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4568E558-EB89-4426-9DF5-2C7C3F891843}" xr6:coauthVersionLast="45" xr6:coauthVersionMax="45" xr10:uidLastSave="{00000000-0000-0000-0000-000000000000}"/>
  <bookViews>
    <workbookView xWindow="-120" yWindow="-120" windowWidth="29040" windowHeight="15720" xr2:uid="{23AAE136-E989-40BC-8E18-E15F3100FF8C}"/>
  </bookViews>
  <sheets>
    <sheet name="TransportationData" sheetId="11" r:id="rId1"/>
    <sheet name="ProductsData" sheetId="5" r:id="rId2"/>
    <sheet name="Stores DataSet" sheetId="4" r:id="rId3"/>
    <sheet name="Monthly Sales Trend" sheetId="7" r:id="rId4"/>
    <sheet name="Category-wise Revenue " sheetId="9" r:id="rId5"/>
    <sheet name=" Top 10 Products by Revenue" sheetId="10" r:id="rId6"/>
    <sheet name="Sales DataSet" sheetId="3" r:id="rId7"/>
    <sheet name="Customer Dataset" sheetId="2" r:id="rId8"/>
    <sheet name="Dashboard" sheetId="12" r:id="rId9"/>
  </sheets>
  <definedNames>
    <definedName name="ExternalData_1" localSheetId="7" hidden="1">'Customer Dataset'!$A$1:$F$202</definedName>
    <definedName name="ExternalData_2" localSheetId="6" hidden="1">'Sales DataSet'!$A$1:$I$2001</definedName>
    <definedName name="ExternalData_3" localSheetId="2" hidden="1">'Stores DataSet'!$A$1:$E$11</definedName>
    <definedName name="ExternalData_4" localSheetId="1" hidden="1">ProductsData!$A$1:$F$101</definedName>
    <definedName name="ExternalData_5" localSheetId="0" hidden="1">TransportationData!$A$1:$E$11</definedName>
    <definedName name="solver_adj" localSheetId="0" hidden="1">TransportationData!$G$2:$G$11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TransportationData!$G$2:$G$11</definedName>
    <definedName name="solver_lhs2" localSheetId="0" hidden="1">TransportationData!$G$2:$G$11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TransportationData!$F$12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TransportationData!$D$2:$D$11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pivotCaches>
    <pivotCache cacheId="5" r:id="rId10"/>
    <pivotCache cacheId="38" r:id="rId11"/>
    <pivotCache cacheId="3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2" l="1"/>
  <c r="B4" i="12"/>
  <c r="B3" i="12"/>
  <c r="B2" i="12"/>
  <c r="G12" i="11"/>
  <c r="F2" i="11"/>
  <c r="F3" i="11"/>
  <c r="F4" i="11"/>
  <c r="F5" i="11"/>
  <c r="F6" i="11"/>
  <c r="F7" i="11"/>
  <c r="F12" i="11" s="1"/>
  <c r="F8" i="11"/>
  <c r="F9" i="11"/>
  <c r="F10" i="11"/>
  <c r="F11" i="1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58F919-FFDA-45F5-9F15-71DC44E6E0B1}" keepAlive="1" name="Query - customers_data_refreshed" description="Connection to the 'customers_data_refreshed' query in the workbook." type="5" refreshedVersion="6" background="1" saveData="1">
    <dbPr connection="Provider=Microsoft.Mashup.OleDb.1;Data Source=$Workbook$;Location=customers_data_refreshed;Extended Properties=&quot;&quot;" command="SELECT * FROM [customers_data_refreshed]"/>
  </connection>
  <connection id="2" xr16:uid="{4050F761-EBC8-4942-A42E-B1B3CC411FBD}" keepAlive="1" name="Query - products_data (1)" description="Connection to the 'products_data (1)' query in the workbook." type="5" refreshedVersion="6" background="1" saveData="1">
    <dbPr connection="Provider=Microsoft.Mashup.OleDb.1;Data Source=$Workbook$;Location=products_data (1);Extended Properties=&quot;&quot;" command="SELECT * FROM [products_data (1)]"/>
  </connection>
  <connection id="3" xr16:uid="{CA26316F-AE40-474F-A291-AB1C1CB6B7C0}" keepAlive="1" name="Query - sales_data (1)" description="Connection to the 'sales_data (1)' query in the workbook." type="5" refreshedVersion="6" background="1" saveData="1">
    <dbPr connection="Provider=Microsoft.Mashup.OleDb.1;Data Source=$Workbook$;Location=sales_data (1);Extended Properties=&quot;&quot;" command="SELECT * FROM [sales_data (1)]"/>
  </connection>
  <connection id="4" xr16:uid="{04245CA0-A0D5-4C86-8984-24753CBDBD35}" keepAlive="1" name="Query - stores_data (1)" description="Connection to the 'stores_data (1)' query in the workbook." type="5" refreshedVersion="6" background="1" saveData="1">
    <dbPr connection="Provider=Microsoft.Mashup.OleDb.1;Data Source=$Workbook$;Location=stores_data (1);Extended Properties=&quot;&quot;" command="SELECT * FROM [stores_data (1)]"/>
  </connection>
  <connection id="5" xr16:uid="{DB651F14-9AD9-43C7-9F4F-D02A9DF63708}" keepAlive="1" name="Query - transportation_data" description="Connection to the 'transportation_data' query in the workbook." type="5" refreshedVersion="6" background="1">
    <dbPr connection="Provider=Microsoft.Mashup.OleDb.1;Data Source=$Workbook$;Location=transportation_data;Extended Properties=&quot;&quot;" command="SELECT * FROM [transportation_data]"/>
  </connection>
  <connection id="6" xr16:uid="{CB036DFA-8F84-45ED-9139-ACFE0B679210}" keepAlive="1" name="Query - transportation_data (2)" description="Connection to the 'transportation_data (2)' query in the workbook." type="5" refreshedVersion="6" background="1" saveData="1">
    <dbPr connection="Provider=Microsoft.Mashup.OleDb.1;Data Source=$Workbook$;Location=transportation_data (2);Extended Properties=&quot;&quot;" command="SELECT * FROM [transportation_data (2)]"/>
  </connection>
</connections>
</file>

<file path=xl/sharedStrings.xml><?xml version="1.0" encoding="utf-8"?>
<sst xmlns="http://schemas.openxmlformats.org/spreadsheetml/2006/main" count="832" uniqueCount="477">
  <si>
    <t>CustomerID</t>
  </si>
  <si>
    <t>Age</t>
  </si>
  <si>
    <t>Gender</t>
  </si>
  <si>
    <t>Location</t>
  </si>
  <si>
    <t>SpendingScore</t>
  </si>
  <si>
    <t>Churn</t>
  </si>
  <si>
    <t>Male</t>
  </si>
  <si>
    <t>East Amandaview</t>
  </si>
  <si>
    <t>North Valerie</t>
  </si>
  <si>
    <t>New Mary</t>
  </si>
  <si>
    <t>Sharonville</t>
  </si>
  <si>
    <t>Female</t>
  </si>
  <si>
    <t>East Robertborough</t>
  </si>
  <si>
    <t>North Samanthastad</t>
  </si>
  <si>
    <t>North Daniel</t>
  </si>
  <si>
    <t>South Jayfort</t>
  </si>
  <si>
    <t>West Allison</t>
  </si>
  <si>
    <t>New Emilyland</t>
  </si>
  <si>
    <t>Reedborough</t>
  </si>
  <si>
    <t>North Rachelville</t>
  </si>
  <si>
    <t>Kimberlyport</t>
  </si>
  <si>
    <t>Jennifertown</t>
  </si>
  <si>
    <t>Ballfort</t>
  </si>
  <si>
    <t>Jacquelineburgh</t>
  </si>
  <si>
    <t>East Sarah</t>
  </si>
  <si>
    <t>South Seanhaven</t>
  </si>
  <si>
    <t>Toddport</t>
  </si>
  <si>
    <t>West Danielmouth</t>
  </si>
  <si>
    <t>Matthewshire</t>
  </si>
  <si>
    <t>Allenport</t>
  </si>
  <si>
    <t>Lake Davidport</t>
  </si>
  <si>
    <t>Ortizland</t>
  </si>
  <si>
    <t>Johnsonbury</t>
  </si>
  <si>
    <t>Debramouth</t>
  </si>
  <si>
    <t>East Brandonport</t>
  </si>
  <si>
    <t>West Mariaton</t>
  </si>
  <si>
    <t>Guzmanport</t>
  </si>
  <si>
    <t>South Jamesport</t>
  </si>
  <si>
    <t>Sharonfort</t>
  </si>
  <si>
    <t>Latashamouth</t>
  </si>
  <si>
    <t>Lauraland</t>
  </si>
  <si>
    <t>Sextonstad</t>
  </si>
  <si>
    <t>Janethaven</t>
  </si>
  <si>
    <t>Virginiamouth</t>
  </si>
  <si>
    <t>East Theresamouth</t>
  </si>
  <si>
    <t>Pettyberg</t>
  </si>
  <si>
    <t>New Steven</t>
  </si>
  <si>
    <t>Lake Tara</t>
  </si>
  <si>
    <t>Lake Judy</t>
  </si>
  <si>
    <t>Garyton</t>
  </si>
  <si>
    <t>Jilltown</t>
  </si>
  <si>
    <t>Calvinland</t>
  </si>
  <si>
    <t>Tranberg</t>
  </si>
  <si>
    <t>Tommyfurt</t>
  </si>
  <si>
    <t>Teresaborough</t>
  </si>
  <si>
    <t>Harrisview</t>
  </si>
  <si>
    <t>Davenportfurt</t>
  </si>
  <si>
    <t>East Danielle</t>
  </si>
  <si>
    <t>Rojaston</t>
  </si>
  <si>
    <t>New Eric</t>
  </si>
  <si>
    <t>Galvantown</t>
  </si>
  <si>
    <t>Port Gerald</t>
  </si>
  <si>
    <t>East Angie</t>
  </si>
  <si>
    <t>North Bradley</t>
  </si>
  <si>
    <t>New Tina</t>
  </si>
  <si>
    <t>Lake Tracy</t>
  </si>
  <si>
    <t>North Virginiamouth</t>
  </si>
  <si>
    <t>Lake Jenniferburgh</t>
  </si>
  <si>
    <t>New Peter</t>
  </si>
  <si>
    <t>Jacksonport</t>
  </si>
  <si>
    <t>North Pamela</t>
  </si>
  <si>
    <t>Jaredport</t>
  </si>
  <si>
    <t>Brookston</t>
  </si>
  <si>
    <t>Port Cindy</t>
  </si>
  <si>
    <t>Payneport</t>
  </si>
  <si>
    <t>Danabury</t>
  </si>
  <si>
    <t>East George</t>
  </si>
  <si>
    <t>Brownview</t>
  </si>
  <si>
    <t>Mcfarlandborough</t>
  </si>
  <si>
    <t>Lake William</t>
  </si>
  <si>
    <t>Joshuahaven</t>
  </si>
  <si>
    <t>North Elizabeth</t>
  </si>
  <si>
    <t>Penaberg</t>
  </si>
  <si>
    <t>East Christineborough</t>
  </si>
  <si>
    <t>Campbellside</t>
  </si>
  <si>
    <t>Alexahaven</t>
  </si>
  <si>
    <t>Davisport</t>
  </si>
  <si>
    <t>Lake Mirandaview</t>
  </si>
  <si>
    <t>North Amanda</t>
  </si>
  <si>
    <t>Scottton</t>
  </si>
  <si>
    <t>Port Andrew</t>
  </si>
  <si>
    <t>North Loriport</t>
  </si>
  <si>
    <t>Cooperberg</t>
  </si>
  <si>
    <t>Dalechester</t>
  </si>
  <si>
    <t>East Katherineborough</t>
  </si>
  <si>
    <t>Mitchellmouth</t>
  </si>
  <si>
    <t>Tonyahaven</t>
  </si>
  <si>
    <t>Lisahaven</t>
  </si>
  <si>
    <t>East Thomasstad</t>
  </si>
  <si>
    <t>Connermouth</t>
  </si>
  <si>
    <t>Huntmouth</t>
  </si>
  <si>
    <t>Andersonfort</t>
  </si>
  <si>
    <t>Port Matthew</t>
  </si>
  <si>
    <t>West Reneeborough</t>
  </si>
  <si>
    <t>North Yolandaland</t>
  </si>
  <si>
    <t>Lake Lisaland</t>
  </si>
  <si>
    <t>Roseberg</t>
  </si>
  <si>
    <t>Eddiestad</t>
  </si>
  <si>
    <t>Lake Jenniferborough</t>
  </si>
  <si>
    <t>Diazfort</t>
  </si>
  <si>
    <t>Valenciafort</t>
  </si>
  <si>
    <t>Millerville</t>
  </si>
  <si>
    <t>Hunterside</t>
  </si>
  <si>
    <t>Robinmouth</t>
  </si>
  <si>
    <t>West Gregoryside</t>
  </si>
  <si>
    <t>Travishaven</t>
  </si>
  <si>
    <t>Reidmouth</t>
  </si>
  <si>
    <t>East Jonathan</t>
  </si>
  <si>
    <t>West Kimberlychester</t>
  </si>
  <si>
    <t>Lake Larry</t>
  </si>
  <si>
    <t>Lake Julia</t>
  </si>
  <si>
    <t>North Christopherfurt</t>
  </si>
  <si>
    <t>West Hannahborough</t>
  </si>
  <si>
    <t>Schmidttown</t>
  </si>
  <si>
    <t>Matthewville</t>
  </si>
  <si>
    <t>Meyerchester</t>
  </si>
  <si>
    <t>Moorefurt</t>
  </si>
  <si>
    <t>Robinview</t>
  </si>
  <si>
    <t>Donnaland</t>
  </si>
  <si>
    <t>South Nicholas</t>
  </si>
  <si>
    <t>Lake Amanda</t>
  </si>
  <si>
    <t>New Kelly</t>
  </si>
  <si>
    <t>Bryantmouth</t>
  </si>
  <si>
    <t>Robertsville</t>
  </si>
  <si>
    <t>Franklinbury</t>
  </si>
  <si>
    <t>Lake Manuel</t>
  </si>
  <si>
    <t>East Kristen</t>
  </si>
  <si>
    <t>Porterborough</t>
  </si>
  <si>
    <t>Fletchertown</t>
  </si>
  <si>
    <t>West Meganhaven</t>
  </si>
  <si>
    <t>Juliaton</t>
  </si>
  <si>
    <t>Spencerfurt</t>
  </si>
  <si>
    <t>Scotttown</t>
  </si>
  <si>
    <t>North Brittanyland</t>
  </si>
  <si>
    <t>South Stephen</t>
  </si>
  <si>
    <t>Jonesport</t>
  </si>
  <si>
    <t>Tylerfurt</t>
  </si>
  <si>
    <t>Greenbury</t>
  </si>
  <si>
    <t>Lauraside</t>
  </si>
  <si>
    <t>Joseside</t>
  </si>
  <si>
    <t>New Michelleshire</t>
  </si>
  <si>
    <t>Stephanieton</t>
  </si>
  <si>
    <t>Robertport</t>
  </si>
  <si>
    <t>West Laurieland</t>
  </si>
  <si>
    <t>South Emilyport</t>
  </si>
  <si>
    <t>New Mariabury</t>
  </si>
  <si>
    <t>Crossville</t>
  </si>
  <si>
    <t>New Katrinaland</t>
  </si>
  <si>
    <t>Port Dustinville</t>
  </si>
  <si>
    <t>Banksville</t>
  </si>
  <si>
    <t>Riveraborough</t>
  </si>
  <si>
    <t>Wayneport</t>
  </si>
  <si>
    <t>Lake Melissaview</t>
  </si>
  <si>
    <t>Lake Johnfurt</t>
  </si>
  <si>
    <t>East Christopher</t>
  </si>
  <si>
    <t>Adamstad</t>
  </si>
  <si>
    <t>New Dennisville</t>
  </si>
  <si>
    <t>North Josephmouth</t>
  </si>
  <si>
    <t>Daughertyland</t>
  </si>
  <si>
    <t>Liufurt</t>
  </si>
  <si>
    <t>South Dylan</t>
  </si>
  <si>
    <t>Hunthaven</t>
  </si>
  <si>
    <t>Port Sharontown</t>
  </si>
  <si>
    <t>West Chad</t>
  </si>
  <si>
    <t>New Marystad</t>
  </si>
  <si>
    <t>North Kendraland</t>
  </si>
  <si>
    <t>West Baileyfurt</t>
  </si>
  <si>
    <t>North William</t>
  </si>
  <si>
    <t>Amandaburgh</t>
  </si>
  <si>
    <t>North Rose</t>
  </si>
  <si>
    <t>Port Patrick</t>
  </si>
  <si>
    <t>Joelstad</t>
  </si>
  <si>
    <t>Jerryland</t>
  </si>
  <si>
    <t>East Richardfurt</t>
  </si>
  <si>
    <t>Wiseland</t>
  </si>
  <si>
    <t>Contrerasbury</t>
  </si>
  <si>
    <t>Victoriachester</t>
  </si>
  <si>
    <t>Lunafurt</t>
  </si>
  <si>
    <t>West Kimberly</t>
  </si>
  <si>
    <t>West Matthewton</t>
  </si>
  <si>
    <t>Harperside</t>
  </si>
  <si>
    <t>New Robertostad</t>
  </si>
  <si>
    <t>North Allen</t>
  </si>
  <si>
    <t>North Seanmouth</t>
  </si>
  <si>
    <t>Nathanside</t>
  </si>
  <si>
    <t>Jeffreybury</t>
  </si>
  <si>
    <t>South Kim</t>
  </si>
  <si>
    <t>Josephfurt</t>
  </si>
  <si>
    <t>Crystalberg</t>
  </si>
  <si>
    <t>South Carriefurt</t>
  </si>
  <si>
    <t>Petersonland</t>
  </si>
  <si>
    <t>North Tyler</t>
  </si>
  <si>
    <t>Dixonside</t>
  </si>
  <si>
    <t>North Barbara</t>
  </si>
  <si>
    <t>Floresfurt</t>
  </si>
  <si>
    <t>Wongshire</t>
  </si>
  <si>
    <t>North Richard</t>
  </si>
  <si>
    <t>Brianabury</t>
  </si>
  <si>
    <t>Port Rachel</t>
  </si>
  <si>
    <t>OrderID</t>
  </si>
  <si>
    <t>Date</t>
  </si>
  <si>
    <t>StoreID</t>
  </si>
  <si>
    <t>ProductID</t>
  </si>
  <si>
    <t>Quantity</t>
  </si>
  <si>
    <t>UnitPrice</t>
  </si>
  <si>
    <t>Revenue</t>
  </si>
  <si>
    <t>Profit</t>
  </si>
  <si>
    <t>Region</t>
  </si>
  <si>
    <t>Manager</t>
  </si>
  <si>
    <t>EmployeesCount</t>
  </si>
  <si>
    <t>AnnualTarget</t>
  </si>
  <si>
    <t>East</t>
  </si>
  <si>
    <t>Lisa White</t>
  </si>
  <si>
    <t>West</t>
  </si>
  <si>
    <t>Mrs. Christina Snyder</t>
  </si>
  <si>
    <t>Mrs. Karen Williams</t>
  </si>
  <si>
    <t>Audrey Coleman</t>
  </si>
  <si>
    <t>North</t>
  </si>
  <si>
    <t>Julie Hunt</t>
  </si>
  <si>
    <t>Kristin Saunders</t>
  </si>
  <si>
    <t>Christopher Contreras</t>
  </si>
  <si>
    <t>Andrew Fleming</t>
  </si>
  <si>
    <t>Julie Hartman</t>
  </si>
  <si>
    <t>South</t>
  </si>
  <si>
    <t>Tammy Briggs</t>
  </si>
  <si>
    <t>ProductName</t>
  </si>
  <si>
    <t>Category</t>
  </si>
  <si>
    <t>Supplier</t>
  </si>
  <si>
    <t>Stock</t>
  </si>
  <si>
    <t>Product_100</t>
  </si>
  <si>
    <t>Clothing</t>
  </si>
  <si>
    <t>Wolf, Rodriguez and Green</t>
  </si>
  <si>
    <t>Product_101</t>
  </si>
  <si>
    <t>Peck, Richard and Johnson</t>
  </si>
  <si>
    <t>Product_102</t>
  </si>
  <si>
    <t>Matthews, Miranda and Thornton</t>
  </si>
  <si>
    <t>Product_103</t>
  </si>
  <si>
    <t>Anderson, Crane and Mclean</t>
  </si>
  <si>
    <t>Product_104</t>
  </si>
  <si>
    <t>Electronics</t>
  </si>
  <si>
    <t>Miller, Cook and Schmidt</t>
  </si>
  <si>
    <t>Product_105</t>
  </si>
  <si>
    <t>Wright-Williams</t>
  </si>
  <si>
    <t>Product_106</t>
  </si>
  <si>
    <t>Wu-Ryan</t>
  </si>
  <si>
    <t>Product_107</t>
  </si>
  <si>
    <t>Furniture</t>
  </si>
  <si>
    <t>Jones and Sons</t>
  </si>
  <si>
    <t>Product_108</t>
  </si>
  <si>
    <t>Morris LLC</t>
  </si>
  <si>
    <t>Product_109</t>
  </si>
  <si>
    <t>Williams PLC</t>
  </si>
  <si>
    <t>Product_110</t>
  </si>
  <si>
    <t>Clarke, Johnson and Miller</t>
  </si>
  <si>
    <t>Product_111</t>
  </si>
  <si>
    <t>King-Anthony</t>
  </si>
  <si>
    <t>Product_112</t>
  </si>
  <si>
    <t>Groceries</t>
  </si>
  <si>
    <t>Craig Inc</t>
  </si>
  <si>
    <t>Product_113</t>
  </si>
  <si>
    <t>Romero, White and Moore</t>
  </si>
  <si>
    <t>Product_114</t>
  </si>
  <si>
    <t>Garcia-Johnson</t>
  </si>
  <si>
    <t>Product_115</t>
  </si>
  <si>
    <t>Smith, Maddox and Kerr</t>
  </si>
  <si>
    <t>Product_116</t>
  </si>
  <si>
    <t>Guerrero, Dillon and Ward</t>
  </si>
  <si>
    <t>Product_117</t>
  </si>
  <si>
    <t>Ellis, Roach and Martinez</t>
  </si>
  <si>
    <t>Product_118</t>
  </si>
  <si>
    <t>Scott LLC</t>
  </si>
  <si>
    <t>Product_119</t>
  </si>
  <si>
    <t>Moon-Gonzalez</t>
  </si>
  <si>
    <t>Product_120</t>
  </si>
  <si>
    <t>Williams-Hess</t>
  </si>
  <si>
    <t>Product_121</t>
  </si>
  <si>
    <t>Bond-Turner</t>
  </si>
  <si>
    <t>Product_122</t>
  </si>
  <si>
    <t>Estrada and Sons</t>
  </si>
  <si>
    <t>Product_123</t>
  </si>
  <si>
    <t>Rowe-Moore</t>
  </si>
  <si>
    <t>Product_124</t>
  </si>
  <si>
    <t>Thomas-Butler</t>
  </si>
  <si>
    <t>Product_125</t>
  </si>
  <si>
    <t>Shaffer, Jones and Doyle</t>
  </si>
  <si>
    <t>Product_126</t>
  </si>
  <si>
    <t>Reyes-Garner</t>
  </si>
  <si>
    <t>Product_127</t>
  </si>
  <si>
    <t>Vasquez and Sons</t>
  </si>
  <si>
    <t>Product_128</t>
  </si>
  <si>
    <t>Collins-Jones</t>
  </si>
  <si>
    <t>Product_129</t>
  </si>
  <si>
    <t>Baker, Smith and Stone</t>
  </si>
  <si>
    <t>Product_130</t>
  </si>
  <si>
    <t>Baker Inc</t>
  </si>
  <si>
    <t>Product_131</t>
  </si>
  <si>
    <t>Mendez-Jackson</t>
  </si>
  <si>
    <t>Product_132</t>
  </si>
  <si>
    <t>Stewart Group</t>
  </si>
  <si>
    <t>Product_133</t>
  </si>
  <si>
    <t>Dudley Ltd</t>
  </si>
  <si>
    <t>Product_134</t>
  </si>
  <si>
    <t>Hale and Sons</t>
  </si>
  <si>
    <t>Product_135</t>
  </si>
  <si>
    <t>Gutierrez, Johns and Harris</t>
  </si>
  <si>
    <t>Product_136</t>
  </si>
  <si>
    <t>Johnson PLC</t>
  </si>
  <si>
    <t>Product_137</t>
  </si>
  <si>
    <t>Burgess-Johnson</t>
  </si>
  <si>
    <t>Product_138</t>
  </si>
  <si>
    <t>Howard-Robinson</t>
  </si>
  <si>
    <t>Product_139</t>
  </si>
  <si>
    <t>Haynes LLC</t>
  </si>
  <si>
    <t>Product_140</t>
  </si>
  <si>
    <t>Smith, King and Werner</t>
  </si>
  <si>
    <t>Product_141</t>
  </si>
  <si>
    <t>Lopez Group</t>
  </si>
  <si>
    <t>Product_142</t>
  </si>
  <si>
    <t>Kemp-Bishop</t>
  </si>
  <si>
    <t>Product_143</t>
  </si>
  <si>
    <t>Romero and Sons</t>
  </si>
  <si>
    <t>Product_144</t>
  </si>
  <si>
    <t>Hensley, Bailey and Bishop</t>
  </si>
  <si>
    <t>Product_145</t>
  </si>
  <si>
    <t>Taylor, Holmes and Robinson</t>
  </si>
  <si>
    <t>Product_146</t>
  </si>
  <si>
    <t>Duarte-Baker</t>
  </si>
  <si>
    <t>Product_147</t>
  </si>
  <si>
    <t>Odom, Smith and Lee</t>
  </si>
  <si>
    <t>Product_148</t>
  </si>
  <si>
    <t>Morris, Roberts and Miller</t>
  </si>
  <si>
    <t>Product_149</t>
  </si>
  <si>
    <t>Sweeney, Pittman and Gilbert</t>
  </si>
  <si>
    <t>Product_150</t>
  </si>
  <si>
    <t>Vasquez, Black and Hernandez</t>
  </si>
  <si>
    <t>Product_151</t>
  </si>
  <si>
    <t>Ayers-Garcia</t>
  </si>
  <si>
    <t>Product_152</t>
  </si>
  <si>
    <t>Miller and Sons</t>
  </si>
  <si>
    <t>Product_153</t>
  </si>
  <si>
    <t>Banks-Carter</t>
  </si>
  <si>
    <t>Product_154</t>
  </si>
  <si>
    <t>Lee-Miller</t>
  </si>
  <si>
    <t>Product_155</t>
  </si>
  <si>
    <t>Norman, Ward and Haley</t>
  </si>
  <si>
    <t>Product_156</t>
  </si>
  <si>
    <t>Yang-Mcbride</t>
  </si>
  <si>
    <t>Product_157</t>
  </si>
  <si>
    <t>Robinson LLC</t>
  </si>
  <si>
    <t>Product_158</t>
  </si>
  <si>
    <t>Richardson and Sons</t>
  </si>
  <si>
    <t>Product_159</t>
  </si>
  <si>
    <t>Smith Inc</t>
  </si>
  <si>
    <t>Product_160</t>
  </si>
  <si>
    <t>Tucker, Crawford and Crawford</t>
  </si>
  <si>
    <t>Product_161</t>
  </si>
  <si>
    <t>Houston, Hunter and Robbins</t>
  </si>
  <si>
    <t>Product_162</t>
  </si>
  <si>
    <t>Garcia-Green</t>
  </si>
  <si>
    <t>Product_163</t>
  </si>
  <si>
    <t>Peterson and Sons</t>
  </si>
  <si>
    <t>Product_164</t>
  </si>
  <si>
    <t>Willis Inc</t>
  </si>
  <si>
    <t>Product_165</t>
  </si>
  <si>
    <t>Williams Group</t>
  </si>
  <si>
    <t>Product_166</t>
  </si>
  <si>
    <t>Webster LLC</t>
  </si>
  <si>
    <t>Product_167</t>
  </si>
  <si>
    <t>Schultz-Russo</t>
  </si>
  <si>
    <t>Product_168</t>
  </si>
  <si>
    <t>Thompson-Barnes</t>
  </si>
  <si>
    <t>Product_169</t>
  </si>
  <si>
    <t>Carr, Martin and Waller</t>
  </si>
  <si>
    <t>Product_170</t>
  </si>
  <si>
    <t>Jacobs-Johnson</t>
  </si>
  <si>
    <t>Product_171</t>
  </si>
  <si>
    <t>Powell-Cummings</t>
  </si>
  <si>
    <t>Product_172</t>
  </si>
  <si>
    <t>Patterson Ltd</t>
  </si>
  <si>
    <t>Product_173</t>
  </si>
  <si>
    <t>Hudson, Williamson and Ingram</t>
  </si>
  <si>
    <t>Product_174</t>
  </si>
  <si>
    <t>Contreras-Rocha</t>
  </si>
  <si>
    <t>Product_175</t>
  </si>
  <si>
    <t>Caldwell-Holmes</t>
  </si>
  <si>
    <t>Product_176</t>
  </si>
  <si>
    <t>Walsh LLC</t>
  </si>
  <si>
    <t>Product_177</t>
  </si>
  <si>
    <t>Bennett LLC</t>
  </si>
  <si>
    <t>Product_178</t>
  </si>
  <si>
    <t>Fletcher, Barker and Stephens</t>
  </si>
  <si>
    <t>Product_179</t>
  </si>
  <si>
    <t>Campbell and Sons</t>
  </si>
  <si>
    <t>Product_180</t>
  </si>
  <si>
    <t>Keith-Johnson</t>
  </si>
  <si>
    <t>Product_181</t>
  </si>
  <si>
    <t>Guzman-Gardner</t>
  </si>
  <si>
    <t>Product_182</t>
  </si>
  <si>
    <t>Weber-Woods</t>
  </si>
  <si>
    <t>Product_183</t>
  </si>
  <si>
    <t>Clark-Jackson</t>
  </si>
  <si>
    <t>Product_184</t>
  </si>
  <si>
    <t>Garcia Ltd</t>
  </si>
  <si>
    <t>Product_185</t>
  </si>
  <si>
    <t>Walker-Conway</t>
  </si>
  <si>
    <t>Product_186</t>
  </si>
  <si>
    <t>Munoz, Sanders and Burke</t>
  </si>
  <si>
    <t>Product_187</t>
  </si>
  <si>
    <t>Martin, Crawford and Murphy</t>
  </si>
  <si>
    <t>Product_188</t>
  </si>
  <si>
    <t>Thompson-Gallagher</t>
  </si>
  <si>
    <t>Product_189</t>
  </si>
  <si>
    <t>Lyons LLC</t>
  </si>
  <si>
    <t>Product_190</t>
  </si>
  <si>
    <t>Small, Cabrera and Byrd</t>
  </si>
  <si>
    <t>Product_191</t>
  </si>
  <si>
    <t>Ross Ltd</t>
  </si>
  <si>
    <t>Product_192</t>
  </si>
  <si>
    <t>Myers-Turner</t>
  </si>
  <si>
    <t>Product_193</t>
  </si>
  <si>
    <t>Young PLC</t>
  </si>
  <si>
    <t>Product_194</t>
  </si>
  <si>
    <t>Stone-Randolph</t>
  </si>
  <si>
    <t>Product_195</t>
  </si>
  <si>
    <t>Floyd-Robertson</t>
  </si>
  <si>
    <t>Product_196</t>
  </si>
  <si>
    <t>Blevins, Gomez and Roy</t>
  </si>
  <si>
    <t>Product_197</t>
  </si>
  <si>
    <t>Ruiz Group</t>
  </si>
  <si>
    <t>Product_198</t>
  </si>
  <si>
    <t>Stein, Ramirez and Mckay</t>
  </si>
  <si>
    <t>Product_199</t>
  </si>
  <si>
    <t>Nixon-Boyd</t>
  </si>
  <si>
    <t>Warehouse</t>
  </si>
  <si>
    <t>DistanceKM</t>
  </si>
  <si>
    <t>DeliveryCostPerKM</t>
  </si>
  <si>
    <t>MaxCapacity</t>
  </si>
  <si>
    <t>Warehouse_3</t>
  </si>
  <si>
    <t>Warehouse_2</t>
  </si>
  <si>
    <t>Row Labels</t>
  </si>
  <si>
    <t>Grand Total</t>
  </si>
  <si>
    <t>2023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</si>
  <si>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</si>
  <si>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</si>
  <si>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</si>
  <si>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</si>
  <si>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</si>
  <si>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</si>
  <si>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</si>
  <si>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</si>
  <si>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</si>
  <si>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2024</t>
  </si>
  <si>
    <t>Jan</t>
  </si>
  <si>
    <t>Feb</t>
  </si>
  <si>
    <t>Mar</t>
  </si>
  <si>
    <t>2025</t>
  </si>
  <si>
    <t>Sum of Revenue</t>
  </si>
  <si>
    <t>Cost Estimate</t>
  </si>
  <si>
    <t>Units To Deliver</t>
  </si>
  <si>
    <t>Sum of Units To Deliver</t>
  </si>
  <si>
    <t>KPI</t>
  </si>
  <si>
    <t xml:space="preserve">	Value</t>
  </si>
  <si>
    <t>Total Revenue</t>
  </si>
  <si>
    <t>Total Profit</t>
  </si>
  <si>
    <t>Total Orders</t>
  </si>
  <si>
    <t>Unique Customers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</si>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</sst>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2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</cellXfs>
  <cellStyles count="1">
    <cellStyle name="Normal" xfId="0" builtinId="0"/>
  </cellStyles>
  <dxfs count="15">
    <dxf>
      <font>
        <b/>
        <i val="0"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STORE ANALYSIS.xlsx]TransportationData!PivotTable22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Store vs Optimized Units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74142607174103"/>
          <c:y val="0.24939596092155147"/>
          <c:w val="0.6362893700787402"/>
          <c:h val="0.62931576261300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TransportationData!$C$16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TransportationData!$B$17:$B$27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TransportationData!$C$17:$C$27</c:f>
              <c:numCache>
                <c:formatCode>General</c:formatCode>
                <c:ptCount val="10"/>
                <c:pt idx="0">
                  <c:v>3.73</c:v>
                </c:pt>
                <c:pt idx="1">
                  <c:v>3.76</c:v>
                </c:pt>
                <c:pt idx="2">
                  <c:v>3.4</c:v>
                </c:pt>
                <c:pt idx="3">
                  <c:v>6.85</c:v>
                </c:pt>
                <c:pt idx="4">
                  <c:v>4.83</c:v>
                </c:pt>
                <c:pt idx="5">
                  <c:v>2.62</c:v>
                </c:pt>
                <c:pt idx="6">
                  <c:v>7.37</c:v>
                </c:pt>
                <c:pt idx="7">
                  <c:v>7.07</c:v>
                </c:pt>
                <c:pt idx="8">
                  <c:v>2.92</c:v>
                </c:pt>
                <c:pt idx="9">
                  <c:v>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D-4361-8C88-3CAE6D101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8545504"/>
        <c:axId val="1251134560"/>
      </c:barChart>
      <c:catAx>
        <c:axId val="103854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34560"/>
        <c:crosses val="autoZero"/>
        <c:auto val="1"/>
        <c:lblAlgn val="ctr"/>
        <c:lblOffset val="100"/>
        <c:noMultiLvlLbl val="0"/>
      </c:catAx>
      <c:valAx>
        <c:axId val="125113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STORE ANALYSIS.xlsx]Monthly Sales Trend!PivotTable2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Monthly Sales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Sales Trend'!$A$4:$A$16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 Trend'!$B$4:$B$16</c:f>
              <c:numCache>
                <c:formatCode>General</c:formatCode>
                <c:ptCount val="12"/>
                <c:pt idx="0">
                  <c:v>142478.32000000009</c:v>
                </c:pt>
                <c:pt idx="1">
                  <c:v>134994.54999999999</c:v>
                </c:pt>
                <c:pt idx="2">
                  <c:v>126982.42999999996</c:v>
                </c:pt>
                <c:pt idx="3">
                  <c:v>130809.66999999998</c:v>
                </c:pt>
                <c:pt idx="4">
                  <c:v>130024.78999999998</c:v>
                </c:pt>
                <c:pt idx="5">
                  <c:v>129432.04999999999</c:v>
                </c:pt>
                <c:pt idx="6">
                  <c:v>134301.49000000005</c:v>
                </c:pt>
                <c:pt idx="7">
                  <c:v>136571.80000000002</c:v>
                </c:pt>
                <c:pt idx="8">
                  <c:v>139141.61999999994</c:v>
                </c:pt>
                <c:pt idx="9">
                  <c:v>130248.15000000001</c:v>
                </c:pt>
                <c:pt idx="10">
                  <c:v>121566.53</c:v>
                </c:pt>
                <c:pt idx="11">
                  <c:v>114955.25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4-4587-9DD0-FA7AEC12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993520"/>
        <c:axId val="873016496"/>
      </c:lineChart>
      <c:catAx>
        <c:axId val="19029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16496"/>
        <c:crosses val="autoZero"/>
        <c:auto val="1"/>
        <c:lblAlgn val="ctr"/>
        <c:lblOffset val="100"/>
        <c:noMultiLvlLbl val="0"/>
      </c:catAx>
      <c:valAx>
        <c:axId val="8730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STORE ANALYSIS.xlsx]Category-wise Revenue 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Category-wise Revenue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'Category-wise Revenue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'Category-wise Revenue '!$A$4:$A$8</c:f>
              <c:strCache>
                <c:ptCount val="4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Groceries</c:v>
                </c:pt>
              </c:strCache>
            </c:strRef>
          </c:cat>
          <c:val>
            <c:numRef>
              <c:f>'Category-wise Revenue '!$B$4:$B$8</c:f>
              <c:numCache>
                <c:formatCode>General</c:formatCode>
                <c:ptCount val="4"/>
                <c:pt idx="0">
                  <c:v>571433.9099999998</c:v>
                </c:pt>
                <c:pt idx="1">
                  <c:v>398667.48000000021</c:v>
                </c:pt>
                <c:pt idx="2">
                  <c:v>347114.84000000014</c:v>
                </c:pt>
                <c:pt idx="3">
                  <c:v>254290.41999999998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2-4942-AEFE-8A24C71F0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5476192"/>
        <c:axId val="1957845872"/>
      </c:barChart>
      <c:catAx>
        <c:axId val="113547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45872"/>
        <c:crosses val="autoZero"/>
        <c:auto val="1"/>
        <c:lblAlgn val="ctr"/>
        <c:lblOffset val="100"/>
        <c:noMultiLvlLbl val="0"/>
      </c:catAx>
      <c:valAx>
        <c:axId val="19578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STORE ANALYSIS.xlsx] Top 10 Products by Revenue!PivotTable5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Top 10 Products by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 Top 10 Products by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 Top 10 Products by Revenue'!$A$4:$A$14</c:f>
              <c:strCache>
                <c:ptCount val="10"/>
                <c:pt idx="0">
                  <c:v>149</c:v>
                </c:pt>
                <c:pt idx="1">
                  <c:v>148</c:v>
                </c:pt>
                <c:pt idx="2">
                  <c:v>135</c:v>
                </c:pt>
                <c:pt idx="3">
                  <c:v>134</c:v>
                </c:pt>
                <c:pt idx="4">
                  <c:v>127</c:v>
                </c:pt>
                <c:pt idx="5">
                  <c:v>116</c:v>
                </c:pt>
                <c:pt idx="6">
                  <c:v>115</c:v>
                </c:pt>
                <c:pt idx="7">
                  <c:v>107</c:v>
                </c:pt>
                <c:pt idx="8">
                  <c:v>105</c:v>
                </c:pt>
                <c:pt idx="9">
                  <c:v>103</c:v>
                </c:pt>
              </c:strCache>
            </c:strRef>
          </c:cat>
          <c:val>
            <c:numRef>
              <c:f>' Top 10 Products by Revenue'!$B$4:$B$14</c:f>
              <c:numCache>
                <c:formatCode>General</c:formatCode>
                <c:ptCount val="10"/>
                <c:pt idx="0">
                  <c:v>39023.669999999991</c:v>
                </c:pt>
                <c:pt idx="1">
                  <c:v>41961.210000000014</c:v>
                </c:pt>
                <c:pt idx="2">
                  <c:v>37905.670000000006</c:v>
                </c:pt>
                <c:pt idx="3">
                  <c:v>41876.330000000009</c:v>
                </c:pt>
                <c:pt idx="4">
                  <c:v>39680.849999999991</c:v>
                </c:pt>
                <c:pt idx="5">
                  <c:v>37661.890000000007</c:v>
                </c:pt>
                <c:pt idx="6">
                  <c:v>40798.9</c:v>
                </c:pt>
                <c:pt idx="7">
                  <c:v>42200.17</c:v>
                </c:pt>
                <c:pt idx="8">
                  <c:v>38502.649999999994</c:v>
                </c:pt>
                <c:pt idx="9">
                  <c:v>40148.639999999992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F-4B20-B693-467D3CF2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9256976"/>
        <c:axId val="943581264"/>
        <c:axId val="1957753824"/>
      </c:bar3DChart>
      <c:catAx>
        <c:axId val="18492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81264"/>
        <c:crosses val="autoZero"/>
        <c:auto val="1"/>
        <c:lblAlgn val="ctr"/>
        <c:lblOffset val="100"/>
        <c:noMultiLvlLbl val="0"/>
      </c:catAx>
      <c:valAx>
        <c:axId val="9435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56976"/>
        <c:crosses val="autoZero"/>
        <c:crossBetween val="between"/>
      </c:valAx>
      <c:serAx>
        <c:axId val="195775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812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STORE ANALYSIS.xlsx]Dashboard!PivotTable25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Sales vs Profit by Month</a:t>
            </a:r>
            <a:endParaRPr lang="en-IN"/>
          </a:p>
        </c:rich>
      </c:tx>
      <c:layout>
        <c:manualLayout>
          <c:xMode val="edge"/>
          <c:yMode val="edge"/>
          <c:x val="0.33016033697081304"/>
          <c:y val="2.71730702248201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Dashboard!$C$10</c:f>
              <c:strCache>
                <c:ptCount val="1"/>
                <c:pt idx="0">
                  <c:v>Sum of 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Dashboard!$A$11:$A$39</c:f>
              <c:multiLvlStrCache>
                <c:ptCount val="25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  <c:pt idx="18">
                    <c:v>Oct</c:v>
                  </c:pt>
                  <c:pt idx="19">
                    <c:v>Nov</c:v>
                  </c:pt>
                  <c:pt idx="20">
                    <c:v>Dec</c:v>
                  </c:pt>
                  <c:pt idx="21">
                    <c:v>Jan</c:v>
                  </c:pt>
                  <c:pt idx="22">
                    <c:v>Feb</c:v>
                  </c:pt>
                  <c:pt idx="23">
                    <c:v>Mar</c:v>
                  </c:pt>
                  <c:pt idx="24">
                    <c:v>Apr</c:v>
                  </c:pt>
                </c:lvl>
                <c:lvl>
                  <c:pt idx="0">
                    <c:v>2023</c:v>
                  </c:pt>
                  <c:pt idx="9">
                    <c:v>2024</c:v>
                  </c:pt>
                  <c:pt idx="21">
                    <c:v>2025</c:v>
                  </c:pt>
                </c:lvl>
              </c:multiLvlStrCache>
            </c:multiLvlStrRef>
          </c:cat>
          <c:val>
            <c:numRef>
              <c:f>Dashboard!$C$11:$C$39</c:f>
              <c:numCache>
                <c:formatCode>General</c:formatCode>
                <c:ptCount val="25"/>
                <c:pt idx="0">
                  <c:v>33504.729999999996</c:v>
                </c:pt>
                <c:pt idx="1">
                  <c:v>65406.409999999996</c:v>
                </c:pt>
                <c:pt idx="2">
                  <c:v>49003.359999999979</c:v>
                </c:pt>
                <c:pt idx="3">
                  <c:v>66118.680000000008</c:v>
                </c:pt>
                <c:pt idx="4">
                  <c:v>71248.180000000008</c:v>
                </c:pt>
                <c:pt idx="5">
                  <c:v>67589.090000000011</c:v>
                </c:pt>
                <c:pt idx="6">
                  <c:v>71440.75</c:v>
                </c:pt>
                <c:pt idx="7">
                  <c:v>64655.380000000019</c:v>
                </c:pt>
                <c:pt idx="8">
                  <c:v>63820.670000000013</c:v>
                </c:pt>
                <c:pt idx="9">
                  <c:v>64042.119999999988</c:v>
                </c:pt>
                <c:pt idx="10">
                  <c:v>74652.060000000012</c:v>
                </c:pt>
                <c:pt idx="11">
                  <c:v>58240.79</c:v>
                </c:pt>
                <c:pt idx="12">
                  <c:v>65206.58</c:v>
                </c:pt>
                <c:pt idx="13">
                  <c:v>64618.37999999999</c:v>
                </c:pt>
                <c:pt idx="14">
                  <c:v>80428.69</c:v>
                </c:pt>
                <c:pt idx="15">
                  <c:v>68182.810000000012</c:v>
                </c:pt>
                <c:pt idx="16">
                  <c:v>65323.619999999995</c:v>
                </c:pt>
                <c:pt idx="17">
                  <c:v>71552.530000000013</c:v>
                </c:pt>
                <c:pt idx="18">
                  <c:v>58807.4</c:v>
                </c:pt>
                <c:pt idx="19">
                  <c:v>56911.149999999994</c:v>
                </c:pt>
                <c:pt idx="20">
                  <c:v>51134.579999999987</c:v>
                </c:pt>
                <c:pt idx="21">
                  <c:v>78436.2</c:v>
                </c:pt>
                <c:pt idx="22">
                  <c:v>60342.49000000002</c:v>
                </c:pt>
                <c:pt idx="23">
                  <c:v>68741.64</c:v>
                </c:pt>
                <c:pt idx="24">
                  <c:v>32098.36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D-4286-A858-9F748F501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7501840"/>
        <c:axId val="940687088"/>
      </c:barChart>
      <c:lineChart>
        <c:grouping val="standard"/>
        <c:varyColors val="0"/>
        <c:ser>
          <c:idx val="0"/>
          <c:order val="0"/>
          <c:tx>
            <c:strRef>
              <c:f>Dashboard!$B$10</c:f>
              <c:strCache>
                <c:ptCount val="1"/>
                <c:pt idx="0">
                  <c:v>Sum of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Dashboard!$A$11:$A$39</c:f>
              <c:multiLvlStrCache>
                <c:ptCount val="25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  <c:pt idx="18">
                    <c:v>Oct</c:v>
                  </c:pt>
                  <c:pt idx="19">
                    <c:v>Nov</c:v>
                  </c:pt>
                  <c:pt idx="20">
                    <c:v>Dec</c:v>
                  </c:pt>
                  <c:pt idx="21">
                    <c:v>Jan</c:v>
                  </c:pt>
                  <c:pt idx="22">
                    <c:v>Feb</c:v>
                  </c:pt>
                  <c:pt idx="23">
                    <c:v>Mar</c:v>
                  </c:pt>
                  <c:pt idx="24">
                    <c:v>Apr</c:v>
                  </c:pt>
                </c:lvl>
                <c:lvl>
                  <c:pt idx="0">
                    <c:v>2023</c:v>
                  </c:pt>
                  <c:pt idx="9">
                    <c:v>2024</c:v>
                  </c:pt>
                  <c:pt idx="21">
                    <c:v>2025</c:v>
                  </c:pt>
                </c:lvl>
              </c:multiLvlStrCache>
            </c:multiLvlStrRef>
          </c:cat>
          <c:val>
            <c:numRef>
              <c:f>Dashboard!$B$11:$B$39</c:f>
              <c:numCache>
                <c:formatCode>General</c:formatCode>
                <c:ptCount val="25"/>
                <c:pt idx="0">
                  <c:v>6278.74</c:v>
                </c:pt>
                <c:pt idx="1">
                  <c:v>11636.630000000001</c:v>
                </c:pt>
                <c:pt idx="2">
                  <c:v>8059.4899999999989</c:v>
                </c:pt>
                <c:pt idx="3">
                  <c:v>12520.499999999995</c:v>
                </c:pt>
                <c:pt idx="4">
                  <c:v>12644.310000000003</c:v>
                </c:pt>
                <c:pt idx="5">
                  <c:v>11005.13</c:v>
                </c:pt>
                <c:pt idx="6">
                  <c:v>13370.699999999997</c:v>
                </c:pt>
                <c:pt idx="7">
                  <c:v>10944.100000000004</c:v>
                </c:pt>
                <c:pt idx="8">
                  <c:v>11696.529999999997</c:v>
                </c:pt>
                <c:pt idx="9">
                  <c:v>11566.290000000003</c:v>
                </c:pt>
                <c:pt idx="10">
                  <c:v>13327.92</c:v>
                </c:pt>
                <c:pt idx="11">
                  <c:v>10430.480000000005</c:v>
                </c:pt>
                <c:pt idx="12">
                  <c:v>11853.030000000002</c:v>
                </c:pt>
                <c:pt idx="13">
                  <c:v>11393.08</c:v>
                </c:pt>
                <c:pt idx="14">
                  <c:v>12501.430000000008</c:v>
                </c:pt>
                <c:pt idx="15">
                  <c:v>12368.819999999996</c:v>
                </c:pt>
                <c:pt idx="16">
                  <c:v>11791.189999999995</c:v>
                </c:pt>
                <c:pt idx="17">
                  <c:v>11583.080000000002</c:v>
                </c:pt>
                <c:pt idx="18">
                  <c:v>9431.7300000000014</c:v>
                </c:pt>
                <c:pt idx="19">
                  <c:v>9531.0499999999975</c:v>
                </c:pt>
                <c:pt idx="20">
                  <c:v>9353.74</c:v>
                </c:pt>
                <c:pt idx="21">
                  <c:v>14509.669999999996</c:v>
                </c:pt>
                <c:pt idx="22">
                  <c:v>11043.62</c:v>
                </c:pt>
                <c:pt idx="23">
                  <c:v>11828.390000000001</c:v>
                </c:pt>
                <c:pt idx="24">
                  <c:v>5362.5000000000018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D-4286-A858-9F748F501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831360"/>
        <c:axId val="940686672"/>
      </c:lineChart>
      <c:catAx>
        <c:axId val="10375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687088"/>
        <c:crosses val="autoZero"/>
        <c:auto val="1"/>
        <c:lblAlgn val="ctr"/>
        <c:lblOffset val="100"/>
        <c:noMultiLvlLbl val="0"/>
      </c:catAx>
      <c:valAx>
        <c:axId val="9406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01840"/>
        <c:crosses val="autoZero"/>
        <c:crossBetween val="between"/>
      </c:valAx>
      <c:valAx>
        <c:axId val="9406866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31360"/>
        <c:crosses val="max"/>
        <c:crossBetween val="between"/>
      </c:valAx>
      <c:catAx>
        <c:axId val="1254831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06866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14</xdr:row>
      <xdr:rowOff>128587</xdr:rowOff>
    </xdr:from>
    <xdr:to>
      <xdr:col>5</xdr:col>
      <xdr:colOff>2462212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E80EB-2AE1-448D-BA8D-605F095DE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10</xdr:row>
      <xdr:rowOff>52387</xdr:rowOff>
    </xdr:from>
    <xdr:to>
      <xdr:col>11</xdr:col>
      <xdr:colOff>466725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80220-9613-4043-BDB1-44BB699FB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10</xdr:row>
      <xdr:rowOff>52387</xdr:rowOff>
    </xdr:from>
    <xdr:to>
      <xdr:col>12</xdr:col>
      <xdr:colOff>166687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86D2C-80D2-4D90-B2B8-7F74656AF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10</xdr:row>
      <xdr:rowOff>52387</xdr:rowOff>
    </xdr:from>
    <xdr:to>
      <xdr:col>12</xdr:col>
      <xdr:colOff>166687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93259-B233-4A6D-96BA-9E3516CBD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0</xdr:row>
      <xdr:rowOff>0</xdr:rowOff>
    </xdr:from>
    <xdr:to>
      <xdr:col>12</xdr:col>
      <xdr:colOff>381000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FB6D7-19AE-45CC-9603-7C59A6D47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62.665225462966" createdVersion="6" refreshedVersion="6" minRefreshableVersion="3" recordCount="2000" xr:uid="{F03DB619-40F5-4976-BA4C-5B6E010B7DF2}">
  <cacheSource type="worksheet">
    <worksheetSource name="sales_data__1"/>
  </cacheSource>
  <cacheFields count="11">
    <cacheField name="OrderID" numFmtId="0">
      <sharedItems containsSemiMixedTypes="0" containsString="0" containsNumber="1" containsInteger="1" minValue="1" maxValue="2000"/>
    </cacheField>
    <cacheField name="Date" numFmtId="14">
      <sharedItems containsSemiMixedTypes="0" containsNonDate="0" containsDate="1" containsString="0" minDate="2023-04-15T00:00:00" maxDate="2025-04-14T00:00:00" count="687">
        <d v="2023-08-20T00:00:00"/>
        <d v="2023-11-26T00:00:00"/>
        <d v="2024-10-17T00:00:00"/>
        <d v="2023-08-01T00:00:00"/>
        <d v="2024-11-14T00:00:00"/>
        <d v="2023-06-23T00:00:00"/>
        <d v="2024-05-13T00:00:00"/>
        <d v="2023-12-27T00:00:00"/>
        <d v="2025-01-18T00:00:00"/>
        <d v="2023-08-15T00:00:00"/>
        <d v="2024-03-02T00:00:00"/>
        <d v="2023-07-29T00:00:00"/>
        <d v="2024-12-27T00:00:00"/>
        <d v="2024-06-10T00:00:00"/>
        <d v="2023-07-10T00:00:00"/>
        <d v="2025-02-26T00:00:00"/>
        <d v="2024-01-07T00:00:00"/>
        <d v="2024-02-04T00:00:00"/>
        <d v="2024-08-16T00:00:00"/>
        <d v="2024-06-09T00:00:00"/>
        <d v="2023-07-28T00:00:00"/>
        <d v="2025-01-08T00:00:00"/>
        <d v="2024-08-03T00:00:00"/>
        <d v="2023-05-07T00:00:00"/>
        <d v="2025-03-02T00:00:00"/>
        <d v="2024-01-29T00:00:00"/>
        <d v="2024-07-05T00:00:00"/>
        <d v="2023-11-03T00:00:00"/>
        <d v="2023-07-31T00:00:00"/>
        <d v="2023-07-24T00:00:00"/>
        <d v="2024-12-03T00:00:00"/>
        <d v="2023-07-06T00:00:00"/>
        <d v="2023-12-06T00:00:00"/>
        <d v="2024-10-18T00:00:00"/>
        <d v="2024-07-11T00:00:00"/>
        <d v="2024-10-27T00:00:00"/>
        <d v="2025-02-25T00:00:00"/>
        <d v="2024-12-18T00:00:00"/>
        <d v="2023-11-30T00:00:00"/>
        <d v="2024-02-07T00:00:00"/>
        <d v="2024-01-12T00:00:00"/>
        <d v="2024-02-26T00:00:00"/>
        <d v="2024-05-10T00:00:00"/>
        <d v="2023-06-22T00:00:00"/>
        <d v="2024-08-28T00:00:00"/>
        <d v="2024-09-21T00:00:00"/>
        <d v="2023-04-27T00:00:00"/>
        <d v="2024-06-12T00:00:00"/>
        <d v="2025-01-13T00:00:00"/>
        <d v="2025-03-05T00:00:00"/>
        <d v="2023-12-17T00:00:00"/>
        <d v="2025-03-22T00:00:00"/>
        <d v="2024-07-28T00:00:00"/>
        <d v="2025-02-20T00:00:00"/>
        <d v="2023-10-20T00:00:00"/>
        <d v="2024-07-17T00:00:00"/>
        <d v="2025-03-01T00:00:00"/>
        <d v="2024-10-23T00:00:00"/>
        <d v="2024-01-28T00:00:00"/>
        <d v="2023-10-12T00:00:00"/>
        <d v="2023-08-14T00:00:00"/>
        <d v="2023-10-17T00:00:00"/>
        <d v="2024-02-13T00:00:00"/>
        <d v="2025-03-03T00:00:00"/>
        <d v="2023-11-06T00:00:00"/>
        <d v="2023-09-16T00:00:00"/>
        <d v="2023-10-27T00:00:00"/>
        <d v="2024-08-27T00:00:00"/>
        <d v="2024-01-09T00:00:00"/>
        <d v="2024-07-21T00:00:00"/>
        <d v="2024-11-09T00:00:00"/>
        <d v="2023-04-20T00:00:00"/>
        <d v="2025-03-14T00:00:00"/>
        <d v="2024-05-27T00:00:00"/>
        <d v="2024-05-26T00:00:00"/>
        <d v="2024-05-14T00:00:00"/>
        <d v="2024-08-23T00:00:00"/>
        <d v="2025-04-07T00:00:00"/>
        <d v="2025-02-15T00:00:00"/>
        <d v="2024-09-23T00:00:00"/>
        <d v="2024-05-07T00:00:00"/>
        <d v="2024-06-06T00:00:00"/>
        <d v="2025-01-10T00:00:00"/>
        <d v="2024-09-10T00:00:00"/>
        <d v="2023-07-03T00:00:00"/>
        <d v="2023-10-04T00:00:00"/>
        <d v="2024-09-08T00:00:00"/>
        <d v="2023-05-09T00:00:00"/>
        <d v="2024-07-31T00:00:00"/>
        <d v="2023-12-19T00:00:00"/>
        <d v="2023-09-26T00:00:00"/>
        <d v="2024-08-02T00:00:00"/>
        <d v="2023-10-18T00:00:00"/>
        <d v="2023-11-10T00:00:00"/>
        <d v="2023-08-06T00:00:00"/>
        <d v="2024-10-22T00:00:00"/>
        <d v="2023-08-25T00:00:00"/>
        <d v="2023-07-14T00:00:00"/>
        <d v="2025-03-20T00:00:00"/>
        <d v="2024-07-09T00:00:00"/>
        <d v="2023-05-10T00:00:00"/>
        <d v="2025-01-23T00:00:00"/>
        <d v="2024-03-06T00:00:00"/>
        <d v="2024-02-18T00:00:00"/>
        <d v="2023-10-24T00:00:00"/>
        <d v="2023-09-08T00:00:00"/>
        <d v="2023-12-16T00:00:00"/>
        <d v="2024-05-17T00:00:00"/>
        <d v="2024-09-30T00:00:00"/>
        <d v="2023-11-21T00:00:00"/>
        <d v="2024-04-08T00:00:00"/>
        <d v="2024-10-15T00:00:00"/>
        <d v="2024-06-30T00:00:00"/>
        <d v="2023-08-04T00:00:00"/>
        <d v="2024-07-22T00:00:00"/>
        <d v="2024-01-02T00:00:00"/>
        <d v="2024-05-05T00:00:00"/>
        <d v="2025-03-04T00:00:00"/>
        <d v="2023-07-21T00:00:00"/>
        <d v="2024-02-10T00:00:00"/>
        <d v="2024-02-14T00:00:00"/>
        <d v="2024-09-07T00:00:00"/>
        <d v="2024-10-01T00:00:00"/>
        <d v="2023-05-03T00:00:00"/>
        <d v="2024-07-25T00:00:00"/>
        <d v="2024-03-14T00:00:00"/>
        <d v="2023-06-01T00:00:00"/>
        <d v="2023-12-15T00:00:00"/>
        <d v="2024-07-23T00:00:00"/>
        <d v="2024-04-09T00:00:00"/>
        <d v="2023-07-26T00:00:00"/>
        <d v="2024-08-20T00:00:00"/>
        <d v="2024-01-26T00:00:00"/>
        <d v="2024-04-05T00:00:00"/>
        <d v="2024-02-17T00:00:00"/>
        <d v="2023-05-14T00:00:00"/>
        <d v="2023-05-02T00:00:00"/>
        <d v="2024-06-01T00:00:00"/>
        <d v="2023-10-10T00:00:00"/>
        <d v="2025-01-05T00:00:00"/>
        <d v="2024-12-12T00:00:00"/>
        <d v="2023-05-05T00:00:00"/>
        <d v="2023-04-22T00:00:00"/>
        <d v="2024-09-14T00:00:00"/>
        <d v="2023-11-07T00:00:00"/>
        <d v="2024-02-11T00:00:00"/>
        <d v="2024-04-29T00:00:00"/>
        <d v="2025-02-04T00:00:00"/>
        <d v="2023-07-12T00:00:00"/>
        <d v="2024-08-17T00:00:00"/>
        <d v="2025-04-10T00:00:00"/>
        <d v="2024-07-30T00:00:00"/>
        <d v="2024-01-15T00:00:00"/>
        <d v="2024-09-25T00:00:00"/>
        <d v="2023-10-03T00:00:00"/>
        <d v="2023-06-11T00:00:00"/>
        <d v="2025-03-07T00:00:00"/>
        <d v="2024-04-20T00:00:00"/>
        <d v="2025-01-12T00:00:00"/>
        <d v="2024-07-20T00:00:00"/>
        <d v="2023-06-06T00:00:00"/>
        <d v="2025-01-31T00:00:00"/>
        <d v="2025-02-12T00:00:00"/>
        <d v="2024-08-31T00:00:00"/>
        <d v="2023-09-29T00:00:00"/>
        <d v="2025-03-21T00:00:00"/>
        <d v="2024-08-07T00:00:00"/>
        <d v="2023-08-23T00:00:00"/>
        <d v="2023-12-20T00:00:00"/>
        <d v="2023-10-09T00:00:00"/>
        <d v="2025-04-04T00:00:00"/>
        <d v="2023-09-14T00:00:00"/>
        <d v="2025-01-01T00:00:00"/>
        <d v="2023-11-02T00:00:00"/>
        <d v="2024-04-12T00:00:00"/>
        <d v="2024-02-12T00:00:00"/>
        <d v="2024-05-24T00:00:00"/>
        <d v="2023-04-17T00:00:00"/>
        <d v="2025-04-03T00:00:00"/>
        <d v="2024-08-04T00:00:00"/>
        <d v="2023-07-30T00:00:00"/>
        <d v="2024-06-28T00:00:00"/>
        <d v="2024-07-14T00:00:00"/>
        <d v="2025-02-07T00:00:00"/>
        <d v="2024-04-23T00:00:00"/>
        <d v="2024-12-16T00:00:00"/>
        <d v="2023-09-12T00:00:00"/>
        <d v="2024-08-29T00:00:00"/>
        <d v="2023-10-13T00:00:00"/>
        <d v="2023-04-21T00:00:00"/>
        <d v="2024-12-24T00:00:00"/>
        <d v="2025-04-11T00:00:00"/>
        <d v="2024-10-31T00:00:00"/>
        <d v="2023-07-15T00:00:00"/>
        <d v="2024-11-06T00:00:00"/>
        <d v="2024-10-12T00:00:00"/>
        <d v="2023-07-05T00:00:00"/>
        <d v="2025-03-06T00:00:00"/>
        <d v="2024-07-12T00:00:00"/>
        <d v="2024-04-04T00:00:00"/>
        <d v="2024-07-16T00:00:00"/>
        <d v="2024-01-16T00:00:00"/>
        <d v="2025-02-11T00:00:00"/>
        <d v="2024-12-31T00:00:00"/>
        <d v="2024-11-12T00:00:00"/>
        <d v="2024-01-03T00:00:00"/>
        <d v="2023-09-28T00:00:00"/>
        <d v="2024-04-26T00:00:00"/>
        <d v="2024-01-14T00:00:00"/>
        <d v="2025-01-06T00:00:00"/>
        <d v="2023-11-28T00:00:00"/>
        <d v="2024-12-13T00:00:00"/>
        <d v="2023-05-01T00:00:00"/>
        <d v="2024-10-11T00:00:00"/>
        <d v="2025-03-12T00:00:00"/>
        <d v="2025-02-17T00:00:00"/>
        <d v="2024-05-30T00:00:00"/>
        <d v="2024-03-04T00:00:00"/>
        <d v="2025-03-16T00:00:00"/>
        <d v="2024-12-28T00:00:00"/>
        <d v="2024-06-23T00:00:00"/>
        <d v="2025-02-28T00:00:00"/>
        <d v="2024-10-16T00:00:00"/>
        <d v="2024-10-29T00:00:00"/>
        <d v="2024-08-08T00:00:00"/>
        <d v="2023-11-18T00:00:00"/>
        <d v="2024-05-11T00:00:00"/>
        <d v="2024-03-09T00:00:00"/>
        <d v="2023-11-04T00:00:00"/>
        <d v="2024-06-24T00:00:00"/>
        <d v="2023-06-09T00:00:00"/>
        <d v="2023-04-25T00:00:00"/>
        <d v="2025-02-08T00:00:00"/>
        <d v="2025-01-21T00:00:00"/>
        <d v="2024-03-15T00:00:00"/>
        <d v="2024-04-03T00:00:00"/>
        <d v="2024-11-01T00:00:00"/>
        <d v="2024-02-28T00:00:00"/>
        <d v="2023-05-06T00:00:00"/>
        <d v="2024-08-06T00:00:00"/>
        <d v="2023-06-16T00:00:00"/>
        <d v="2025-03-30T00:00:00"/>
        <d v="2024-12-30T00:00:00"/>
        <d v="2023-06-19T00:00:00"/>
        <d v="2024-06-21T00:00:00"/>
        <d v="2023-11-20T00:00:00"/>
        <d v="2024-06-14T00:00:00"/>
        <d v="2024-08-10T00:00:00"/>
        <d v="2024-06-19T00:00:00"/>
        <d v="2024-08-11T00:00:00"/>
        <d v="2024-11-19T00:00:00"/>
        <d v="2023-09-22T00:00:00"/>
        <d v="2023-10-25T00:00:00"/>
        <d v="2023-09-23T00:00:00"/>
        <d v="2023-11-16T00:00:00"/>
        <d v="2024-06-26T00:00:00"/>
        <d v="2025-01-16T00:00:00"/>
        <d v="2024-09-28T00:00:00"/>
        <d v="2024-11-15T00:00:00"/>
        <d v="2024-02-01T00:00:00"/>
        <d v="2025-02-22T00:00:00"/>
        <d v="2025-04-01T00:00:00"/>
        <d v="2024-03-30T00:00:00"/>
        <d v="2024-05-19T00:00:00"/>
        <d v="2024-06-05T00:00:00"/>
        <d v="2024-06-02T00:00:00"/>
        <d v="2025-01-17T00:00:00"/>
        <d v="2024-03-01T00:00:00"/>
        <d v="2023-07-02T00:00:00"/>
        <d v="2024-09-03T00:00:00"/>
        <d v="2024-07-04T00:00:00"/>
        <d v="2024-12-06T00:00:00"/>
        <d v="2023-06-17T00:00:00"/>
        <d v="2023-10-01T00:00:00"/>
        <d v="2023-06-10T00:00:00"/>
        <d v="2023-06-29T00:00:00"/>
        <d v="2024-09-09T00:00:00"/>
        <d v="2023-05-13T00:00:00"/>
        <d v="2024-07-03T00:00:00"/>
        <d v="2024-03-07T00:00:00"/>
        <d v="2024-04-21T00:00:00"/>
        <d v="2025-04-12T00:00:00"/>
        <d v="2023-10-11T00:00:00"/>
        <d v="2024-12-14T00:00:00"/>
        <d v="2023-09-11T00:00:00"/>
        <d v="2023-11-19T00:00:00"/>
        <d v="2024-09-11T00:00:00"/>
        <d v="2023-12-10T00:00:00"/>
        <d v="2023-09-25T00:00:00"/>
        <d v="2024-04-02T00:00:00"/>
        <d v="2024-03-31T00:00:00"/>
        <d v="2025-02-13T00:00:00"/>
        <d v="2023-10-02T00:00:00"/>
        <d v="2024-05-02T00:00:00"/>
        <d v="2024-10-07T00:00:00"/>
        <d v="2023-05-11T00:00:00"/>
        <d v="2023-09-15T00:00:00"/>
        <d v="2023-09-03T00:00:00"/>
        <d v="2023-08-02T00:00:00"/>
        <d v="2025-03-09T00:00:00"/>
        <d v="2023-05-15T00:00:00"/>
        <d v="2024-12-22T00:00:00"/>
        <d v="2025-03-23T00:00:00"/>
        <d v="2025-01-07T00:00:00"/>
        <d v="2023-06-25T00:00:00"/>
        <d v="2023-09-30T00:00:00"/>
        <d v="2023-07-20T00:00:00"/>
        <d v="2024-11-25T00:00:00"/>
        <d v="2024-04-13T00:00:00"/>
        <d v="2024-11-03T00:00:00"/>
        <d v="2024-09-22T00:00:00"/>
        <d v="2024-11-08T00:00:00"/>
        <d v="2023-10-31T00:00:00"/>
        <d v="2025-02-05T00:00:00"/>
        <d v="2025-03-29T00:00:00"/>
        <d v="2024-08-13T00:00:00"/>
        <d v="2023-09-18T00:00:00"/>
        <d v="2025-01-22T00:00:00"/>
        <d v="2023-10-28T00:00:00"/>
        <d v="2024-12-09T00:00:00"/>
        <d v="2023-10-05T00:00:00"/>
        <d v="2023-09-27T00:00:00"/>
        <d v="2024-06-29T00:00:00"/>
        <d v="2024-02-23T00:00:00"/>
        <d v="2024-02-08T00:00:00"/>
        <d v="2024-06-15T00:00:00"/>
        <d v="2025-01-04T00:00:00"/>
        <d v="2024-02-27T00:00:00"/>
        <d v="2023-07-25T00:00:00"/>
        <d v="2023-08-11T00:00:00"/>
        <d v="2023-06-04T00:00:00"/>
        <d v="2024-07-06T00:00:00"/>
        <d v="2025-02-14T00:00:00"/>
        <d v="2024-03-24T00:00:00"/>
        <d v="2024-10-24T00:00:00"/>
        <d v="2023-07-22T00:00:00"/>
        <d v="2024-03-03T00:00:00"/>
        <d v="2023-07-19T00:00:00"/>
        <d v="2024-05-31T00:00:00"/>
        <d v="2024-02-19T00:00:00"/>
        <d v="2024-04-25T00:00:00"/>
        <d v="2024-11-11T00:00:00"/>
        <d v="2023-10-21T00:00:00"/>
        <d v="2023-11-29T00:00:00"/>
        <d v="2024-10-03T00:00:00"/>
        <d v="2024-09-05T00:00:00"/>
        <d v="2024-12-21T00:00:00"/>
        <d v="2025-03-13T00:00:00"/>
        <d v="2025-01-09T00:00:00"/>
        <d v="2023-07-01T00:00:00"/>
        <d v="2025-01-30T00:00:00"/>
        <d v="2023-08-29T00:00:00"/>
        <d v="2024-02-06T00:00:00"/>
        <d v="2023-05-27T00:00:00"/>
        <d v="2024-01-19T00:00:00"/>
        <d v="2023-07-23T00:00:00"/>
        <d v="2024-05-29T00:00:00"/>
        <d v="2023-04-19T00:00:00"/>
        <d v="2024-09-12T00:00:00"/>
        <d v="2023-05-17T00:00:00"/>
        <d v="2024-09-18T00:00:00"/>
        <d v="2024-08-01T00:00:00"/>
        <d v="2023-06-20T00:00:00"/>
        <d v="2024-10-19T00:00:00"/>
        <d v="2023-12-30T00:00:00"/>
        <d v="2024-03-08T00:00:00"/>
        <d v="2023-10-19T00:00:00"/>
        <d v="2024-06-07T00:00:00"/>
        <d v="2024-10-20T00:00:00"/>
        <d v="2023-08-21T00:00:00"/>
        <d v="2025-03-17T00:00:00"/>
        <d v="2024-05-09T00:00:00"/>
        <d v="2024-04-18T00:00:00"/>
        <d v="2023-10-16T00:00:00"/>
        <d v="2023-06-13T00:00:00"/>
        <d v="2024-01-01T00:00:00"/>
        <d v="2024-07-01T00:00:00"/>
        <d v="2024-01-24T00:00:00"/>
        <d v="2023-06-27T00:00:00"/>
        <d v="2023-05-19T00:00:00"/>
        <d v="2025-02-06T00:00:00"/>
        <d v="2024-04-15T00:00:00"/>
        <d v="2024-10-10T00:00:00"/>
        <d v="2023-05-16T00:00:00"/>
        <d v="2024-03-28T00:00:00"/>
        <d v="2023-05-08T00:00:00"/>
        <d v="2024-10-04T00:00:00"/>
        <d v="2024-01-04T00:00:00"/>
        <d v="2023-12-04T00:00:00"/>
        <d v="2025-01-19T00:00:00"/>
        <d v="2024-02-15T00:00:00"/>
        <d v="2025-01-26T00:00:00"/>
        <d v="2024-04-16T00:00:00"/>
        <d v="2023-05-23T00:00:00"/>
        <d v="2023-12-13T00:00:00"/>
        <d v="2023-04-26T00:00:00"/>
        <d v="2024-04-06T00:00:00"/>
        <d v="2024-06-17T00:00:00"/>
        <d v="2025-02-10T00:00:00"/>
        <d v="2024-02-21T00:00:00"/>
        <d v="2024-09-24T00:00:00"/>
        <d v="2025-03-31T00:00:00"/>
        <d v="2023-12-07T00:00:00"/>
        <d v="2023-05-30T00:00:00"/>
        <d v="2024-01-17T00:00:00"/>
        <d v="2025-02-01T00:00:00"/>
        <d v="2023-07-16T00:00:00"/>
        <d v="2023-08-12T00:00:00"/>
        <d v="2024-01-18T00:00:00"/>
        <d v="2025-02-16T00:00:00"/>
        <d v="2024-03-29T00:00:00"/>
        <d v="2024-12-25T00:00:00"/>
        <d v="2024-09-01T00:00:00"/>
        <d v="2023-09-10T00:00:00"/>
        <d v="2024-05-23T00:00:00"/>
        <d v="2023-04-15T00:00:00"/>
        <d v="2024-06-11T00:00:00"/>
        <d v="2024-04-14T00:00:00"/>
        <d v="2023-10-30T00:00:00"/>
        <d v="2024-03-17T00:00:00"/>
        <d v="2023-07-27T00:00:00"/>
        <d v="2024-11-23T00:00:00"/>
        <d v="2023-12-29T00:00:00"/>
        <d v="2023-06-30T00:00:00"/>
        <d v="2024-04-11T00:00:00"/>
        <d v="2023-08-16T00:00:00"/>
        <d v="2025-01-15T00:00:00"/>
        <d v="2024-10-26T00:00:00"/>
        <d v="2024-05-22T00:00:00"/>
        <d v="2023-12-01T00:00:00"/>
        <d v="2023-08-10T00:00:00"/>
        <d v="2025-03-11T00:00:00"/>
        <d v="2023-05-31T00:00:00"/>
        <d v="2025-02-09T00:00:00"/>
        <d v="2023-05-25T00:00:00"/>
        <d v="2025-01-14T00:00:00"/>
        <d v="2023-05-29T00:00:00"/>
        <d v="2024-06-16T00:00:00"/>
        <d v="2024-07-24T00:00:00"/>
        <d v="2024-03-22T00:00:00"/>
        <d v="2024-07-10T00:00:00"/>
        <d v="2024-10-02T00:00:00"/>
        <d v="2024-11-17T00:00:00"/>
        <d v="2024-12-20T00:00:00"/>
        <d v="2025-03-27T00:00:00"/>
        <d v="2024-05-12T00:00:00"/>
        <d v="2023-12-12T00:00:00"/>
        <d v="2024-12-15T00:00:00"/>
        <d v="2023-09-19T00:00:00"/>
        <d v="2023-04-24T00:00:00"/>
        <d v="2023-08-27T00:00:00"/>
        <d v="2024-08-18T00:00:00"/>
        <d v="2024-05-21T00:00:00"/>
        <d v="2023-12-11T00:00:00"/>
        <d v="2023-07-07T00:00:00"/>
        <d v="2023-10-06T00:00:00"/>
        <d v="2023-08-17T00:00:00"/>
        <d v="2024-04-17T00:00:00"/>
        <d v="2024-11-21T00:00:00"/>
        <d v="2023-09-02T00:00:00"/>
        <d v="2024-01-06T00:00:00"/>
        <d v="2024-02-09T00:00:00"/>
        <d v="2023-08-03T00:00:00"/>
        <d v="2024-10-09T00:00:00"/>
        <d v="2023-07-08T00:00:00"/>
        <d v="2023-05-26T00:00:00"/>
        <d v="2023-06-28T00:00:00"/>
        <d v="2023-06-14T00:00:00"/>
        <d v="2024-12-01T00:00:00"/>
        <d v="2024-03-27T00:00:00"/>
        <d v="2024-07-18T00:00:00"/>
        <d v="2025-04-05T00:00:00"/>
        <d v="2024-11-16T00:00:00"/>
        <d v="2024-11-07T00:00:00"/>
        <d v="2024-09-29T00:00:00"/>
        <d v="2023-12-25T00:00:00"/>
        <d v="2023-12-02T00:00:00"/>
        <d v="2024-10-06T00:00:00"/>
        <d v="2023-11-17T00:00:00"/>
        <d v="2023-11-01T00:00:00"/>
        <d v="2024-09-27T00:00:00"/>
        <d v="2025-02-18T00:00:00"/>
        <d v="2023-09-17T00:00:00"/>
        <d v="2024-06-04T00:00:00"/>
        <d v="2024-08-19T00:00:00"/>
        <d v="2023-08-09T00:00:00"/>
        <d v="2023-04-18T00:00:00"/>
        <d v="2025-04-06T00:00:00"/>
        <d v="2023-06-15T00:00:00"/>
        <d v="2024-08-26T00:00:00"/>
        <d v="2024-05-08T00:00:00"/>
        <d v="2024-11-20T00:00:00"/>
        <d v="2025-03-25T00:00:00"/>
        <d v="2023-05-12T00:00:00"/>
        <d v="2023-12-09T00:00:00"/>
        <d v="2024-11-18T00:00:00"/>
        <d v="2023-10-22T00:00:00"/>
        <d v="2025-03-28T00:00:00"/>
        <d v="2024-09-26T00:00:00"/>
        <d v="2024-10-25T00:00:00"/>
        <d v="2024-06-22T00:00:00"/>
        <d v="2023-08-30T00:00:00"/>
        <d v="2024-01-31T00:00:00"/>
        <d v="2024-07-26T00:00:00"/>
        <d v="2023-09-21T00:00:00"/>
        <d v="2024-07-27T00:00:00"/>
        <d v="2023-04-30T00:00:00"/>
        <d v="2023-12-23T00:00:00"/>
        <d v="2024-03-11T00:00:00"/>
        <d v="2023-09-06T00:00:00"/>
        <d v="2024-03-12T00:00:00"/>
        <d v="2025-01-20T00:00:00"/>
        <d v="2024-12-29T00:00:00"/>
        <d v="2023-11-25T00:00:00"/>
        <d v="2025-04-13T00:00:00"/>
        <d v="2023-04-23T00:00:00"/>
        <d v="2025-02-19T00:00:00"/>
        <d v="2024-01-10T00:00:00"/>
        <d v="2024-05-04T00:00:00"/>
        <d v="2023-05-24T00:00:00"/>
        <d v="2024-01-08T00:00:00"/>
        <d v="2024-12-08T00:00:00"/>
        <d v="2024-01-30T00:00:00"/>
        <d v="2024-01-21T00:00:00"/>
        <d v="2024-08-22T00:00:00"/>
        <d v="2025-01-29T00:00:00"/>
        <d v="2024-05-18T00:00:00"/>
        <d v="2024-06-08T00:00:00"/>
        <d v="2023-06-24T00:00:00"/>
        <d v="2024-01-13T00:00:00"/>
        <d v="2024-11-28T00:00:00"/>
        <d v="2024-02-25T00:00:00"/>
        <d v="2024-01-23T00:00:00"/>
        <d v="2024-09-02T00:00:00"/>
        <d v="2024-05-15T00:00:00"/>
        <d v="2024-12-07T00:00:00"/>
        <d v="2023-07-17T00:00:00"/>
        <d v="2024-01-20T00:00:00"/>
        <d v="2024-02-16T00:00:00"/>
        <d v="2024-06-18T00:00:00"/>
        <d v="2024-06-13T00:00:00"/>
        <d v="2023-12-28T00:00:00"/>
        <d v="2023-11-22T00:00:00"/>
        <d v="2025-01-02T00:00:00"/>
        <d v="2023-12-14T00:00:00"/>
        <d v="2023-04-28T00:00:00"/>
        <d v="2024-05-03T00:00:00"/>
        <d v="2023-12-21T00:00:00"/>
        <d v="2023-11-14T00:00:00"/>
        <d v="2023-06-05T00:00:00"/>
        <d v="2024-09-20T00:00:00"/>
        <d v="2023-11-13T00:00:00"/>
        <d v="2025-03-24T00:00:00"/>
        <d v="2024-09-16T00:00:00"/>
        <d v="2024-05-20T00:00:00"/>
        <d v="2024-11-04T00:00:00"/>
        <d v="2024-04-10T00:00:00"/>
        <d v="2025-01-28T00:00:00"/>
        <d v="2024-11-05T00:00:00"/>
        <d v="2024-04-01T00:00:00"/>
        <d v="2023-05-04T00:00:00"/>
        <d v="2024-05-28T00:00:00"/>
        <d v="2024-08-21T00:00:00"/>
        <d v="2023-08-08T00:00:00"/>
        <d v="2023-11-15T00:00:00"/>
        <d v="2023-06-26T00:00:00"/>
        <d v="2023-12-31T00:00:00"/>
        <d v="2025-02-02T00:00:00"/>
        <d v="2024-03-25T00:00:00"/>
        <d v="2023-09-07T00:00:00"/>
        <d v="2024-04-30T00:00:00"/>
        <d v="2023-08-19T00:00:00"/>
        <d v="2023-04-29T00:00:00"/>
        <d v="2023-10-07T00:00:00"/>
        <d v="2025-03-10T00:00:00"/>
        <d v="2023-09-24T00:00:00"/>
        <d v="2025-02-03T00:00:00"/>
        <d v="2025-02-23T00:00:00"/>
        <d v="2024-09-04T00:00:00"/>
        <d v="2024-03-05T00:00:00"/>
        <d v="2023-10-14T00:00:00"/>
        <d v="2023-11-11T00:00:00"/>
        <d v="2024-08-05T00:00:00"/>
        <d v="2024-09-06T00:00:00"/>
        <d v="2024-03-26T00:00:00"/>
        <d v="2024-09-15T00:00:00"/>
        <d v="2024-02-02T00:00:00"/>
        <d v="2024-05-16T00:00:00"/>
        <d v="2024-08-12T00:00:00"/>
        <d v="2025-01-25T00:00:00"/>
        <d v="2024-02-24T00:00:00"/>
        <d v="2023-08-24T00:00:00"/>
        <d v="2023-09-20T00:00:00"/>
        <d v="2023-09-04T00:00:00"/>
        <d v="2023-08-05T00:00:00"/>
        <d v="2024-09-17T00:00:00"/>
        <d v="2024-01-25T00:00:00"/>
        <d v="2024-07-07T00:00:00"/>
        <d v="2024-02-05T00:00:00"/>
        <d v="2023-08-26T00:00:00"/>
        <d v="2025-01-27T00:00:00"/>
        <d v="2023-05-18T00:00:00"/>
        <d v="2024-12-19T00:00:00"/>
        <d v="2023-05-22T00:00:00"/>
        <d v="2023-12-26T00:00:00"/>
        <d v="2024-01-11T00:00:00"/>
        <d v="2024-07-02T00:00:00"/>
        <d v="2024-12-26T00:00:00"/>
        <d v="2024-08-15T00:00:00"/>
        <d v="2023-06-07T00:00:00"/>
        <d v="2023-07-04T00:00:00"/>
        <d v="2024-06-25T00:00:00"/>
        <d v="2023-08-22T00:00:00"/>
        <d v="2023-07-11T00:00:00"/>
        <d v="2024-07-15T00:00:00"/>
        <d v="2024-02-20T00:00:00"/>
        <d v="2023-08-07T00:00:00"/>
        <d v="2025-02-27T00:00:00"/>
        <d v="2024-01-27T00:00:00"/>
        <d v="2024-03-21T00:00:00"/>
        <d v="2024-07-13T00:00:00"/>
        <d v="2024-10-21T00:00:00"/>
        <d v="2023-08-31T00:00:00"/>
        <d v="2023-04-16T00:00:00"/>
        <d v="2024-04-27T00:00:00"/>
        <d v="2023-12-22T00:00:00"/>
        <d v="2024-12-04T00:00:00"/>
        <d v="2023-12-24T00:00:00"/>
        <d v="2023-12-05T00:00:00"/>
        <d v="2023-05-28T00:00:00"/>
        <d v="2024-11-22T00:00:00"/>
        <d v="2023-11-23T00:00:00"/>
        <d v="2025-01-24T00:00:00"/>
        <d v="2024-09-19T00:00:00"/>
        <d v="2023-08-13T00:00:00"/>
        <d v="2023-06-21T00:00:00"/>
        <d v="2024-11-02T00:00:00"/>
        <d v="2025-03-19T00:00:00"/>
        <d v="2024-05-01T00:00:00"/>
        <d v="2023-09-01T00:00:00"/>
        <d v="2024-03-10T00:00:00"/>
        <d v="2024-11-29T00:00:00"/>
        <d v="2024-02-29T00:00:00"/>
        <d v="2024-06-03T00:00:00"/>
        <d v="2024-03-18T00:00:00"/>
        <d v="2024-12-17T00:00:00"/>
        <d v="2024-04-19T00:00:00"/>
        <d v="2024-06-20T00:00:00"/>
        <d v="2023-06-08T00:00:00"/>
        <d v="2023-09-09T00:00:00"/>
        <d v="2024-11-26T00:00:00"/>
        <d v="2025-04-09T00:00:00"/>
        <d v="2024-04-28T00:00:00"/>
        <d v="2024-01-22T00:00:00"/>
        <d v="2023-07-18T00:00:00"/>
        <d v="2024-10-08T00:00:00"/>
        <d v="2023-08-28T00:00:00"/>
        <d v="2023-09-05T00:00:00"/>
        <d v="2024-03-23T00:00:00"/>
        <d v="2024-08-24T00:00:00"/>
        <d v="2024-04-22T00:00:00"/>
        <d v="2024-12-05T00:00:00"/>
        <d v="2024-11-30T00:00:00"/>
        <d v="2023-10-29T00:00:00"/>
        <d v="2025-04-02T00:00:00"/>
        <d v="2024-12-02T00:00:00"/>
        <d v="2024-06-27T00:00:00"/>
        <d v="2024-12-11T00:00:00"/>
        <d v="2024-05-06T00:00:00"/>
        <d v="2024-03-19T00:00:00"/>
        <d v="2023-10-08T00:00:00"/>
        <d v="2024-02-03T00:00:00"/>
        <d v="2023-12-08T00:00:00"/>
        <d v="2024-08-14T00:00:00"/>
        <d v="2023-11-09T00:00:00"/>
        <d v="2025-01-03T00:00:00"/>
        <d v="2024-07-19T00:00:00"/>
        <d v="2023-07-13T00:00:00"/>
        <d v="2024-07-29T00:00:00"/>
        <d v="2024-11-10T00:00:00"/>
        <d v="2023-06-03T00:00:00"/>
        <d v="2024-11-27T00:00:00"/>
        <d v="2024-10-05T00:00:00"/>
        <d v="2024-02-22T00:00:00"/>
        <d v="2024-05-25T00:00:00"/>
        <d v="2024-10-30T00:00:00"/>
        <d v="2025-03-26T00:00:00"/>
      </sharedItems>
      <fieldGroup par="10" base="1">
        <rangePr groupBy="months" startDate="2023-04-15T00:00:00" endDate="2025-04-14T00:00:00"/>
        <groupItems count="14">
          <s v="&lt;15-04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4-04-2025"/>
        </groupItems>
      </fieldGroup>
    </cacheField>
    <cacheField name="StoreID" numFmtId="0">
      <sharedItems containsSemiMixedTypes="0" containsString="0" containsNumber="1" containsInteger="1" minValue="1" maxValue="10"/>
    </cacheField>
    <cacheField name="ProductID" numFmtId="0">
      <sharedItems containsSemiMixedTypes="0" containsString="0" containsNumber="1" containsInteger="1" minValue="100" maxValue="150"/>
    </cacheField>
    <cacheField name="CustomerID" numFmtId="0">
      <sharedItems containsSemiMixedTypes="0" containsString="0" containsNumber="1" containsInteger="1" minValue="1000" maxValue="1200"/>
    </cacheField>
    <cacheField name="Quantity" numFmtId="0">
      <sharedItems containsSemiMixedTypes="0" containsString="0" containsNumber="1" containsInteger="1" minValue="1" maxValue="5"/>
    </cacheField>
    <cacheField name="UnitPrice" numFmtId="0">
      <sharedItems containsSemiMixedTypes="0" containsString="0" containsNumber="1" minValue="10.11" maxValue="499.75"/>
    </cacheField>
    <cacheField name="Revenue" numFmtId="0">
      <sharedItems containsSemiMixedTypes="0" containsString="0" containsNumber="1" minValue="10.53" maxValue="2493.1"/>
    </cacheField>
    <cacheField name="Profit" numFmtId="0">
      <sharedItems containsSemiMixedTypes="0" containsString="0" containsNumber="1" minValue="0.86" maxValue="708.82"/>
    </cacheField>
    <cacheField name="Quarters" numFmtId="0" databaseField="0">
      <fieldGroup base="1">
        <rangePr groupBy="quarters" startDate="2023-04-15T00:00:00" endDate="2025-04-14T00:00:00"/>
        <groupItems count="6">
          <s v="&lt;15-04-2023"/>
          <s v="Qtr1"/>
          <s v="Qtr2"/>
          <s v="Qtr3"/>
          <s v="Qtr4"/>
          <s v="&gt;14-04-2025"/>
        </groupItems>
      </fieldGroup>
    </cacheField>
    <cacheField name="Years" numFmtId="0" databaseField="0">
      <fieldGroup base="1">
        <rangePr groupBy="years" startDate="2023-04-15T00:00:00" endDate="2025-04-14T00:00:00"/>
        <groupItems count="5">
          <s v="&lt;15-04-2023"/>
          <s v="2023"/>
          <s v="2024"/>
          <s v="2025"/>
          <s v="&gt;14-04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62.675045717595" createdVersion="6" refreshedVersion="6" minRefreshableVersion="3" recordCount="2001" xr:uid="{A34E3A2D-FBA0-46AE-9235-AD79E0F54DD9}">
  <cacheSource type="worksheet">
    <worksheetSource ref="A1:J1048576" sheet="Sales DataSet"/>
  </cacheSource>
  <cacheFields count="11">
    <cacheField name="OrderID" numFmtId="0">
      <sharedItems containsString="0" containsBlank="1" containsNumber="1" containsInteger="1" minValue="1" maxValue="2000"/>
    </cacheField>
    <cacheField name="Date" numFmtId="0">
      <sharedItems containsNonDate="0" containsDate="1" containsString="0" containsBlank="1" minDate="2023-04-15T00:00:00" maxDate="2025-04-14T00:00:00" count="688">
        <d v="2023-08-20T00:00:00"/>
        <d v="2023-11-26T00:00:00"/>
        <d v="2024-10-17T00:00:00"/>
        <d v="2023-08-01T00:00:00"/>
        <d v="2024-11-14T00:00:00"/>
        <d v="2023-06-23T00:00:00"/>
        <d v="2024-05-13T00:00:00"/>
        <d v="2023-12-27T00:00:00"/>
        <d v="2025-01-18T00:00:00"/>
        <d v="2023-08-15T00:00:00"/>
        <d v="2024-03-02T00:00:00"/>
        <d v="2023-07-29T00:00:00"/>
        <d v="2024-12-27T00:00:00"/>
        <d v="2024-06-10T00:00:00"/>
        <d v="2023-07-10T00:00:00"/>
        <d v="2025-02-26T00:00:00"/>
        <d v="2024-01-07T00:00:00"/>
        <d v="2024-02-04T00:00:00"/>
        <d v="2024-08-16T00:00:00"/>
        <d v="2024-06-09T00:00:00"/>
        <d v="2023-07-28T00:00:00"/>
        <d v="2025-01-08T00:00:00"/>
        <d v="2024-08-03T00:00:00"/>
        <d v="2023-05-07T00:00:00"/>
        <d v="2025-03-02T00:00:00"/>
        <d v="2024-01-29T00:00:00"/>
        <d v="2024-07-05T00:00:00"/>
        <d v="2023-11-03T00:00:00"/>
        <d v="2023-07-31T00:00:00"/>
        <d v="2023-07-24T00:00:00"/>
        <d v="2024-12-03T00:00:00"/>
        <d v="2023-07-06T00:00:00"/>
        <d v="2023-12-06T00:00:00"/>
        <d v="2024-10-18T00:00:00"/>
        <d v="2024-07-11T00:00:00"/>
        <d v="2024-10-27T00:00:00"/>
        <d v="2025-02-25T00:00:00"/>
        <d v="2024-12-18T00:00:00"/>
        <d v="2023-11-30T00:00:00"/>
        <d v="2024-02-07T00:00:00"/>
        <d v="2024-01-12T00:00:00"/>
        <d v="2024-02-26T00:00:00"/>
        <d v="2024-05-10T00:00:00"/>
        <d v="2023-06-22T00:00:00"/>
        <d v="2024-08-28T00:00:00"/>
        <d v="2024-09-21T00:00:00"/>
        <d v="2023-04-27T00:00:00"/>
        <d v="2024-06-12T00:00:00"/>
        <d v="2025-01-13T00:00:00"/>
        <d v="2025-03-05T00:00:00"/>
        <d v="2023-12-17T00:00:00"/>
        <d v="2025-03-22T00:00:00"/>
        <d v="2024-07-28T00:00:00"/>
        <d v="2025-02-20T00:00:00"/>
        <d v="2023-10-20T00:00:00"/>
        <d v="2024-07-17T00:00:00"/>
        <d v="2025-03-01T00:00:00"/>
        <d v="2024-10-23T00:00:00"/>
        <d v="2024-01-28T00:00:00"/>
        <d v="2023-10-12T00:00:00"/>
        <d v="2023-08-14T00:00:00"/>
        <d v="2023-10-17T00:00:00"/>
        <d v="2024-02-13T00:00:00"/>
        <d v="2025-03-03T00:00:00"/>
        <d v="2023-11-06T00:00:00"/>
        <d v="2023-09-16T00:00:00"/>
        <d v="2023-10-27T00:00:00"/>
        <d v="2024-08-27T00:00:00"/>
        <d v="2024-01-09T00:00:00"/>
        <d v="2024-07-21T00:00:00"/>
        <d v="2024-11-09T00:00:00"/>
        <d v="2023-04-20T00:00:00"/>
        <d v="2025-03-14T00:00:00"/>
        <d v="2024-05-27T00:00:00"/>
        <d v="2024-05-26T00:00:00"/>
        <d v="2024-05-14T00:00:00"/>
        <d v="2024-08-23T00:00:00"/>
        <d v="2025-04-07T00:00:00"/>
        <d v="2025-02-15T00:00:00"/>
        <d v="2024-09-23T00:00:00"/>
        <d v="2024-05-07T00:00:00"/>
        <d v="2024-06-06T00:00:00"/>
        <d v="2025-01-10T00:00:00"/>
        <d v="2024-09-10T00:00:00"/>
        <d v="2023-07-03T00:00:00"/>
        <d v="2023-10-04T00:00:00"/>
        <d v="2024-09-08T00:00:00"/>
        <d v="2023-05-09T00:00:00"/>
        <d v="2024-07-31T00:00:00"/>
        <d v="2023-12-19T00:00:00"/>
        <d v="2023-09-26T00:00:00"/>
        <d v="2024-08-02T00:00:00"/>
        <d v="2023-10-18T00:00:00"/>
        <d v="2023-11-10T00:00:00"/>
        <d v="2023-08-06T00:00:00"/>
        <d v="2024-10-22T00:00:00"/>
        <d v="2023-08-25T00:00:00"/>
        <d v="2023-07-14T00:00:00"/>
        <d v="2025-03-20T00:00:00"/>
        <d v="2024-07-09T00:00:00"/>
        <d v="2023-05-10T00:00:00"/>
        <d v="2025-01-23T00:00:00"/>
        <d v="2024-03-06T00:00:00"/>
        <d v="2024-02-18T00:00:00"/>
        <d v="2023-10-24T00:00:00"/>
        <d v="2023-09-08T00:00:00"/>
        <d v="2023-12-16T00:00:00"/>
        <d v="2024-05-17T00:00:00"/>
        <d v="2024-09-30T00:00:00"/>
        <d v="2023-11-21T00:00:00"/>
        <d v="2024-04-08T00:00:00"/>
        <d v="2024-10-15T00:00:00"/>
        <d v="2024-06-30T00:00:00"/>
        <d v="2023-08-04T00:00:00"/>
        <d v="2024-07-22T00:00:00"/>
        <d v="2024-01-02T00:00:00"/>
        <d v="2024-05-05T00:00:00"/>
        <d v="2025-03-04T00:00:00"/>
        <d v="2023-07-21T00:00:00"/>
        <d v="2024-02-10T00:00:00"/>
        <d v="2024-02-14T00:00:00"/>
        <d v="2024-09-07T00:00:00"/>
        <d v="2024-10-01T00:00:00"/>
        <d v="2023-05-03T00:00:00"/>
        <d v="2024-07-25T00:00:00"/>
        <d v="2024-03-14T00:00:00"/>
        <d v="2023-06-01T00:00:00"/>
        <d v="2023-12-15T00:00:00"/>
        <d v="2024-07-23T00:00:00"/>
        <d v="2024-04-09T00:00:00"/>
        <d v="2023-07-26T00:00:00"/>
        <d v="2024-08-20T00:00:00"/>
        <d v="2024-01-26T00:00:00"/>
        <d v="2024-04-05T00:00:00"/>
        <d v="2024-02-17T00:00:00"/>
        <d v="2023-05-14T00:00:00"/>
        <d v="2023-05-02T00:00:00"/>
        <d v="2024-06-01T00:00:00"/>
        <d v="2023-10-10T00:00:00"/>
        <d v="2025-01-05T00:00:00"/>
        <d v="2024-12-12T00:00:00"/>
        <d v="2023-05-05T00:00:00"/>
        <d v="2023-04-22T00:00:00"/>
        <d v="2024-09-14T00:00:00"/>
        <d v="2023-11-07T00:00:00"/>
        <d v="2024-02-11T00:00:00"/>
        <d v="2024-04-29T00:00:00"/>
        <d v="2025-02-04T00:00:00"/>
        <d v="2023-07-12T00:00:00"/>
        <d v="2024-08-17T00:00:00"/>
        <d v="2025-04-10T00:00:00"/>
        <d v="2024-07-30T00:00:00"/>
        <d v="2024-01-15T00:00:00"/>
        <d v="2024-09-25T00:00:00"/>
        <d v="2023-10-03T00:00:00"/>
        <d v="2023-06-11T00:00:00"/>
        <d v="2025-03-07T00:00:00"/>
        <d v="2024-04-20T00:00:00"/>
        <d v="2025-01-12T00:00:00"/>
        <d v="2024-07-20T00:00:00"/>
        <d v="2023-06-06T00:00:00"/>
        <d v="2025-01-31T00:00:00"/>
        <d v="2025-02-12T00:00:00"/>
        <d v="2024-08-31T00:00:00"/>
        <d v="2023-09-29T00:00:00"/>
        <d v="2025-03-21T00:00:00"/>
        <d v="2024-08-07T00:00:00"/>
        <d v="2023-08-23T00:00:00"/>
        <d v="2023-12-20T00:00:00"/>
        <d v="2023-10-09T00:00:00"/>
        <d v="2025-04-04T00:00:00"/>
        <d v="2023-09-14T00:00:00"/>
        <d v="2025-01-01T00:00:00"/>
        <d v="2023-11-02T00:00:00"/>
        <d v="2024-04-12T00:00:00"/>
        <d v="2024-02-12T00:00:00"/>
        <d v="2024-05-24T00:00:00"/>
        <d v="2023-04-17T00:00:00"/>
        <d v="2025-04-03T00:00:00"/>
        <d v="2024-08-04T00:00:00"/>
        <d v="2023-07-30T00:00:00"/>
        <d v="2024-06-28T00:00:00"/>
        <d v="2024-07-14T00:00:00"/>
        <d v="2025-02-07T00:00:00"/>
        <d v="2024-04-23T00:00:00"/>
        <d v="2024-12-16T00:00:00"/>
        <d v="2023-09-12T00:00:00"/>
        <d v="2024-08-29T00:00:00"/>
        <d v="2023-10-13T00:00:00"/>
        <d v="2023-04-21T00:00:00"/>
        <d v="2024-12-24T00:00:00"/>
        <d v="2025-04-11T00:00:00"/>
        <d v="2024-10-31T00:00:00"/>
        <d v="2023-07-15T00:00:00"/>
        <d v="2024-11-06T00:00:00"/>
        <d v="2024-10-12T00:00:00"/>
        <d v="2023-07-05T00:00:00"/>
        <d v="2025-03-06T00:00:00"/>
        <d v="2024-07-12T00:00:00"/>
        <d v="2024-04-04T00:00:00"/>
        <d v="2024-07-16T00:00:00"/>
        <d v="2024-01-16T00:00:00"/>
        <d v="2025-02-11T00:00:00"/>
        <d v="2024-12-31T00:00:00"/>
        <d v="2024-11-12T00:00:00"/>
        <d v="2024-01-03T00:00:00"/>
        <d v="2023-09-28T00:00:00"/>
        <d v="2024-04-26T00:00:00"/>
        <d v="2024-01-14T00:00:00"/>
        <d v="2025-01-06T00:00:00"/>
        <d v="2023-11-28T00:00:00"/>
        <d v="2024-12-13T00:00:00"/>
        <d v="2023-05-01T00:00:00"/>
        <d v="2024-10-11T00:00:00"/>
        <d v="2025-03-12T00:00:00"/>
        <d v="2025-02-17T00:00:00"/>
        <d v="2024-05-30T00:00:00"/>
        <d v="2024-03-04T00:00:00"/>
        <d v="2025-03-16T00:00:00"/>
        <d v="2024-12-28T00:00:00"/>
        <d v="2024-06-23T00:00:00"/>
        <d v="2025-02-28T00:00:00"/>
        <d v="2024-10-16T00:00:00"/>
        <d v="2024-10-29T00:00:00"/>
        <d v="2024-08-08T00:00:00"/>
        <d v="2023-11-18T00:00:00"/>
        <d v="2024-05-11T00:00:00"/>
        <d v="2024-03-09T00:00:00"/>
        <d v="2023-11-04T00:00:00"/>
        <d v="2024-06-24T00:00:00"/>
        <d v="2023-06-09T00:00:00"/>
        <d v="2023-04-25T00:00:00"/>
        <d v="2025-02-08T00:00:00"/>
        <d v="2025-01-21T00:00:00"/>
        <d v="2024-03-15T00:00:00"/>
        <d v="2024-04-03T00:00:00"/>
        <d v="2024-11-01T00:00:00"/>
        <d v="2024-02-28T00:00:00"/>
        <d v="2023-05-06T00:00:00"/>
        <d v="2024-08-06T00:00:00"/>
        <d v="2023-06-16T00:00:00"/>
        <d v="2025-03-30T00:00:00"/>
        <d v="2024-12-30T00:00:00"/>
        <d v="2023-06-19T00:00:00"/>
        <d v="2024-06-21T00:00:00"/>
        <d v="2023-11-20T00:00:00"/>
        <d v="2024-06-14T00:00:00"/>
        <d v="2024-08-10T00:00:00"/>
        <d v="2024-06-19T00:00:00"/>
        <d v="2024-08-11T00:00:00"/>
        <d v="2024-11-19T00:00:00"/>
        <d v="2023-09-22T00:00:00"/>
        <d v="2023-10-25T00:00:00"/>
        <d v="2023-09-23T00:00:00"/>
        <d v="2023-11-16T00:00:00"/>
        <d v="2024-06-26T00:00:00"/>
        <d v="2025-01-16T00:00:00"/>
        <d v="2024-09-28T00:00:00"/>
        <d v="2024-11-15T00:00:00"/>
        <d v="2024-02-01T00:00:00"/>
        <d v="2025-02-22T00:00:00"/>
        <d v="2025-04-01T00:00:00"/>
        <d v="2024-03-30T00:00:00"/>
        <d v="2024-05-19T00:00:00"/>
        <d v="2024-06-05T00:00:00"/>
        <d v="2024-06-02T00:00:00"/>
        <d v="2025-01-17T00:00:00"/>
        <d v="2024-03-01T00:00:00"/>
        <d v="2023-07-02T00:00:00"/>
        <d v="2024-09-03T00:00:00"/>
        <d v="2024-07-04T00:00:00"/>
        <d v="2024-12-06T00:00:00"/>
        <d v="2023-06-17T00:00:00"/>
        <d v="2023-10-01T00:00:00"/>
        <d v="2023-06-10T00:00:00"/>
        <d v="2023-06-29T00:00:00"/>
        <d v="2024-09-09T00:00:00"/>
        <d v="2023-05-13T00:00:00"/>
        <d v="2024-07-03T00:00:00"/>
        <d v="2024-03-07T00:00:00"/>
        <d v="2024-04-21T00:00:00"/>
        <d v="2025-04-12T00:00:00"/>
        <d v="2023-10-11T00:00:00"/>
        <d v="2024-12-14T00:00:00"/>
        <d v="2023-09-11T00:00:00"/>
        <d v="2023-11-19T00:00:00"/>
        <d v="2024-09-11T00:00:00"/>
        <d v="2023-12-10T00:00:00"/>
        <d v="2023-09-25T00:00:00"/>
        <d v="2024-04-02T00:00:00"/>
        <d v="2024-03-31T00:00:00"/>
        <d v="2025-02-13T00:00:00"/>
        <d v="2023-10-02T00:00:00"/>
        <d v="2024-05-02T00:00:00"/>
        <d v="2024-10-07T00:00:00"/>
        <d v="2023-05-11T00:00:00"/>
        <d v="2023-09-15T00:00:00"/>
        <d v="2023-09-03T00:00:00"/>
        <d v="2023-08-02T00:00:00"/>
        <d v="2025-03-09T00:00:00"/>
        <d v="2023-05-15T00:00:00"/>
        <d v="2024-12-22T00:00:00"/>
        <d v="2025-03-23T00:00:00"/>
        <d v="2025-01-07T00:00:00"/>
        <d v="2023-06-25T00:00:00"/>
        <d v="2023-09-30T00:00:00"/>
        <d v="2023-07-20T00:00:00"/>
        <d v="2024-11-25T00:00:00"/>
        <d v="2024-04-13T00:00:00"/>
        <d v="2024-11-03T00:00:00"/>
        <d v="2024-09-22T00:00:00"/>
        <d v="2024-11-08T00:00:00"/>
        <d v="2023-10-31T00:00:00"/>
        <d v="2025-02-05T00:00:00"/>
        <d v="2025-03-29T00:00:00"/>
        <d v="2024-08-13T00:00:00"/>
        <d v="2023-09-18T00:00:00"/>
        <d v="2025-01-22T00:00:00"/>
        <d v="2023-10-28T00:00:00"/>
        <d v="2024-12-09T00:00:00"/>
        <d v="2023-10-05T00:00:00"/>
        <d v="2023-09-27T00:00:00"/>
        <d v="2024-06-29T00:00:00"/>
        <d v="2024-02-23T00:00:00"/>
        <d v="2024-02-08T00:00:00"/>
        <d v="2024-06-15T00:00:00"/>
        <d v="2025-01-04T00:00:00"/>
        <d v="2024-02-27T00:00:00"/>
        <d v="2023-07-25T00:00:00"/>
        <d v="2023-08-11T00:00:00"/>
        <d v="2023-06-04T00:00:00"/>
        <d v="2024-07-06T00:00:00"/>
        <d v="2025-02-14T00:00:00"/>
        <d v="2024-03-24T00:00:00"/>
        <d v="2024-10-24T00:00:00"/>
        <d v="2023-07-22T00:00:00"/>
        <d v="2024-03-03T00:00:00"/>
        <d v="2023-07-19T00:00:00"/>
        <d v="2024-05-31T00:00:00"/>
        <d v="2024-02-19T00:00:00"/>
        <d v="2024-04-25T00:00:00"/>
        <d v="2024-11-11T00:00:00"/>
        <d v="2023-10-21T00:00:00"/>
        <d v="2023-11-29T00:00:00"/>
        <d v="2024-10-03T00:00:00"/>
        <d v="2024-09-05T00:00:00"/>
        <d v="2024-12-21T00:00:00"/>
        <d v="2025-03-13T00:00:00"/>
        <d v="2025-01-09T00:00:00"/>
        <d v="2023-07-01T00:00:00"/>
        <d v="2025-01-30T00:00:00"/>
        <d v="2023-08-29T00:00:00"/>
        <d v="2024-02-06T00:00:00"/>
        <d v="2023-05-27T00:00:00"/>
        <d v="2024-01-19T00:00:00"/>
        <d v="2023-07-23T00:00:00"/>
        <d v="2024-05-29T00:00:00"/>
        <d v="2023-04-19T00:00:00"/>
        <d v="2024-09-12T00:00:00"/>
        <d v="2023-05-17T00:00:00"/>
        <d v="2024-09-18T00:00:00"/>
        <d v="2024-08-01T00:00:00"/>
        <d v="2023-06-20T00:00:00"/>
        <d v="2024-10-19T00:00:00"/>
        <d v="2023-12-30T00:00:00"/>
        <d v="2024-03-08T00:00:00"/>
        <d v="2023-10-19T00:00:00"/>
        <d v="2024-06-07T00:00:00"/>
        <d v="2024-10-20T00:00:00"/>
        <d v="2023-08-21T00:00:00"/>
        <d v="2025-03-17T00:00:00"/>
        <d v="2024-05-09T00:00:00"/>
        <d v="2024-04-18T00:00:00"/>
        <d v="2023-10-16T00:00:00"/>
        <d v="2023-06-13T00:00:00"/>
        <d v="2024-01-01T00:00:00"/>
        <d v="2024-07-01T00:00:00"/>
        <d v="2024-01-24T00:00:00"/>
        <d v="2023-06-27T00:00:00"/>
        <d v="2023-05-19T00:00:00"/>
        <d v="2025-02-06T00:00:00"/>
        <d v="2024-04-15T00:00:00"/>
        <d v="2024-10-10T00:00:00"/>
        <d v="2023-05-16T00:00:00"/>
        <d v="2024-03-28T00:00:00"/>
        <d v="2023-05-08T00:00:00"/>
        <d v="2024-10-04T00:00:00"/>
        <d v="2024-01-04T00:00:00"/>
        <d v="2023-12-04T00:00:00"/>
        <d v="2025-01-19T00:00:00"/>
        <d v="2024-02-15T00:00:00"/>
        <d v="2025-01-26T00:00:00"/>
        <d v="2024-04-16T00:00:00"/>
        <d v="2023-05-23T00:00:00"/>
        <d v="2023-12-13T00:00:00"/>
        <d v="2023-04-26T00:00:00"/>
        <d v="2024-04-06T00:00:00"/>
        <d v="2024-06-17T00:00:00"/>
        <d v="2025-02-10T00:00:00"/>
        <d v="2024-02-21T00:00:00"/>
        <d v="2024-09-24T00:00:00"/>
        <d v="2025-03-31T00:00:00"/>
        <d v="2023-12-07T00:00:00"/>
        <d v="2023-05-30T00:00:00"/>
        <d v="2024-01-17T00:00:00"/>
        <d v="2025-02-01T00:00:00"/>
        <d v="2023-07-16T00:00:00"/>
        <d v="2023-08-12T00:00:00"/>
        <d v="2024-01-18T00:00:00"/>
        <d v="2025-02-16T00:00:00"/>
        <d v="2024-03-29T00:00:00"/>
        <d v="2024-12-25T00:00:00"/>
        <d v="2024-09-01T00:00:00"/>
        <d v="2023-09-10T00:00:00"/>
        <d v="2024-05-23T00:00:00"/>
        <d v="2023-04-15T00:00:00"/>
        <d v="2024-06-11T00:00:00"/>
        <d v="2024-04-14T00:00:00"/>
        <d v="2023-10-30T00:00:00"/>
        <d v="2024-03-17T00:00:00"/>
        <d v="2023-07-27T00:00:00"/>
        <d v="2024-11-23T00:00:00"/>
        <d v="2023-12-29T00:00:00"/>
        <d v="2023-06-30T00:00:00"/>
        <d v="2024-04-11T00:00:00"/>
        <d v="2023-08-16T00:00:00"/>
        <d v="2025-01-15T00:00:00"/>
        <d v="2024-10-26T00:00:00"/>
        <d v="2024-05-22T00:00:00"/>
        <d v="2023-12-01T00:00:00"/>
        <d v="2023-08-10T00:00:00"/>
        <d v="2025-03-11T00:00:00"/>
        <d v="2023-05-31T00:00:00"/>
        <d v="2025-02-09T00:00:00"/>
        <d v="2023-05-25T00:00:00"/>
        <d v="2025-01-14T00:00:00"/>
        <d v="2023-05-29T00:00:00"/>
        <d v="2024-06-16T00:00:00"/>
        <d v="2024-07-24T00:00:00"/>
        <d v="2024-03-22T00:00:00"/>
        <d v="2024-07-10T00:00:00"/>
        <d v="2024-10-02T00:00:00"/>
        <d v="2024-11-17T00:00:00"/>
        <d v="2024-12-20T00:00:00"/>
        <d v="2025-03-27T00:00:00"/>
        <d v="2024-05-12T00:00:00"/>
        <d v="2023-12-12T00:00:00"/>
        <d v="2024-12-15T00:00:00"/>
        <d v="2023-09-19T00:00:00"/>
        <d v="2023-04-24T00:00:00"/>
        <d v="2023-08-27T00:00:00"/>
        <d v="2024-08-18T00:00:00"/>
        <d v="2024-05-21T00:00:00"/>
        <d v="2023-12-11T00:00:00"/>
        <d v="2023-07-07T00:00:00"/>
        <d v="2023-10-06T00:00:00"/>
        <d v="2023-08-17T00:00:00"/>
        <d v="2024-04-17T00:00:00"/>
        <d v="2024-11-21T00:00:00"/>
        <d v="2023-09-02T00:00:00"/>
        <d v="2024-01-06T00:00:00"/>
        <d v="2024-02-09T00:00:00"/>
        <d v="2023-08-03T00:00:00"/>
        <d v="2024-10-09T00:00:00"/>
        <d v="2023-07-08T00:00:00"/>
        <d v="2023-05-26T00:00:00"/>
        <d v="2023-06-28T00:00:00"/>
        <d v="2023-06-14T00:00:00"/>
        <d v="2024-12-01T00:00:00"/>
        <d v="2024-03-27T00:00:00"/>
        <d v="2024-07-18T00:00:00"/>
        <d v="2025-04-05T00:00:00"/>
        <d v="2024-11-16T00:00:00"/>
        <d v="2024-11-07T00:00:00"/>
        <d v="2024-09-29T00:00:00"/>
        <d v="2023-12-25T00:00:00"/>
        <d v="2023-12-02T00:00:00"/>
        <d v="2024-10-06T00:00:00"/>
        <d v="2023-11-17T00:00:00"/>
        <d v="2023-11-01T00:00:00"/>
        <d v="2024-09-27T00:00:00"/>
        <d v="2025-02-18T00:00:00"/>
        <d v="2023-09-17T00:00:00"/>
        <d v="2024-06-04T00:00:00"/>
        <d v="2024-08-19T00:00:00"/>
        <d v="2023-08-09T00:00:00"/>
        <d v="2023-04-18T00:00:00"/>
        <d v="2025-04-06T00:00:00"/>
        <d v="2023-06-15T00:00:00"/>
        <d v="2024-08-26T00:00:00"/>
        <d v="2024-05-08T00:00:00"/>
        <d v="2024-11-20T00:00:00"/>
        <d v="2025-03-25T00:00:00"/>
        <d v="2023-05-12T00:00:00"/>
        <d v="2023-12-09T00:00:00"/>
        <d v="2024-11-18T00:00:00"/>
        <d v="2023-10-22T00:00:00"/>
        <d v="2025-03-28T00:00:00"/>
        <d v="2024-09-26T00:00:00"/>
        <d v="2024-10-25T00:00:00"/>
        <d v="2024-06-22T00:00:00"/>
        <d v="2023-08-30T00:00:00"/>
        <d v="2024-01-31T00:00:00"/>
        <d v="2024-07-26T00:00:00"/>
        <d v="2023-09-21T00:00:00"/>
        <d v="2024-07-27T00:00:00"/>
        <d v="2023-04-30T00:00:00"/>
        <d v="2023-12-23T00:00:00"/>
        <d v="2024-03-11T00:00:00"/>
        <d v="2023-09-06T00:00:00"/>
        <d v="2024-03-12T00:00:00"/>
        <d v="2025-01-20T00:00:00"/>
        <d v="2024-12-29T00:00:00"/>
        <d v="2023-11-25T00:00:00"/>
        <d v="2025-04-13T00:00:00"/>
        <d v="2023-04-23T00:00:00"/>
        <d v="2025-02-19T00:00:00"/>
        <d v="2024-01-10T00:00:00"/>
        <d v="2024-05-04T00:00:00"/>
        <d v="2023-05-24T00:00:00"/>
        <d v="2024-01-08T00:00:00"/>
        <d v="2024-12-08T00:00:00"/>
        <d v="2024-01-30T00:00:00"/>
        <d v="2024-01-21T00:00:00"/>
        <d v="2024-08-22T00:00:00"/>
        <d v="2025-01-29T00:00:00"/>
        <d v="2024-05-18T00:00:00"/>
        <d v="2024-06-08T00:00:00"/>
        <d v="2023-06-24T00:00:00"/>
        <d v="2024-01-13T00:00:00"/>
        <d v="2024-11-28T00:00:00"/>
        <d v="2024-02-25T00:00:00"/>
        <d v="2024-01-23T00:00:00"/>
        <d v="2024-09-02T00:00:00"/>
        <d v="2024-05-15T00:00:00"/>
        <d v="2024-12-07T00:00:00"/>
        <d v="2023-07-17T00:00:00"/>
        <d v="2024-01-20T00:00:00"/>
        <d v="2024-02-16T00:00:00"/>
        <d v="2024-06-18T00:00:00"/>
        <d v="2024-06-13T00:00:00"/>
        <d v="2023-12-28T00:00:00"/>
        <d v="2023-11-22T00:00:00"/>
        <d v="2025-01-02T00:00:00"/>
        <d v="2023-12-14T00:00:00"/>
        <d v="2023-04-28T00:00:00"/>
        <d v="2024-05-03T00:00:00"/>
        <d v="2023-12-21T00:00:00"/>
        <d v="2023-11-14T00:00:00"/>
        <d v="2023-06-05T00:00:00"/>
        <d v="2024-09-20T00:00:00"/>
        <d v="2023-11-13T00:00:00"/>
        <d v="2025-03-24T00:00:00"/>
        <d v="2024-09-16T00:00:00"/>
        <d v="2024-05-20T00:00:00"/>
        <d v="2024-11-04T00:00:00"/>
        <d v="2024-04-10T00:00:00"/>
        <d v="2025-01-28T00:00:00"/>
        <d v="2024-11-05T00:00:00"/>
        <d v="2024-04-01T00:00:00"/>
        <d v="2023-05-04T00:00:00"/>
        <d v="2024-05-28T00:00:00"/>
        <d v="2024-08-21T00:00:00"/>
        <d v="2023-08-08T00:00:00"/>
        <d v="2023-11-15T00:00:00"/>
        <d v="2023-06-26T00:00:00"/>
        <d v="2023-12-31T00:00:00"/>
        <d v="2025-02-02T00:00:00"/>
        <d v="2024-03-25T00:00:00"/>
        <d v="2023-09-07T00:00:00"/>
        <d v="2024-04-30T00:00:00"/>
        <d v="2023-08-19T00:00:00"/>
        <d v="2023-04-29T00:00:00"/>
        <d v="2023-10-07T00:00:00"/>
        <d v="2025-03-10T00:00:00"/>
        <d v="2023-09-24T00:00:00"/>
        <d v="2025-02-03T00:00:00"/>
        <d v="2025-02-23T00:00:00"/>
        <d v="2024-09-04T00:00:00"/>
        <d v="2024-03-05T00:00:00"/>
        <d v="2023-10-14T00:00:00"/>
        <d v="2023-11-11T00:00:00"/>
        <d v="2024-08-05T00:00:00"/>
        <d v="2024-09-06T00:00:00"/>
        <d v="2024-03-26T00:00:00"/>
        <d v="2024-09-15T00:00:00"/>
        <d v="2024-02-02T00:00:00"/>
        <d v="2024-05-16T00:00:00"/>
        <d v="2024-08-12T00:00:00"/>
        <d v="2025-01-25T00:00:00"/>
        <d v="2024-02-24T00:00:00"/>
        <d v="2023-08-24T00:00:00"/>
        <d v="2023-09-20T00:00:00"/>
        <d v="2023-09-04T00:00:00"/>
        <d v="2023-08-05T00:00:00"/>
        <d v="2024-09-17T00:00:00"/>
        <d v="2024-01-25T00:00:00"/>
        <d v="2024-07-07T00:00:00"/>
        <d v="2024-02-05T00:00:00"/>
        <d v="2023-08-26T00:00:00"/>
        <d v="2025-01-27T00:00:00"/>
        <d v="2023-05-18T00:00:00"/>
        <d v="2024-12-19T00:00:00"/>
        <d v="2023-05-22T00:00:00"/>
        <d v="2023-12-26T00:00:00"/>
        <d v="2024-01-11T00:00:00"/>
        <d v="2024-07-02T00:00:00"/>
        <d v="2024-12-26T00:00:00"/>
        <d v="2024-08-15T00:00:00"/>
        <d v="2023-06-07T00:00:00"/>
        <d v="2023-07-04T00:00:00"/>
        <d v="2024-06-25T00:00:00"/>
        <d v="2023-08-22T00:00:00"/>
        <d v="2023-07-11T00:00:00"/>
        <d v="2024-07-15T00:00:00"/>
        <d v="2024-02-20T00:00:00"/>
        <d v="2023-08-07T00:00:00"/>
        <d v="2025-02-27T00:00:00"/>
        <d v="2024-01-27T00:00:00"/>
        <d v="2024-03-21T00:00:00"/>
        <d v="2024-07-13T00:00:00"/>
        <d v="2024-10-21T00:00:00"/>
        <d v="2023-08-31T00:00:00"/>
        <d v="2023-04-16T00:00:00"/>
        <d v="2024-04-27T00:00:00"/>
        <d v="2023-12-22T00:00:00"/>
        <d v="2024-12-04T00:00:00"/>
        <d v="2023-12-24T00:00:00"/>
        <d v="2023-12-05T00:00:00"/>
        <d v="2023-05-28T00:00:00"/>
        <d v="2024-11-22T00:00:00"/>
        <d v="2023-11-23T00:00:00"/>
        <d v="2025-01-24T00:00:00"/>
        <d v="2024-09-19T00:00:00"/>
        <d v="2023-08-13T00:00:00"/>
        <d v="2023-06-21T00:00:00"/>
        <d v="2024-11-02T00:00:00"/>
        <d v="2025-03-19T00:00:00"/>
        <d v="2024-05-01T00:00:00"/>
        <d v="2023-09-01T00:00:00"/>
        <d v="2024-03-10T00:00:00"/>
        <d v="2024-11-29T00:00:00"/>
        <d v="2024-02-29T00:00:00"/>
        <d v="2024-06-03T00:00:00"/>
        <d v="2024-03-18T00:00:00"/>
        <d v="2024-12-17T00:00:00"/>
        <d v="2024-04-19T00:00:00"/>
        <d v="2024-06-20T00:00:00"/>
        <d v="2023-06-08T00:00:00"/>
        <d v="2023-09-09T00:00:00"/>
        <d v="2024-11-26T00:00:00"/>
        <d v="2025-04-09T00:00:00"/>
        <d v="2024-04-28T00:00:00"/>
        <d v="2024-01-22T00:00:00"/>
        <d v="2023-07-18T00:00:00"/>
        <d v="2024-10-08T00:00:00"/>
        <d v="2023-08-28T00:00:00"/>
        <d v="2023-09-05T00:00:00"/>
        <d v="2024-03-23T00:00:00"/>
        <d v="2024-08-24T00:00:00"/>
        <d v="2024-04-22T00:00:00"/>
        <d v="2024-12-05T00:00:00"/>
        <d v="2024-11-30T00:00:00"/>
        <d v="2023-10-29T00:00:00"/>
        <d v="2025-04-02T00:00:00"/>
        <d v="2024-12-02T00:00:00"/>
        <d v="2024-06-27T00:00:00"/>
        <d v="2024-12-11T00:00:00"/>
        <d v="2024-05-06T00:00:00"/>
        <d v="2024-03-19T00:00:00"/>
        <d v="2023-10-08T00:00:00"/>
        <d v="2024-02-03T00:00:00"/>
        <d v="2023-12-08T00:00:00"/>
        <d v="2024-08-14T00:00:00"/>
        <d v="2023-11-09T00:00:00"/>
        <d v="2025-01-03T00:00:00"/>
        <d v="2024-07-19T00:00:00"/>
        <d v="2023-07-13T00:00:00"/>
        <d v="2024-07-29T00:00:00"/>
        <d v="2024-11-10T00:00:00"/>
        <d v="2023-06-03T00:00:00"/>
        <d v="2024-11-27T00:00:00"/>
        <d v="2024-10-05T00:00:00"/>
        <d v="2024-02-22T00:00:00"/>
        <d v="2024-05-25T00:00:00"/>
        <d v="2024-10-30T00:00:00"/>
        <d v="2025-03-26T00:00:00"/>
        <m/>
      </sharedItems>
      <fieldGroup par="10" base="1">
        <rangePr groupBy="months" startDate="2023-04-15T00:00:00" endDate="2025-04-14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4-04-2025"/>
        </groupItems>
      </fieldGroup>
    </cacheField>
    <cacheField name="StoreID" numFmtId="0">
      <sharedItems containsString="0" containsBlank="1" containsNumber="1" containsInteger="1" minValue="1" maxValue="10"/>
    </cacheField>
    <cacheField name="ProductID" numFmtId="0">
      <sharedItems containsString="0" containsBlank="1" containsNumber="1" containsInteger="1" minValue="100" maxValue="150" count="52">
        <n v="146"/>
        <n v="103"/>
        <n v="142"/>
        <n v="126"/>
        <n v="107"/>
        <n v="130"/>
        <n v="150"/>
        <n v="105"/>
        <n v="112"/>
        <n v="117"/>
        <n v="127"/>
        <n v="149"/>
        <n v="137"/>
        <n v="141"/>
        <n v="108"/>
        <n v="100"/>
        <n v="131"/>
        <n v="104"/>
        <n v="136"/>
        <n v="129"/>
        <n v="148"/>
        <n v="139"/>
        <n v="128"/>
        <n v="124"/>
        <n v="123"/>
        <n v="120"/>
        <n v="122"/>
        <n v="147"/>
        <n v="140"/>
        <n v="132"/>
        <n v="138"/>
        <n v="101"/>
        <n v="118"/>
        <n v="145"/>
        <n v="113"/>
        <n v="111"/>
        <n v="133"/>
        <n v="135"/>
        <n v="116"/>
        <n v="102"/>
        <n v="134"/>
        <n v="144"/>
        <n v="125"/>
        <n v="114"/>
        <n v="119"/>
        <n v="109"/>
        <n v="121"/>
        <n v="110"/>
        <n v="115"/>
        <n v="143"/>
        <n v="106"/>
        <m/>
      </sharedItems>
    </cacheField>
    <cacheField name="CustomerID" numFmtId="0">
      <sharedItems containsString="0" containsBlank="1" containsNumber="1" containsInteger="1" minValue="1000" maxValue="1200"/>
    </cacheField>
    <cacheField name="Quantity" numFmtId="0">
      <sharedItems containsString="0" containsBlank="1" containsNumber="1" containsInteger="1" minValue="1" maxValue="5"/>
    </cacheField>
    <cacheField name="UnitPrice" numFmtId="0">
      <sharedItems containsString="0" containsBlank="1" containsNumber="1" minValue="10.11" maxValue="499.75"/>
    </cacheField>
    <cacheField name="Revenue" numFmtId="0">
      <sharedItems containsString="0" containsBlank="1" containsNumber="1" minValue="10.53" maxValue="2493.1"/>
    </cacheField>
    <cacheField name="Profit" numFmtId="0">
      <sharedItems containsString="0" containsBlank="1" containsNumber="1" minValue="0.86" maxValue="708.82"/>
    </cacheField>
    <cacheField name="Category" numFmtId="0">
      <sharedItems containsBlank="1" count="5">
        <s v="Groceries"/>
        <s v="Clothing"/>
        <s v="Furniture"/>
        <s v="Electronics"/>
        <m/>
      </sharedItems>
    </cacheField>
    <cacheField name="Years" numFmtId="0" databaseField="0">
      <fieldGroup base="1">
        <rangePr groupBy="years" startDate="2023-04-15T00:00:00" endDate="2025-04-14T00:00:00"/>
        <groupItems count="5">
          <s v="&lt;15-04-2023"/>
          <s v="2023"/>
          <s v="2024"/>
          <s v="2025"/>
          <s v="&gt;14-04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62.723276273151" createdVersion="6" refreshedVersion="6" minRefreshableVersion="3" recordCount="10" xr:uid="{ECB78049-C447-425A-98EA-5CC276E240A7}">
  <cacheSource type="worksheet">
    <worksheetSource name="transportation_data__2"/>
  </cacheSource>
  <cacheFields count="7">
    <cacheField name="Warehouse" numFmtId="0">
      <sharedItems/>
    </cacheField>
    <cacheField name="Store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istanceKM" numFmtId="0">
      <sharedItems containsSemiMixedTypes="0" containsString="0" containsNumber="1" minValue="6.43" maxValue="491.48"/>
    </cacheField>
    <cacheField name="DeliveryCostPerKM" numFmtId="0">
      <sharedItems containsSemiMixedTypes="0" containsString="0" containsNumber="1" minValue="2.62" maxValue="7.98"/>
    </cacheField>
    <cacheField name="MaxCapacity" numFmtId="0">
      <sharedItems containsSemiMixedTypes="0" containsString="0" containsNumber="1" containsInteger="1" minValue="146" maxValue="987"/>
    </cacheField>
    <cacheField name="Cost Estimate" numFmtId="0">
      <sharedItems containsSemiMixedTypes="0" containsString="0" containsNumber="1" minValue="38078.46" maxValue="2108449.2000000002"/>
    </cacheField>
    <cacheField name="Units To Deliver" numFmtId="0">
      <sharedItems containsSemiMixedTypes="0" containsString="0" containsNumber="1" minValue="2.62" maxValue="7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x v="0"/>
    <n v="9"/>
    <n v="146"/>
    <n v="1186"/>
    <n v="1"/>
    <n v="356.57"/>
    <n v="356.57"/>
    <n v="25.36"/>
  </r>
  <r>
    <n v="2"/>
    <x v="1"/>
    <n v="6"/>
    <n v="103"/>
    <n v="1000"/>
    <n v="5"/>
    <n v="344.85"/>
    <n v="1724.25"/>
    <n v="461.52"/>
  </r>
  <r>
    <n v="3"/>
    <x v="2"/>
    <n v="5"/>
    <n v="142"/>
    <n v="1138"/>
    <n v="3"/>
    <n v="75.38"/>
    <n v="226.14"/>
    <n v="48.16"/>
  </r>
  <r>
    <n v="4"/>
    <x v="3"/>
    <n v="10"/>
    <n v="126"/>
    <n v="1193"/>
    <n v="5"/>
    <n v="38.5"/>
    <n v="192.5"/>
    <n v="55.26"/>
  </r>
  <r>
    <n v="5"/>
    <x v="4"/>
    <n v="1"/>
    <n v="107"/>
    <n v="1113"/>
    <n v="5"/>
    <n v="483.48"/>
    <n v="2417.4"/>
    <n v="677.5"/>
  </r>
  <r>
    <n v="6"/>
    <x v="5"/>
    <n v="5"/>
    <n v="130"/>
    <n v="1084"/>
    <n v="3"/>
    <n v="211.13"/>
    <n v="633.39"/>
    <n v="43.53"/>
  </r>
  <r>
    <n v="7"/>
    <x v="6"/>
    <n v="4"/>
    <n v="150"/>
    <n v="1077"/>
    <n v="4"/>
    <n v="338.76"/>
    <n v="1355.04"/>
    <n v="122.22"/>
  </r>
  <r>
    <n v="8"/>
    <x v="7"/>
    <n v="5"/>
    <n v="103"/>
    <n v="1017"/>
    <n v="1"/>
    <n v="112.06"/>
    <n v="112.06"/>
    <n v="13.38"/>
  </r>
  <r>
    <n v="9"/>
    <x v="8"/>
    <n v="9"/>
    <n v="105"/>
    <n v="1131"/>
    <n v="2"/>
    <n v="449.89"/>
    <n v="899.78"/>
    <n v="163.82"/>
  </r>
  <r>
    <n v="10"/>
    <x v="9"/>
    <n v="9"/>
    <n v="112"/>
    <n v="1032"/>
    <n v="1"/>
    <n v="40.15"/>
    <n v="40.15"/>
    <n v="4.3600000000000003"/>
  </r>
  <r>
    <n v="11"/>
    <x v="10"/>
    <n v="7"/>
    <n v="117"/>
    <n v="1045"/>
    <n v="5"/>
    <n v="15.04"/>
    <n v="75.2"/>
    <n v="14.15"/>
  </r>
  <r>
    <n v="12"/>
    <x v="11"/>
    <n v="1"/>
    <n v="127"/>
    <n v="1102"/>
    <n v="1"/>
    <n v="42.36"/>
    <n v="42.36"/>
    <n v="12.43"/>
  </r>
  <r>
    <n v="13"/>
    <x v="12"/>
    <n v="8"/>
    <n v="149"/>
    <n v="1169"/>
    <n v="1"/>
    <n v="55.03"/>
    <n v="55.03"/>
    <n v="11.31"/>
  </r>
  <r>
    <n v="14"/>
    <x v="13"/>
    <n v="9"/>
    <n v="137"/>
    <n v="1198"/>
    <n v="3"/>
    <n v="228.25"/>
    <n v="684.75"/>
    <n v="89.31"/>
  </r>
  <r>
    <n v="15"/>
    <x v="14"/>
    <n v="5"/>
    <n v="141"/>
    <n v="1062"/>
    <n v="2"/>
    <n v="308.54000000000002"/>
    <n v="617.08000000000004"/>
    <n v="179.08"/>
  </r>
  <r>
    <n v="16"/>
    <x v="15"/>
    <n v="5"/>
    <n v="108"/>
    <n v="1172"/>
    <n v="3"/>
    <n v="24.42"/>
    <n v="73.260000000000005"/>
    <n v="15.1"/>
  </r>
  <r>
    <n v="17"/>
    <x v="16"/>
    <n v="10"/>
    <n v="100"/>
    <n v="1012"/>
    <n v="3"/>
    <n v="388.54"/>
    <n v="1165.6199999999999"/>
    <n v="190.65"/>
  </r>
  <r>
    <n v="18"/>
    <x v="17"/>
    <n v="5"/>
    <n v="131"/>
    <n v="1140"/>
    <n v="4"/>
    <n v="97.45"/>
    <n v="389.8"/>
    <n v="39.18"/>
  </r>
  <r>
    <n v="19"/>
    <x v="18"/>
    <n v="7"/>
    <n v="142"/>
    <n v="1151"/>
    <n v="5"/>
    <n v="425.23"/>
    <n v="2126.15"/>
    <n v="342.09"/>
  </r>
  <r>
    <n v="20"/>
    <x v="19"/>
    <n v="2"/>
    <n v="104"/>
    <n v="1054"/>
    <n v="4"/>
    <n v="363.37"/>
    <n v="1453.48"/>
    <n v="171.9"/>
  </r>
  <r>
    <n v="21"/>
    <x v="20"/>
    <n v="8"/>
    <n v="136"/>
    <n v="1167"/>
    <n v="1"/>
    <n v="21.87"/>
    <n v="21.87"/>
    <n v="2.85"/>
  </r>
  <r>
    <n v="22"/>
    <x v="21"/>
    <n v="3"/>
    <n v="129"/>
    <n v="1021"/>
    <n v="4"/>
    <n v="201.87"/>
    <n v="807.48"/>
    <n v="85.54"/>
  </r>
  <r>
    <n v="23"/>
    <x v="22"/>
    <n v="3"/>
    <n v="148"/>
    <n v="1052"/>
    <n v="5"/>
    <n v="411.55"/>
    <n v="2057.75"/>
    <n v="362.74"/>
  </r>
  <r>
    <n v="24"/>
    <x v="23"/>
    <n v="7"/>
    <n v="142"/>
    <n v="1120"/>
    <n v="4"/>
    <n v="243.54"/>
    <n v="974.16"/>
    <n v="110.81"/>
  </r>
  <r>
    <n v="25"/>
    <x v="24"/>
    <n v="3"/>
    <n v="139"/>
    <n v="1101"/>
    <n v="5"/>
    <n v="490.5"/>
    <n v="2452.5"/>
    <n v="400.14"/>
  </r>
  <r>
    <n v="26"/>
    <x v="25"/>
    <n v="5"/>
    <n v="128"/>
    <n v="1169"/>
    <n v="3"/>
    <n v="48.46"/>
    <n v="145.38"/>
    <n v="39.93"/>
  </r>
  <r>
    <n v="27"/>
    <x v="26"/>
    <n v="3"/>
    <n v="124"/>
    <n v="1196"/>
    <n v="5"/>
    <n v="79.19"/>
    <n v="395.95"/>
    <n v="81.16"/>
  </r>
  <r>
    <n v="28"/>
    <x v="27"/>
    <n v="3"/>
    <n v="130"/>
    <n v="1077"/>
    <n v="1"/>
    <n v="282.19"/>
    <n v="282.19"/>
    <n v="33.549999999999997"/>
  </r>
  <r>
    <n v="29"/>
    <x v="28"/>
    <n v="9"/>
    <n v="123"/>
    <n v="1158"/>
    <n v="5"/>
    <n v="90.15"/>
    <n v="450.75"/>
    <n v="72.83"/>
  </r>
  <r>
    <n v="30"/>
    <x v="29"/>
    <n v="4"/>
    <n v="120"/>
    <n v="1171"/>
    <n v="1"/>
    <n v="161.32"/>
    <n v="161.32"/>
    <n v="24.78"/>
  </r>
  <r>
    <n v="31"/>
    <x v="30"/>
    <n v="3"/>
    <n v="122"/>
    <n v="1057"/>
    <n v="5"/>
    <n v="56.64"/>
    <n v="283.2"/>
    <n v="51.5"/>
  </r>
  <r>
    <n v="32"/>
    <x v="31"/>
    <n v="9"/>
    <n v="147"/>
    <n v="1030"/>
    <n v="2"/>
    <n v="74.3"/>
    <n v="148.6"/>
    <n v="16.32"/>
  </r>
  <r>
    <n v="33"/>
    <x v="32"/>
    <n v="7"/>
    <n v="140"/>
    <n v="1167"/>
    <n v="1"/>
    <n v="305.94"/>
    <n v="305.94"/>
    <n v="30.02"/>
  </r>
  <r>
    <n v="34"/>
    <x v="33"/>
    <n v="1"/>
    <n v="132"/>
    <n v="1017"/>
    <n v="4"/>
    <n v="336.45"/>
    <n v="1345.8"/>
    <n v="208.94"/>
  </r>
  <r>
    <n v="35"/>
    <x v="34"/>
    <n v="5"/>
    <n v="112"/>
    <n v="1043"/>
    <n v="3"/>
    <n v="405.72"/>
    <n v="1217.1600000000001"/>
    <n v="267.74"/>
  </r>
  <r>
    <n v="36"/>
    <x v="35"/>
    <n v="7"/>
    <n v="138"/>
    <n v="1109"/>
    <n v="4"/>
    <n v="77.17"/>
    <n v="308.68"/>
    <n v="70.77"/>
  </r>
  <r>
    <n v="37"/>
    <x v="36"/>
    <n v="5"/>
    <n v="101"/>
    <n v="1009"/>
    <n v="1"/>
    <n v="227.63"/>
    <n v="227.63"/>
    <n v="54.54"/>
  </r>
  <r>
    <n v="38"/>
    <x v="37"/>
    <n v="6"/>
    <n v="138"/>
    <n v="1146"/>
    <n v="4"/>
    <n v="52.11"/>
    <n v="208.44"/>
    <n v="49.32"/>
  </r>
  <r>
    <n v="39"/>
    <x v="38"/>
    <n v="1"/>
    <n v="139"/>
    <n v="1091"/>
    <n v="3"/>
    <n v="60.25"/>
    <n v="180.75"/>
    <n v="49.26"/>
  </r>
  <r>
    <n v="40"/>
    <x v="39"/>
    <n v="2"/>
    <n v="118"/>
    <n v="1097"/>
    <n v="2"/>
    <n v="403.12"/>
    <n v="806.24"/>
    <n v="127.68"/>
  </r>
  <r>
    <n v="41"/>
    <x v="40"/>
    <n v="7"/>
    <n v="145"/>
    <n v="1199"/>
    <n v="2"/>
    <n v="128.37"/>
    <n v="256.74"/>
    <n v="72"/>
  </r>
  <r>
    <n v="42"/>
    <x v="41"/>
    <n v="4"/>
    <n v="118"/>
    <n v="1075"/>
    <n v="4"/>
    <n v="498.35"/>
    <n v="1993.4"/>
    <n v="516.75"/>
  </r>
  <r>
    <n v="43"/>
    <x v="42"/>
    <n v="8"/>
    <n v="112"/>
    <n v="1137"/>
    <n v="2"/>
    <n v="15.58"/>
    <n v="31.16"/>
    <n v="7.79"/>
  </r>
  <r>
    <n v="44"/>
    <x v="43"/>
    <n v="10"/>
    <n v="145"/>
    <n v="1081"/>
    <n v="4"/>
    <n v="216.8"/>
    <n v="867.2"/>
    <n v="58.25"/>
  </r>
  <r>
    <n v="45"/>
    <x v="44"/>
    <n v="4"/>
    <n v="107"/>
    <n v="1044"/>
    <n v="3"/>
    <n v="435.79"/>
    <n v="1307.3699999999999"/>
    <n v="318.19"/>
  </r>
  <r>
    <n v="46"/>
    <x v="45"/>
    <n v="6"/>
    <n v="107"/>
    <n v="1035"/>
    <n v="5"/>
    <n v="452.24"/>
    <n v="2261.1999999999998"/>
    <n v="170.74"/>
  </r>
  <r>
    <n v="47"/>
    <x v="46"/>
    <n v="1"/>
    <n v="105"/>
    <n v="1022"/>
    <n v="4"/>
    <n v="207.64"/>
    <n v="830.56"/>
    <n v="140.16"/>
  </r>
  <r>
    <n v="48"/>
    <x v="47"/>
    <n v="1"/>
    <n v="148"/>
    <n v="1095"/>
    <n v="3"/>
    <n v="15.09"/>
    <n v="45.27"/>
    <n v="9.74"/>
  </r>
  <r>
    <n v="49"/>
    <x v="48"/>
    <n v="4"/>
    <n v="146"/>
    <n v="1055"/>
    <n v="5"/>
    <n v="277.58"/>
    <n v="1387.9"/>
    <n v="397.08"/>
  </r>
  <r>
    <n v="50"/>
    <x v="49"/>
    <n v="10"/>
    <n v="113"/>
    <n v="1130"/>
    <n v="3"/>
    <n v="464.86"/>
    <n v="1394.58"/>
    <n v="231.21"/>
  </r>
  <r>
    <n v="51"/>
    <x v="50"/>
    <n v="4"/>
    <n v="118"/>
    <n v="1123"/>
    <n v="1"/>
    <n v="389.02"/>
    <n v="389.02"/>
    <n v="63.43"/>
  </r>
  <r>
    <n v="52"/>
    <x v="51"/>
    <n v="10"/>
    <n v="123"/>
    <n v="1102"/>
    <n v="1"/>
    <n v="430.57"/>
    <n v="430.57"/>
    <n v="69.75"/>
  </r>
  <r>
    <n v="53"/>
    <x v="52"/>
    <n v="10"/>
    <n v="101"/>
    <n v="1167"/>
    <n v="2"/>
    <n v="191.43"/>
    <n v="382.86"/>
    <n v="114.26"/>
  </r>
  <r>
    <n v="54"/>
    <x v="53"/>
    <n v="3"/>
    <n v="127"/>
    <n v="1161"/>
    <n v="2"/>
    <n v="280.07"/>
    <n v="560.14"/>
    <n v="38.67"/>
  </r>
  <r>
    <n v="55"/>
    <x v="54"/>
    <n v="3"/>
    <n v="111"/>
    <n v="1117"/>
    <n v="2"/>
    <n v="113.16"/>
    <n v="226.32"/>
    <n v="54.87"/>
  </r>
  <r>
    <n v="56"/>
    <x v="55"/>
    <n v="7"/>
    <n v="133"/>
    <n v="1114"/>
    <n v="2"/>
    <n v="258.47000000000003"/>
    <n v="516.94000000000005"/>
    <n v="68.66"/>
  </r>
  <r>
    <n v="57"/>
    <x v="56"/>
    <n v="3"/>
    <n v="135"/>
    <n v="1162"/>
    <n v="4"/>
    <n v="206.79"/>
    <n v="827.16"/>
    <n v="247.21"/>
  </r>
  <r>
    <n v="58"/>
    <x v="57"/>
    <n v="1"/>
    <n v="131"/>
    <n v="1135"/>
    <n v="5"/>
    <n v="345.32"/>
    <n v="1726.6"/>
    <n v="186.56"/>
  </r>
  <r>
    <n v="59"/>
    <x v="58"/>
    <n v="9"/>
    <n v="146"/>
    <n v="1198"/>
    <n v="5"/>
    <n v="200.43"/>
    <n v="1002.15"/>
    <n v="205.22"/>
  </r>
  <r>
    <n v="60"/>
    <x v="59"/>
    <n v="9"/>
    <n v="117"/>
    <n v="1083"/>
    <n v="1"/>
    <n v="222.82"/>
    <n v="222.82"/>
    <n v="28.76"/>
  </r>
  <r>
    <n v="61"/>
    <x v="60"/>
    <n v="9"/>
    <n v="104"/>
    <n v="1173"/>
    <n v="3"/>
    <n v="416.97"/>
    <n v="1250.9100000000001"/>
    <n v="130.19"/>
  </r>
  <r>
    <n v="62"/>
    <x v="61"/>
    <n v="3"/>
    <n v="129"/>
    <n v="1016"/>
    <n v="5"/>
    <n v="11.48"/>
    <n v="57.4"/>
    <n v="16.920000000000002"/>
  </r>
  <r>
    <n v="63"/>
    <x v="62"/>
    <n v="8"/>
    <n v="116"/>
    <n v="1138"/>
    <n v="4"/>
    <n v="52.85"/>
    <n v="211.4"/>
    <n v="51.36"/>
  </r>
  <r>
    <n v="64"/>
    <x v="63"/>
    <n v="8"/>
    <n v="102"/>
    <n v="1081"/>
    <n v="4"/>
    <n v="292.41000000000003"/>
    <n v="1169.6400000000001"/>
    <n v="222.49"/>
  </r>
  <r>
    <n v="65"/>
    <x v="64"/>
    <n v="2"/>
    <n v="134"/>
    <n v="1022"/>
    <n v="3"/>
    <n v="445.28"/>
    <n v="1335.84"/>
    <n v="224.45"/>
  </r>
  <r>
    <n v="66"/>
    <x v="65"/>
    <n v="2"/>
    <n v="138"/>
    <n v="1166"/>
    <n v="1"/>
    <n v="331.77"/>
    <n v="331.77"/>
    <n v="74.78"/>
  </r>
  <r>
    <n v="67"/>
    <x v="66"/>
    <n v="9"/>
    <n v="137"/>
    <n v="1094"/>
    <n v="4"/>
    <n v="247.23"/>
    <n v="988.92"/>
    <n v="288.45"/>
  </r>
  <r>
    <n v="68"/>
    <x v="67"/>
    <n v="3"/>
    <n v="144"/>
    <n v="1138"/>
    <n v="3"/>
    <n v="333.12"/>
    <n v="999.36"/>
    <n v="145.93"/>
  </r>
  <r>
    <n v="69"/>
    <x v="68"/>
    <n v="10"/>
    <n v="125"/>
    <n v="1156"/>
    <n v="3"/>
    <n v="442.06"/>
    <n v="1326.18"/>
    <n v="263.58999999999997"/>
  </r>
  <r>
    <n v="70"/>
    <x v="69"/>
    <n v="1"/>
    <n v="145"/>
    <n v="1146"/>
    <n v="2"/>
    <n v="201.71"/>
    <n v="403.42"/>
    <n v="72.739999999999995"/>
  </r>
  <r>
    <n v="71"/>
    <x v="70"/>
    <n v="6"/>
    <n v="149"/>
    <n v="1005"/>
    <n v="3"/>
    <n v="446.95"/>
    <n v="1340.85"/>
    <n v="72.72"/>
  </r>
  <r>
    <n v="72"/>
    <x v="71"/>
    <n v="6"/>
    <n v="138"/>
    <n v="1109"/>
    <n v="2"/>
    <n v="294.26"/>
    <n v="588.52"/>
    <n v="135.52000000000001"/>
  </r>
  <r>
    <n v="73"/>
    <x v="72"/>
    <n v="5"/>
    <n v="113"/>
    <n v="1105"/>
    <n v="5"/>
    <n v="97.62"/>
    <n v="488.1"/>
    <n v="30.34"/>
  </r>
  <r>
    <n v="74"/>
    <x v="73"/>
    <n v="1"/>
    <n v="140"/>
    <n v="1105"/>
    <n v="2"/>
    <n v="347.71"/>
    <n v="695.42"/>
    <n v="53.01"/>
  </r>
  <r>
    <n v="75"/>
    <x v="74"/>
    <n v="1"/>
    <n v="141"/>
    <n v="1144"/>
    <n v="2"/>
    <n v="92.94"/>
    <n v="185.88"/>
    <n v="52.8"/>
  </r>
  <r>
    <n v="76"/>
    <x v="75"/>
    <n v="5"/>
    <n v="142"/>
    <n v="1193"/>
    <n v="5"/>
    <n v="161.53"/>
    <n v="807.65"/>
    <n v="159.1"/>
  </r>
  <r>
    <n v="77"/>
    <x v="76"/>
    <n v="8"/>
    <n v="139"/>
    <n v="1097"/>
    <n v="5"/>
    <n v="228.5"/>
    <n v="1142.5"/>
    <n v="110.27"/>
  </r>
  <r>
    <n v="78"/>
    <x v="77"/>
    <n v="7"/>
    <n v="129"/>
    <n v="1000"/>
    <n v="4"/>
    <n v="101.92"/>
    <n v="407.68"/>
    <n v="66.77"/>
  </r>
  <r>
    <n v="79"/>
    <x v="25"/>
    <n v="3"/>
    <n v="114"/>
    <n v="1013"/>
    <n v="3"/>
    <n v="141.02000000000001"/>
    <n v="423.06"/>
    <n v="126.1"/>
  </r>
  <r>
    <n v="80"/>
    <x v="78"/>
    <n v="6"/>
    <n v="140"/>
    <n v="1055"/>
    <n v="2"/>
    <n v="107.89"/>
    <n v="215.78"/>
    <n v="45.94"/>
  </r>
  <r>
    <n v="81"/>
    <x v="79"/>
    <n v="9"/>
    <n v="148"/>
    <n v="1104"/>
    <n v="2"/>
    <n v="13.89"/>
    <n v="27.78"/>
    <n v="2.66"/>
  </r>
  <r>
    <n v="82"/>
    <x v="80"/>
    <n v="3"/>
    <n v="142"/>
    <n v="1097"/>
    <n v="5"/>
    <n v="162.26"/>
    <n v="811.3"/>
    <n v="80.349999999999994"/>
  </r>
  <r>
    <n v="83"/>
    <x v="81"/>
    <n v="4"/>
    <n v="149"/>
    <n v="1132"/>
    <n v="3"/>
    <n v="265.87"/>
    <n v="797.61"/>
    <n v="56.53"/>
  </r>
  <r>
    <n v="84"/>
    <x v="42"/>
    <n v="4"/>
    <n v="119"/>
    <n v="1138"/>
    <n v="4"/>
    <n v="138.96"/>
    <n v="555.84"/>
    <n v="144.53"/>
  </r>
  <r>
    <n v="85"/>
    <x v="82"/>
    <n v="4"/>
    <n v="101"/>
    <n v="1053"/>
    <n v="1"/>
    <n v="496.51"/>
    <n v="496.51"/>
    <n v="139.6"/>
  </r>
  <r>
    <n v="86"/>
    <x v="83"/>
    <n v="5"/>
    <n v="150"/>
    <n v="1038"/>
    <n v="5"/>
    <n v="109.93"/>
    <n v="549.65"/>
    <n v="92.36"/>
  </r>
  <r>
    <n v="87"/>
    <x v="4"/>
    <n v="2"/>
    <n v="118"/>
    <n v="1156"/>
    <n v="3"/>
    <n v="275.04000000000002"/>
    <n v="825.12"/>
    <n v="122.51"/>
  </r>
  <r>
    <n v="88"/>
    <x v="84"/>
    <n v="7"/>
    <n v="148"/>
    <n v="1131"/>
    <n v="2"/>
    <n v="213.56"/>
    <n v="427.12"/>
    <n v="116.09"/>
  </r>
  <r>
    <n v="89"/>
    <x v="85"/>
    <n v="4"/>
    <n v="113"/>
    <n v="1185"/>
    <n v="4"/>
    <n v="386.66"/>
    <n v="1546.64"/>
    <n v="450.9"/>
  </r>
  <r>
    <n v="90"/>
    <x v="11"/>
    <n v="2"/>
    <n v="105"/>
    <n v="1113"/>
    <n v="3"/>
    <n v="235.69"/>
    <n v="707.07"/>
    <n v="155.93"/>
  </r>
  <r>
    <n v="91"/>
    <x v="86"/>
    <n v="8"/>
    <n v="120"/>
    <n v="1154"/>
    <n v="3"/>
    <n v="234.95"/>
    <n v="704.85"/>
    <n v="172.91"/>
  </r>
  <r>
    <n v="92"/>
    <x v="87"/>
    <n v="7"/>
    <n v="100"/>
    <n v="1154"/>
    <n v="4"/>
    <n v="29.85"/>
    <n v="119.4"/>
    <n v="6.73"/>
  </r>
  <r>
    <n v="93"/>
    <x v="88"/>
    <n v="10"/>
    <n v="109"/>
    <n v="1114"/>
    <n v="2"/>
    <n v="34.159999999999997"/>
    <n v="68.319999999999993"/>
    <n v="4.42"/>
  </r>
  <r>
    <n v="94"/>
    <x v="89"/>
    <n v="8"/>
    <n v="138"/>
    <n v="1107"/>
    <n v="2"/>
    <n v="164.62"/>
    <n v="329.24"/>
    <n v="91.53"/>
  </r>
  <r>
    <n v="95"/>
    <x v="90"/>
    <n v="3"/>
    <n v="117"/>
    <n v="1021"/>
    <n v="2"/>
    <n v="439.02"/>
    <n v="878.04"/>
    <n v="84.53"/>
  </r>
  <r>
    <n v="96"/>
    <x v="91"/>
    <n v="5"/>
    <n v="111"/>
    <n v="1039"/>
    <n v="2"/>
    <n v="154.05000000000001"/>
    <n v="308.10000000000002"/>
    <n v="46.16"/>
  </r>
  <r>
    <n v="97"/>
    <x v="92"/>
    <n v="5"/>
    <n v="118"/>
    <n v="1084"/>
    <n v="3"/>
    <n v="335.02"/>
    <n v="1005.06"/>
    <n v="246.27"/>
  </r>
  <r>
    <n v="98"/>
    <x v="93"/>
    <n v="8"/>
    <n v="140"/>
    <n v="1110"/>
    <n v="4"/>
    <n v="65.5"/>
    <n v="262"/>
    <n v="36.01"/>
  </r>
  <r>
    <n v="99"/>
    <x v="94"/>
    <n v="2"/>
    <n v="134"/>
    <n v="1144"/>
    <n v="3"/>
    <n v="466.72"/>
    <n v="1400.16"/>
    <n v="235.78"/>
  </r>
  <r>
    <n v="100"/>
    <x v="95"/>
    <n v="10"/>
    <n v="136"/>
    <n v="1067"/>
    <n v="3"/>
    <n v="211.03"/>
    <n v="633.09"/>
    <n v="136.62"/>
  </r>
  <r>
    <n v="101"/>
    <x v="58"/>
    <n v="2"/>
    <n v="119"/>
    <n v="1159"/>
    <n v="2"/>
    <n v="487.27"/>
    <n v="974.54"/>
    <n v="68.19"/>
  </r>
  <r>
    <n v="102"/>
    <x v="96"/>
    <n v="3"/>
    <n v="107"/>
    <n v="1145"/>
    <n v="2"/>
    <n v="325.95999999999998"/>
    <n v="651.91999999999996"/>
    <n v="156.80000000000001"/>
  </r>
  <r>
    <n v="103"/>
    <x v="97"/>
    <n v="7"/>
    <n v="141"/>
    <n v="1045"/>
    <n v="1"/>
    <n v="38.5"/>
    <n v="38.5"/>
    <n v="2.1"/>
  </r>
  <r>
    <n v="104"/>
    <x v="98"/>
    <n v="5"/>
    <n v="102"/>
    <n v="1067"/>
    <n v="3"/>
    <n v="319.89999999999998"/>
    <n v="959.7"/>
    <n v="266.18"/>
  </r>
  <r>
    <n v="105"/>
    <x v="99"/>
    <n v="3"/>
    <n v="107"/>
    <n v="1093"/>
    <n v="3"/>
    <n v="338.4"/>
    <n v="1015.2"/>
    <n v="162.51"/>
  </r>
  <r>
    <n v="106"/>
    <x v="100"/>
    <n v="2"/>
    <n v="138"/>
    <n v="1167"/>
    <n v="4"/>
    <n v="68.97"/>
    <n v="275.88"/>
    <n v="53.97"/>
  </r>
  <r>
    <n v="107"/>
    <x v="101"/>
    <n v="1"/>
    <n v="109"/>
    <n v="1144"/>
    <n v="2"/>
    <n v="175.59"/>
    <n v="351.18"/>
    <n v="75.17"/>
  </r>
  <r>
    <n v="108"/>
    <x v="54"/>
    <n v="4"/>
    <n v="126"/>
    <n v="1078"/>
    <n v="2"/>
    <n v="109.39"/>
    <n v="218.78"/>
    <n v="32.72"/>
  </r>
  <r>
    <n v="109"/>
    <x v="102"/>
    <n v="1"/>
    <n v="129"/>
    <n v="1156"/>
    <n v="1"/>
    <n v="379.07"/>
    <n v="379.07"/>
    <n v="99.33"/>
  </r>
  <r>
    <n v="110"/>
    <x v="103"/>
    <n v="4"/>
    <n v="109"/>
    <n v="1011"/>
    <n v="3"/>
    <n v="62.72"/>
    <n v="188.16"/>
    <n v="56.4"/>
  </r>
  <r>
    <n v="111"/>
    <x v="104"/>
    <n v="3"/>
    <n v="111"/>
    <n v="1056"/>
    <n v="3"/>
    <n v="83.67"/>
    <n v="251.01"/>
    <n v="70.66"/>
  </r>
  <r>
    <n v="112"/>
    <x v="105"/>
    <n v="2"/>
    <n v="127"/>
    <n v="1075"/>
    <n v="5"/>
    <n v="149.66"/>
    <n v="748.3"/>
    <n v="40.15"/>
  </r>
  <r>
    <n v="113"/>
    <x v="106"/>
    <n v="10"/>
    <n v="101"/>
    <n v="1157"/>
    <n v="4"/>
    <n v="320.17"/>
    <n v="1280.68"/>
    <n v="233.06"/>
  </r>
  <r>
    <n v="114"/>
    <x v="107"/>
    <n v="2"/>
    <n v="121"/>
    <n v="1102"/>
    <n v="5"/>
    <n v="25.93"/>
    <n v="129.65"/>
    <n v="31.61"/>
  </r>
  <r>
    <n v="115"/>
    <x v="29"/>
    <n v="5"/>
    <n v="137"/>
    <n v="1128"/>
    <n v="3"/>
    <n v="141.9"/>
    <n v="425.7"/>
    <n v="33.93"/>
  </r>
  <r>
    <n v="116"/>
    <x v="108"/>
    <n v="9"/>
    <n v="114"/>
    <n v="1186"/>
    <n v="5"/>
    <n v="256.72000000000003"/>
    <n v="1283.5999999999999"/>
    <n v="237.68"/>
  </r>
  <r>
    <n v="117"/>
    <x v="109"/>
    <n v="10"/>
    <n v="125"/>
    <n v="1084"/>
    <n v="5"/>
    <n v="282.27"/>
    <n v="1411.35"/>
    <n v="305.20999999999998"/>
  </r>
  <r>
    <n v="118"/>
    <x v="110"/>
    <n v="4"/>
    <n v="139"/>
    <n v="1167"/>
    <n v="2"/>
    <n v="292.02999999999997"/>
    <n v="584.05999999999995"/>
    <n v="52.09"/>
  </r>
  <r>
    <n v="119"/>
    <x v="111"/>
    <n v="10"/>
    <n v="140"/>
    <n v="1125"/>
    <n v="5"/>
    <n v="59.4"/>
    <n v="297"/>
    <n v="21.52"/>
  </r>
  <r>
    <n v="120"/>
    <x v="112"/>
    <n v="1"/>
    <n v="132"/>
    <n v="1125"/>
    <n v="4"/>
    <n v="66.599999999999994"/>
    <n v="266.39999999999998"/>
    <n v="15.83"/>
  </r>
  <r>
    <n v="121"/>
    <x v="113"/>
    <n v="9"/>
    <n v="150"/>
    <n v="1116"/>
    <n v="2"/>
    <n v="189.65"/>
    <n v="379.3"/>
    <n v="46.45"/>
  </r>
  <r>
    <n v="122"/>
    <x v="114"/>
    <n v="9"/>
    <n v="112"/>
    <n v="1010"/>
    <n v="2"/>
    <n v="339.07"/>
    <n v="678.14"/>
    <n v="69.540000000000006"/>
  </r>
  <r>
    <n v="123"/>
    <x v="115"/>
    <n v="3"/>
    <n v="105"/>
    <n v="1132"/>
    <n v="3"/>
    <n v="84.62"/>
    <n v="253.86"/>
    <n v="32.479999999999997"/>
  </r>
  <r>
    <n v="124"/>
    <x v="116"/>
    <n v="4"/>
    <n v="107"/>
    <n v="1113"/>
    <n v="5"/>
    <n v="276.39"/>
    <n v="1381.95"/>
    <n v="349.98"/>
  </r>
  <r>
    <n v="125"/>
    <x v="117"/>
    <n v="7"/>
    <n v="118"/>
    <n v="1097"/>
    <n v="4"/>
    <n v="486.6"/>
    <n v="1946.4"/>
    <n v="477.11"/>
  </r>
  <r>
    <n v="126"/>
    <x v="66"/>
    <n v="10"/>
    <n v="110"/>
    <n v="1147"/>
    <n v="1"/>
    <n v="180.67"/>
    <n v="180.67"/>
    <n v="11.79"/>
  </r>
  <r>
    <n v="127"/>
    <x v="118"/>
    <n v="1"/>
    <n v="114"/>
    <n v="1032"/>
    <n v="2"/>
    <n v="229.09"/>
    <n v="458.18"/>
    <n v="99.22"/>
  </r>
  <r>
    <n v="128"/>
    <x v="119"/>
    <n v="5"/>
    <n v="135"/>
    <n v="1131"/>
    <n v="4"/>
    <n v="199.35"/>
    <n v="797.4"/>
    <n v="215.32"/>
  </r>
  <r>
    <n v="129"/>
    <x v="120"/>
    <n v="10"/>
    <n v="144"/>
    <n v="1144"/>
    <n v="1"/>
    <n v="168.99"/>
    <n v="168.99"/>
    <n v="25.35"/>
  </r>
  <r>
    <n v="130"/>
    <x v="121"/>
    <n v="5"/>
    <n v="129"/>
    <n v="1158"/>
    <n v="1"/>
    <n v="21"/>
    <n v="21"/>
    <n v="1.64"/>
  </r>
  <r>
    <n v="131"/>
    <x v="122"/>
    <n v="4"/>
    <n v="148"/>
    <n v="1063"/>
    <n v="4"/>
    <n v="401.82"/>
    <n v="1607.28"/>
    <n v="83.68"/>
  </r>
  <r>
    <n v="132"/>
    <x v="123"/>
    <n v="7"/>
    <n v="117"/>
    <n v="1119"/>
    <n v="3"/>
    <n v="146.38"/>
    <n v="439.14"/>
    <n v="107.8"/>
  </r>
  <r>
    <n v="133"/>
    <x v="124"/>
    <n v="10"/>
    <n v="101"/>
    <n v="1137"/>
    <n v="2"/>
    <n v="37.590000000000003"/>
    <n v="75.180000000000007"/>
    <n v="7.14"/>
  </r>
  <r>
    <n v="134"/>
    <x v="125"/>
    <n v="1"/>
    <n v="116"/>
    <n v="1067"/>
    <n v="5"/>
    <n v="341.28"/>
    <n v="1706.4"/>
    <n v="499.91"/>
  </r>
  <r>
    <n v="135"/>
    <x v="126"/>
    <n v="2"/>
    <n v="119"/>
    <n v="1190"/>
    <n v="5"/>
    <n v="432.15"/>
    <n v="2160.75"/>
    <n v="477.99"/>
  </r>
  <r>
    <n v="136"/>
    <x v="43"/>
    <n v="2"/>
    <n v="124"/>
    <n v="1081"/>
    <n v="2"/>
    <n v="91.26"/>
    <n v="182.52"/>
    <n v="23.29"/>
  </r>
  <r>
    <n v="137"/>
    <x v="24"/>
    <n v="2"/>
    <n v="116"/>
    <n v="1032"/>
    <n v="5"/>
    <n v="172.29"/>
    <n v="861.45"/>
    <n v="67.319999999999993"/>
  </r>
  <r>
    <n v="138"/>
    <x v="127"/>
    <n v="10"/>
    <n v="149"/>
    <n v="1061"/>
    <n v="1"/>
    <n v="73.239999999999995"/>
    <n v="73.239999999999995"/>
    <n v="11.21"/>
  </r>
  <r>
    <n v="139"/>
    <x v="128"/>
    <n v="9"/>
    <n v="107"/>
    <n v="1022"/>
    <n v="2"/>
    <n v="262.45999999999998"/>
    <n v="524.91999999999996"/>
    <n v="133.87"/>
  </r>
  <r>
    <n v="140"/>
    <x v="129"/>
    <n v="2"/>
    <n v="115"/>
    <n v="1029"/>
    <n v="3"/>
    <n v="339.72"/>
    <n v="1019.16"/>
    <n v="135.88"/>
  </r>
  <r>
    <n v="141"/>
    <x v="130"/>
    <n v="9"/>
    <n v="111"/>
    <n v="1152"/>
    <n v="3"/>
    <n v="341.93"/>
    <n v="1025.79"/>
    <n v="220.96"/>
  </r>
  <r>
    <n v="142"/>
    <x v="131"/>
    <n v="5"/>
    <n v="102"/>
    <n v="1193"/>
    <n v="1"/>
    <n v="399.49"/>
    <n v="399.49"/>
    <n v="36.9"/>
  </r>
  <r>
    <n v="143"/>
    <x v="110"/>
    <n v="4"/>
    <n v="120"/>
    <n v="1111"/>
    <n v="2"/>
    <n v="403.16"/>
    <n v="806.32"/>
    <n v="126.19"/>
  </r>
  <r>
    <n v="144"/>
    <x v="132"/>
    <n v="7"/>
    <n v="134"/>
    <n v="1142"/>
    <n v="3"/>
    <n v="176.29"/>
    <n v="528.87"/>
    <n v="107.71"/>
  </r>
  <r>
    <n v="145"/>
    <x v="133"/>
    <n v="8"/>
    <n v="113"/>
    <n v="1054"/>
    <n v="5"/>
    <n v="321.32"/>
    <n v="1606.6"/>
    <n v="370.54"/>
  </r>
  <r>
    <n v="146"/>
    <x v="134"/>
    <n v="1"/>
    <n v="141"/>
    <n v="1003"/>
    <n v="5"/>
    <n v="172.38"/>
    <n v="861.9"/>
    <n v="218.6"/>
  </r>
  <r>
    <n v="147"/>
    <x v="135"/>
    <n v="10"/>
    <n v="107"/>
    <n v="1083"/>
    <n v="3"/>
    <n v="387.48"/>
    <n v="1162.44"/>
    <n v="306.06"/>
  </r>
  <r>
    <n v="148"/>
    <x v="136"/>
    <n v="6"/>
    <n v="127"/>
    <n v="1149"/>
    <n v="5"/>
    <n v="95.93"/>
    <n v="479.65"/>
    <n v="79.09"/>
  </r>
  <r>
    <n v="149"/>
    <x v="137"/>
    <n v="6"/>
    <n v="120"/>
    <n v="1010"/>
    <n v="5"/>
    <n v="320.49"/>
    <n v="1602.45"/>
    <n v="177.12"/>
  </r>
  <r>
    <n v="150"/>
    <x v="138"/>
    <n v="7"/>
    <n v="140"/>
    <n v="1038"/>
    <n v="1"/>
    <n v="243.34"/>
    <n v="243.34"/>
    <n v="16.899999999999999"/>
  </r>
  <r>
    <n v="151"/>
    <x v="139"/>
    <n v="8"/>
    <n v="116"/>
    <n v="1073"/>
    <n v="3"/>
    <n v="188.45"/>
    <n v="565.35"/>
    <n v="86.82"/>
  </r>
  <r>
    <n v="152"/>
    <x v="140"/>
    <n v="10"/>
    <n v="100"/>
    <n v="1097"/>
    <n v="2"/>
    <n v="232.71"/>
    <n v="465.42"/>
    <n v="78.55"/>
  </r>
  <r>
    <n v="153"/>
    <x v="141"/>
    <n v="10"/>
    <n v="102"/>
    <n v="1153"/>
    <n v="2"/>
    <n v="65.64"/>
    <n v="131.28"/>
    <n v="19.75"/>
  </r>
  <r>
    <n v="154"/>
    <x v="142"/>
    <n v="7"/>
    <n v="147"/>
    <n v="1094"/>
    <n v="5"/>
    <n v="158.21"/>
    <n v="791.05"/>
    <n v="227.08"/>
  </r>
  <r>
    <n v="155"/>
    <x v="6"/>
    <n v="6"/>
    <n v="108"/>
    <n v="1158"/>
    <n v="4"/>
    <n v="289.33"/>
    <n v="1157.32"/>
    <n v="76.66"/>
  </r>
  <r>
    <n v="156"/>
    <x v="143"/>
    <n v="5"/>
    <n v="140"/>
    <n v="1102"/>
    <n v="4"/>
    <n v="43.57"/>
    <n v="174.28"/>
    <n v="13.62"/>
  </r>
  <r>
    <n v="157"/>
    <x v="144"/>
    <n v="1"/>
    <n v="132"/>
    <n v="1104"/>
    <n v="3"/>
    <n v="458.76"/>
    <n v="1376.28"/>
    <n v="354.1"/>
  </r>
  <r>
    <n v="158"/>
    <x v="134"/>
    <n v="5"/>
    <n v="112"/>
    <n v="1037"/>
    <n v="5"/>
    <n v="318.77999999999997"/>
    <n v="1593.9"/>
    <n v="163.47"/>
  </r>
  <r>
    <n v="159"/>
    <x v="38"/>
    <n v="4"/>
    <n v="134"/>
    <n v="1160"/>
    <n v="3"/>
    <n v="407.96"/>
    <n v="1223.8800000000001"/>
    <n v="132.38"/>
  </r>
  <r>
    <n v="160"/>
    <x v="145"/>
    <n v="10"/>
    <n v="139"/>
    <n v="1090"/>
    <n v="2"/>
    <n v="462.02"/>
    <n v="924.04"/>
    <n v="238.25"/>
  </r>
  <r>
    <n v="161"/>
    <x v="146"/>
    <n v="6"/>
    <n v="142"/>
    <n v="1107"/>
    <n v="5"/>
    <n v="374.71"/>
    <n v="1873.55"/>
    <n v="386.62"/>
  </r>
  <r>
    <n v="162"/>
    <x v="147"/>
    <n v="3"/>
    <n v="141"/>
    <n v="1095"/>
    <n v="5"/>
    <n v="267.47000000000003"/>
    <n v="1337.35"/>
    <n v="154.35"/>
  </r>
  <r>
    <n v="163"/>
    <x v="137"/>
    <n v="5"/>
    <n v="120"/>
    <n v="1083"/>
    <n v="5"/>
    <n v="209.79"/>
    <n v="1048.95"/>
    <n v="166.5"/>
  </r>
  <r>
    <n v="164"/>
    <x v="148"/>
    <n v="9"/>
    <n v="132"/>
    <n v="1111"/>
    <n v="5"/>
    <n v="216.48"/>
    <n v="1082.4000000000001"/>
    <n v="173.17"/>
  </r>
  <r>
    <n v="165"/>
    <x v="149"/>
    <n v="10"/>
    <n v="143"/>
    <n v="1141"/>
    <n v="1"/>
    <n v="172.41"/>
    <n v="172.41"/>
    <n v="17.95"/>
  </r>
  <r>
    <n v="166"/>
    <x v="150"/>
    <n v="2"/>
    <n v="113"/>
    <n v="1039"/>
    <n v="5"/>
    <n v="79.010000000000005"/>
    <n v="395.05"/>
    <n v="95.9"/>
  </r>
  <r>
    <n v="167"/>
    <x v="90"/>
    <n v="6"/>
    <n v="136"/>
    <n v="1078"/>
    <n v="4"/>
    <n v="489.42"/>
    <n v="1957.68"/>
    <n v="498.03"/>
  </r>
  <r>
    <n v="168"/>
    <x v="151"/>
    <n v="4"/>
    <n v="101"/>
    <n v="1167"/>
    <n v="3"/>
    <n v="162.16999999999999"/>
    <n v="486.51"/>
    <n v="134.13999999999999"/>
  </r>
  <r>
    <n v="169"/>
    <x v="152"/>
    <n v="2"/>
    <n v="112"/>
    <n v="1173"/>
    <n v="4"/>
    <n v="136.28"/>
    <n v="545.12"/>
    <n v="116.1"/>
  </r>
  <r>
    <n v="170"/>
    <x v="98"/>
    <n v="7"/>
    <n v="127"/>
    <n v="1166"/>
    <n v="3"/>
    <n v="479.8"/>
    <n v="1439.4"/>
    <n v="332.68"/>
  </r>
  <r>
    <n v="171"/>
    <x v="153"/>
    <n v="1"/>
    <n v="117"/>
    <n v="1142"/>
    <n v="1"/>
    <n v="493.73"/>
    <n v="493.73"/>
    <n v="126.42"/>
  </r>
  <r>
    <n v="172"/>
    <x v="154"/>
    <n v="4"/>
    <n v="131"/>
    <n v="1121"/>
    <n v="4"/>
    <n v="370.56"/>
    <n v="1482.24"/>
    <n v="131.24"/>
  </r>
  <r>
    <n v="173"/>
    <x v="155"/>
    <n v="6"/>
    <n v="142"/>
    <n v="1180"/>
    <n v="5"/>
    <n v="111.65"/>
    <n v="558.25"/>
    <n v="122.66"/>
  </r>
  <r>
    <n v="174"/>
    <x v="156"/>
    <n v="8"/>
    <n v="131"/>
    <n v="1072"/>
    <n v="5"/>
    <n v="329.06"/>
    <n v="1645.3"/>
    <n v="268.43"/>
  </r>
  <r>
    <n v="175"/>
    <x v="157"/>
    <n v="4"/>
    <n v="118"/>
    <n v="1060"/>
    <n v="5"/>
    <n v="254.21"/>
    <n v="1271.05"/>
    <n v="164.98"/>
  </r>
  <r>
    <n v="176"/>
    <x v="158"/>
    <n v="7"/>
    <n v="140"/>
    <n v="1016"/>
    <n v="3"/>
    <n v="498.04"/>
    <n v="1494.12"/>
    <n v="323.41000000000003"/>
  </r>
  <r>
    <n v="177"/>
    <x v="22"/>
    <n v="1"/>
    <n v="106"/>
    <n v="1097"/>
    <n v="5"/>
    <n v="237.72"/>
    <n v="1188.5999999999999"/>
    <n v="126.69"/>
  </r>
  <r>
    <n v="178"/>
    <x v="159"/>
    <n v="5"/>
    <n v="139"/>
    <n v="1082"/>
    <n v="3"/>
    <n v="150.74"/>
    <n v="452.22"/>
    <n v="125.35"/>
  </r>
  <r>
    <n v="179"/>
    <x v="160"/>
    <n v="1"/>
    <n v="146"/>
    <n v="1123"/>
    <n v="3"/>
    <n v="310.95999999999998"/>
    <n v="932.88"/>
    <n v="156.19"/>
  </r>
  <r>
    <n v="180"/>
    <x v="161"/>
    <n v="8"/>
    <n v="126"/>
    <n v="1101"/>
    <n v="5"/>
    <n v="412.08"/>
    <n v="2060.4"/>
    <n v="502.07"/>
  </r>
  <r>
    <n v="181"/>
    <x v="162"/>
    <n v="6"/>
    <n v="145"/>
    <n v="1115"/>
    <n v="2"/>
    <n v="272.04000000000002"/>
    <n v="544.08000000000004"/>
    <n v="110.14"/>
  </r>
  <r>
    <n v="182"/>
    <x v="163"/>
    <n v="10"/>
    <n v="145"/>
    <n v="1080"/>
    <n v="3"/>
    <n v="122.79"/>
    <n v="368.37"/>
    <n v="104.28"/>
  </r>
  <r>
    <n v="183"/>
    <x v="43"/>
    <n v="5"/>
    <n v="140"/>
    <n v="1107"/>
    <n v="2"/>
    <n v="244.57"/>
    <n v="489.14"/>
    <n v="29.1"/>
  </r>
  <r>
    <n v="184"/>
    <x v="164"/>
    <n v="10"/>
    <n v="124"/>
    <n v="1155"/>
    <n v="5"/>
    <n v="30.14"/>
    <n v="150.69999999999999"/>
    <n v="40.76"/>
  </r>
  <r>
    <n v="185"/>
    <x v="165"/>
    <n v="1"/>
    <n v="110"/>
    <n v="1111"/>
    <n v="4"/>
    <n v="400.14"/>
    <n v="1600.56"/>
    <n v="415.25"/>
  </r>
  <r>
    <n v="186"/>
    <x v="166"/>
    <n v="6"/>
    <n v="111"/>
    <n v="1065"/>
    <n v="2"/>
    <n v="54.9"/>
    <n v="109.8"/>
    <n v="30"/>
  </r>
  <r>
    <n v="187"/>
    <x v="8"/>
    <n v="8"/>
    <n v="144"/>
    <n v="1075"/>
    <n v="4"/>
    <n v="378.64"/>
    <n v="1514.56"/>
    <n v="139.77000000000001"/>
  </r>
  <r>
    <n v="188"/>
    <x v="167"/>
    <n v="10"/>
    <n v="108"/>
    <n v="1130"/>
    <n v="2"/>
    <n v="452.52"/>
    <n v="905.04"/>
    <n v="270.3"/>
  </r>
  <r>
    <n v="189"/>
    <x v="27"/>
    <n v="4"/>
    <n v="100"/>
    <n v="1069"/>
    <n v="3"/>
    <n v="362.25"/>
    <n v="1086.75"/>
    <n v="233.61"/>
  </r>
  <r>
    <n v="190"/>
    <x v="168"/>
    <n v="10"/>
    <n v="124"/>
    <n v="1035"/>
    <n v="5"/>
    <n v="162.5"/>
    <n v="812.5"/>
    <n v="119.64"/>
  </r>
  <r>
    <n v="191"/>
    <x v="169"/>
    <n v="10"/>
    <n v="100"/>
    <n v="1021"/>
    <n v="4"/>
    <n v="251.7"/>
    <n v="1006.8"/>
    <n v="236.9"/>
  </r>
  <r>
    <n v="192"/>
    <x v="170"/>
    <n v="1"/>
    <n v="129"/>
    <n v="1069"/>
    <n v="4"/>
    <n v="360.32"/>
    <n v="1441.28"/>
    <n v="344.11"/>
  </r>
  <r>
    <n v="193"/>
    <x v="171"/>
    <n v="4"/>
    <n v="112"/>
    <n v="1075"/>
    <n v="2"/>
    <n v="423.77"/>
    <n v="847.54"/>
    <n v="99.31"/>
  </r>
  <r>
    <n v="194"/>
    <x v="172"/>
    <n v="8"/>
    <n v="122"/>
    <n v="1091"/>
    <n v="2"/>
    <n v="333.63"/>
    <n v="667.26"/>
    <n v="36.549999999999997"/>
  </r>
  <r>
    <n v="195"/>
    <x v="173"/>
    <n v="5"/>
    <n v="134"/>
    <n v="1137"/>
    <n v="2"/>
    <n v="211.9"/>
    <n v="423.8"/>
    <n v="89.18"/>
  </r>
  <r>
    <n v="196"/>
    <x v="174"/>
    <n v="3"/>
    <n v="119"/>
    <n v="1049"/>
    <n v="1"/>
    <n v="178.85"/>
    <n v="178.85"/>
    <n v="45.88"/>
  </r>
  <r>
    <n v="197"/>
    <x v="90"/>
    <n v="7"/>
    <n v="111"/>
    <n v="1098"/>
    <n v="1"/>
    <n v="317.76"/>
    <n v="317.76"/>
    <n v="52.04"/>
  </r>
  <r>
    <n v="198"/>
    <x v="175"/>
    <n v="8"/>
    <n v="126"/>
    <n v="1107"/>
    <n v="4"/>
    <n v="459.89"/>
    <n v="1839.56"/>
    <n v="347.07"/>
  </r>
  <r>
    <n v="199"/>
    <x v="92"/>
    <n v="5"/>
    <n v="122"/>
    <n v="1046"/>
    <n v="3"/>
    <n v="102.64"/>
    <n v="307.92"/>
    <n v="16.22"/>
  </r>
  <r>
    <n v="200"/>
    <x v="176"/>
    <n v="9"/>
    <n v="119"/>
    <n v="1113"/>
    <n v="1"/>
    <n v="50.36"/>
    <n v="50.36"/>
    <n v="6.62"/>
  </r>
  <r>
    <n v="201"/>
    <x v="177"/>
    <n v="9"/>
    <n v="121"/>
    <n v="1061"/>
    <n v="1"/>
    <n v="228.24"/>
    <n v="228.24"/>
    <n v="48.98"/>
  </r>
  <r>
    <n v="202"/>
    <x v="178"/>
    <n v="4"/>
    <n v="133"/>
    <n v="1122"/>
    <n v="5"/>
    <n v="326.89"/>
    <n v="1634.45"/>
    <n v="215.93"/>
  </r>
  <r>
    <n v="203"/>
    <x v="179"/>
    <n v="3"/>
    <n v="133"/>
    <n v="1064"/>
    <n v="1"/>
    <n v="453.44"/>
    <n v="453.44"/>
    <n v="130.1"/>
  </r>
  <r>
    <n v="204"/>
    <x v="180"/>
    <n v="5"/>
    <n v="143"/>
    <n v="1075"/>
    <n v="4"/>
    <n v="127.47"/>
    <n v="509.88"/>
    <n v="71.459999999999994"/>
  </r>
  <r>
    <n v="205"/>
    <x v="181"/>
    <n v="4"/>
    <n v="102"/>
    <n v="1081"/>
    <n v="2"/>
    <n v="248.97"/>
    <n v="497.94"/>
    <n v="83.1"/>
  </r>
  <r>
    <n v="206"/>
    <x v="182"/>
    <n v="8"/>
    <n v="125"/>
    <n v="1158"/>
    <n v="5"/>
    <n v="198.81"/>
    <n v="994.05"/>
    <n v="215.29"/>
  </r>
  <r>
    <n v="207"/>
    <x v="183"/>
    <n v="4"/>
    <n v="107"/>
    <n v="1200"/>
    <n v="2"/>
    <n v="257.39999999999998"/>
    <n v="514.79999999999995"/>
    <n v="58.39"/>
  </r>
  <r>
    <n v="208"/>
    <x v="184"/>
    <n v="4"/>
    <n v="134"/>
    <n v="1190"/>
    <n v="2"/>
    <n v="36.99"/>
    <n v="73.98"/>
    <n v="9.4"/>
  </r>
  <r>
    <n v="209"/>
    <x v="185"/>
    <n v="6"/>
    <n v="113"/>
    <n v="1140"/>
    <n v="2"/>
    <n v="418.73"/>
    <n v="837.46"/>
    <n v="220.9"/>
  </r>
  <r>
    <n v="210"/>
    <x v="186"/>
    <n v="5"/>
    <n v="100"/>
    <n v="1045"/>
    <n v="4"/>
    <n v="90.52"/>
    <n v="362.08"/>
    <n v="55.62"/>
  </r>
  <r>
    <n v="211"/>
    <x v="187"/>
    <n v="8"/>
    <n v="127"/>
    <n v="1105"/>
    <n v="5"/>
    <n v="439.41"/>
    <n v="2197.0500000000002"/>
    <n v="534.91"/>
  </r>
  <r>
    <n v="212"/>
    <x v="188"/>
    <n v="3"/>
    <n v="149"/>
    <n v="1066"/>
    <n v="5"/>
    <n v="281.16000000000003"/>
    <n v="1405.8"/>
    <n v="271.95999999999998"/>
  </r>
  <r>
    <n v="213"/>
    <x v="189"/>
    <n v="10"/>
    <n v="116"/>
    <n v="1051"/>
    <n v="2"/>
    <n v="270.58"/>
    <n v="541.16"/>
    <n v="149.11000000000001"/>
  </r>
  <r>
    <n v="214"/>
    <x v="158"/>
    <n v="7"/>
    <n v="113"/>
    <n v="1003"/>
    <n v="2"/>
    <n v="42.7"/>
    <n v="85.4"/>
    <n v="10.55"/>
  </r>
  <r>
    <n v="215"/>
    <x v="125"/>
    <n v="5"/>
    <n v="135"/>
    <n v="1090"/>
    <n v="1"/>
    <n v="223.34"/>
    <n v="223.34"/>
    <n v="27.13"/>
  </r>
  <r>
    <n v="216"/>
    <x v="137"/>
    <n v="9"/>
    <n v="114"/>
    <n v="1055"/>
    <n v="5"/>
    <n v="152.19"/>
    <n v="760.95"/>
    <n v="194.9"/>
  </r>
  <r>
    <n v="217"/>
    <x v="190"/>
    <n v="8"/>
    <n v="146"/>
    <n v="1177"/>
    <n v="4"/>
    <n v="301.73"/>
    <n v="1206.92"/>
    <n v="73.28"/>
  </r>
  <r>
    <n v="218"/>
    <x v="191"/>
    <n v="3"/>
    <n v="136"/>
    <n v="1042"/>
    <n v="3"/>
    <n v="182.88"/>
    <n v="548.64"/>
    <n v="105.32"/>
  </r>
  <r>
    <n v="219"/>
    <x v="192"/>
    <n v="2"/>
    <n v="100"/>
    <n v="1077"/>
    <n v="1"/>
    <n v="102.41"/>
    <n v="102.41"/>
    <n v="25.06"/>
  </r>
  <r>
    <n v="220"/>
    <x v="29"/>
    <n v="2"/>
    <n v="119"/>
    <n v="1072"/>
    <n v="5"/>
    <n v="484.67"/>
    <n v="2423.35"/>
    <n v="492.23"/>
  </r>
  <r>
    <n v="221"/>
    <x v="193"/>
    <n v="6"/>
    <n v="149"/>
    <n v="1014"/>
    <n v="5"/>
    <n v="328.91"/>
    <n v="1644.55"/>
    <n v="468.86"/>
  </r>
  <r>
    <n v="222"/>
    <x v="194"/>
    <n v="1"/>
    <n v="129"/>
    <n v="1099"/>
    <n v="3"/>
    <n v="490.43"/>
    <n v="1471.29"/>
    <n v="231.65"/>
  </r>
  <r>
    <n v="223"/>
    <x v="195"/>
    <n v="1"/>
    <n v="140"/>
    <n v="1061"/>
    <n v="4"/>
    <n v="349.93"/>
    <n v="1399.72"/>
    <n v="95.1"/>
  </r>
  <r>
    <n v="224"/>
    <x v="196"/>
    <n v="2"/>
    <n v="115"/>
    <n v="1056"/>
    <n v="3"/>
    <n v="13.91"/>
    <n v="41.73"/>
    <n v="4.5999999999999996"/>
  </r>
  <r>
    <n v="225"/>
    <x v="197"/>
    <n v="9"/>
    <n v="145"/>
    <n v="1061"/>
    <n v="4"/>
    <n v="138.38"/>
    <n v="553.52"/>
    <n v="88.16"/>
  </r>
  <r>
    <n v="226"/>
    <x v="198"/>
    <n v="1"/>
    <n v="131"/>
    <n v="1095"/>
    <n v="2"/>
    <n v="352.86"/>
    <n v="705.72"/>
    <n v="168.8"/>
  </r>
  <r>
    <n v="227"/>
    <x v="144"/>
    <n v="6"/>
    <n v="138"/>
    <n v="1119"/>
    <n v="1"/>
    <n v="383.2"/>
    <n v="383.2"/>
    <n v="69.39"/>
  </r>
  <r>
    <n v="228"/>
    <x v="167"/>
    <n v="4"/>
    <n v="114"/>
    <n v="1024"/>
    <n v="4"/>
    <n v="487.24"/>
    <n v="1948.96"/>
    <n v="401.63"/>
  </r>
  <r>
    <n v="229"/>
    <x v="199"/>
    <n v="5"/>
    <n v="119"/>
    <n v="1179"/>
    <n v="5"/>
    <n v="495.74"/>
    <n v="2478.6999999999998"/>
    <n v="517.61"/>
  </r>
  <r>
    <n v="230"/>
    <x v="200"/>
    <n v="10"/>
    <n v="133"/>
    <n v="1055"/>
    <n v="5"/>
    <n v="481.31"/>
    <n v="2406.5500000000002"/>
    <n v="578.71"/>
  </r>
  <r>
    <n v="231"/>
    <x v="201"/>
    <n v="5"/>
    <n v="143"/>
    <n v="1035"/>
    <n v="2"/>
    <n v="243.63"/>
    <n v="487.26"/>
    <n v="125.72"/>
  </r>
  <r>
    <n v="232"/>
    <x v="202"/>
    <n v="1"/>
    <n v="146"/>
    <n v="1172"/>
    <n v="3"/>
    <n v="191.12"/>
    <n v="573.36"/>
    <n v="97.61"/>
  </r>
  <r>
    <n v="233"/>
    <x v="203"/>
    <n v="3"/>
    <n v="136"/>
    <n v="1008"/>
    <n v="1"/>
    <n v="35.340000000000003"/>
    <n v="35.340000000000003"/>
    <n v="10.15"/>
  </r>
  <r>
    <n v="234"/>
    <x v="204"/>
    <n v="9"/>
    <n v="136"/>
    <n v="1114"/>
    <n v="5"/>
    <n v="237.47"/>
    <n v="1187.3499999999999"/>
    <n v="74.06"/>
  </r>
  <r>
    <n v="235"/>
    <x v="205"/>
    <n v="9"/>
    <n v="131"/>
    <n v="1092"/>
    <n v="1"/>
    <n v="435.3"/>
    <n v="435.3"/>
    <n v="104.75"/>
  </r>
  <r>
    <n v="236"/>
    <x v="29"/>
    <n v="8"/>
    <n v="127"/>
    <n v="1169"/>
    <n v="2"/>
    <n v="160.44"/>
    <n v="320.88"/>
    <n v="41.46"/>
  </r>
  <r>
    <n v="237"/>
    <x v="206"/>
    <n v="8"/>
    <n v="102"/>
    <n v="1166"/>
    <n v="2"/>
    <n v="438.71"/>
    <n v="877.42"/>
    <n v="51.74"/>
  </r>
  <r>
    <n v="238"/>
    <x v="207"/>
    <n v="10"/>
    <n v="115"/>
    <n v="1123"/>
    <n v="5"/>
    <n v="59.89"/>
    <n v="299.45"/>
    <n v="27.77"/>
  </r>
  <r>
    <n v="239"/>
    <x v="140"/>
    <n v="7"/>
    <n v="126"/>
    <n v="1074"/>
    <n v="4"/>
    <n v="354.49"/>
    <n v="1417.96"/>
    <n v="366.13"/>
  </r>
  <r>
    <n v="240"/>
    <x v="1"/>
    <n v="9"/>
    <n v="127"/>
    <n v="1044"/>
    <n v="3"/>
    <n v="83.34"/>
    <n v="250.02"/>
    <n v="43.79"/>
  </r>
  <r>
    <n v="241"/>
    <x v="208"/>
    <n v="7"/>
    <n v="127"/>
    <n v="1141"/>
    <n v="5"/>
    <n v="361.93"/>
    <n v="1809.65"/>
    <n v="377.62"/>
  </r>
  <r>
    <n v="242"/>
    <x v="209"/>
    <n v="4"/>
    <n v="121"/>
    <n v="1003"/>
    <n v="3"/>
    <n v="68.06"/>
    <n v="204.18"/>
    <n v="43.12"/>
  </r>
  <r>
    <n v="243"/>
    <x v="182"/>
    <n v="2"/>
    <n v="103"/>
    <n v="1157"/>
    <n v="2"/>
    <n v="334.78"/>
    <n v="669.56"/>
    <n v="197.54"/>
  </r>
  <r>
    <n v="244"/>
    <x v="201"/>
    <n v="1"/>
    <n v="129"/>
    <n v="1097"/>
    <n v="1"/>
    <n v="378.5"/>
    <n v="378.5"/>
    <n v="88.94"/>
  </r>
  <r>
    <n v="245"/>
    <x v="210"/>
    <n v="10"/>
    <n v="111"/>
    <n v="1198"/>
    <n v="4"/>
    <n v="331.53"/>
    <n v="1326.12"/>
    <n v="240.47"/>
  </r>
  <r>
    <n v="246"/>
    <x v="211"/>
    <n v="10"/>
    <n v="146"/>
    <n v="1028"/>
    <n v="1"/>
    <n v="285.99"/>
    <n v="285.99"/>
    <n v="78.86"/>
  </r>
  <r>
    <n v="247"/>
    <x v="212"/>
    <n v="6"/>
    <n v="100"/>
    <n v="1069"/>
    <n v="3"/>
    <n v="139.31"/>
    <n v="417.93"/>
    <n v="120.65"/>
  </r>
  <r>
    <n v="248"/>
    <x v="213"/>
    <n v="2"/>
    <n v="125"/>
    <n v="1167"/>
    <n v="1"/>
    <n v="54.74"/>
    <n v="54.74"/>
    <n v="14.09"/>
  </r>
  <r>
    <n v="249"/>
    <x v="44"/>
    <n v="6"/>
    <n v="131"/>
    <n v="1162"/>
    <n v="1"/>
    <n v="388.27"/>
    <n v="388.27"/>
    <n v="78.64"/>
  </r>
  <r>
    <n v="250"/>
    <x v="214"/>
    <n v="2"/>
    <n v="122"/>
    <n v="1001"/>
    <n v="5"/>
    <n v="336.59"/>
    <n v="1682.95"/>
    <n v="186.65"/>
  </r>
  <r>
    <n v="251"/>
    <x v="215"/>
    <n v="2"/>
    <n v="120"/>
    <n v="1160"/>
    <n v="1"/>
    <n v="234.33"/>
    <n v="234.33"/>
    <n v="37.1"/>
  </r>
  <r>
    <n v="252"/>
    <x v="216"/>
    <n v="8"/>
    <n v="136"/>
    <n v="1059"/>
    <n v="2"/>
    <n v="105.35"/>
    <n v="210.7"/>
    <n v="12.57"/>
  </r>
  <r>
    <n v="253"/>
    <x v="217"/>
    <n v="2"/>
    <n v="149"/>
    <n v="1152"/>
    <n v="3"/>
    <n v="277.44"/>
    <n v="832.32"/>
    <n v="79.62"/>
  </r>
  <r>
    <n v="254"/>
    <x v="218"/>
    <n v="8"/>
    <n v="104"/>
    <n v="1158"/>
    <n v="4"/>
    <n v="495.56"/>
    <n v="1982.24"/>
    <n v="116.05"/>
  </r>
  <r>
    <n v="255"/>
    <x v="219"/>
    <n v="1"/>
    <n v="117"/>
    <n v="1166"/>
    <n v="3"/>
    <n v="245.33"/>
    <n v="735.99"/>
    <n v="172.25"/>
  </r>
  <r>
    <n v="256"/>
    <x v="41"/>
    <n v="1"/>
    <n v="134"/>
    <n v="1048"/>
    <n v="2"/>
    <n v="338"/>
    <n v="676"/>
    <n v="98.99"/>
  </r>
  <r>
    <n v="257"/>
    <x v="220"/>
    <n v="1"/>
    <n v="138"/>
    <n v="1119"/>
    <n v="2"/>
    <n v="170.11"/>
    <n v="340.22"/>
    <n v="37.409999999999997"/>
  </r>
  <r>
    <n v="258"/>
    <x v="111"/>
    <n v="4"/>
    <n v="106"/>
    <n v="1196"/>
    <n v="2"/>
    <n v="130.74"/>
    <n v="261.48"/>
    <n v="26.96"/>
  </r>
  <r>
    <n v="259"/>
    <x v="221"/>
    <n v="3"/>
    <n v="108"/>
    <n v="1104"/>
    <n v="2"/>
    <n v="218.02"/>
    <n v="436.04"/>
    <n v="100.66"/>
  </r>
  <r>
    <n v="260"/>
    <x v="222"/>
    <n v="6"/>
    <n v="135"/>
    <n v="1055"/>
    <n v="2"/>
    <n v="458.65"/>
    <n v="917.3"/>
    <n v="229.64"/>
  </r>
  <r>
    <n v="261"/>
    <x v="223"/>
    <n v="3"/>
    <n v="103"/>
    <n v="1192"/>
    <n v="5"/>
    <n v="177.27"/>
    <n v="886.35"/>
    <n v="47.1"/>
  </r>
  <r>
    <n v="262"/>
    <x v="224"/>
    <n v="3"/>
    <n v="128"/>
    <n v="1176"/>
    <n v="5"/>
    <n v="22.48"/>
    <n v="112.4"/>
    <n v="15.94"/>
  </r>
  <r>
    <n v="263"/>
    <x v="225"/>
    <n v="3"/>
    <n v="126"/>
    <n v="1161"/>
    <n v="1"/>
    <n v="173.7"/>
    <n v="173.7"/>
    <n v="49.64"/>
  </r>
  <r>
    <n v="264"/>
    <x v="226"/>
    <n v="5"/>
    <n v="146"/>
    <n v="1013"/>
    <n v="2"/>
    <n v="360.67"/>
    <n v="721.34"/>
    <n v="160.94999999999999"/>
  </r>
  <r>
    <n v="265"/>
    <x v="227"/>
    <n v="10"/>
    <n v="109"/>
    <n v="1116"/>
    <n v="2"/>
    <n v="98.54"/>
    <n v="197.08"/>
    <n v="32.44"/>
  </r>
  <r>
    <n v="266"/>
    <x v="228"/>
    <n v="1"/>
    <n v="117"/>
    <n v="1140"/>
    <n v="5"/>
    <n v="344.98"/>
    <n v="1724.9"/>
    <n v="298.26"/>
  </r>
  <r>
    <n v="267"/>
    <x v="229"/>
    <n v="3"/>
    <n v="108"/>
    <n v="1137"/>
    <n v="4"/>
    <n v="59.01"/>
    <n v="236.04"/>
    <n v="25.02"/>
  </r>
  <r>
    <n v="268"/>
    <x v="230"/>
    <n v="10"/>
    <n v="135"/>
    <n v="1197"/>
    <n v="1"/>
    <n v="61.5"/>
    <n v="61.5"/>
    <n v="11.83"/>
  </r>
  <r>
    <n v="269"/>
    <x v="231"/>
    <n v="9"/>
    <n v="150"/>
    <n v="1157"/>
    <n v="5"/>
    <n v="368.53"/>
    <n v="1842.65"/>
    <n v="137.08000000000001"/>
  </r>
  <r>
    <n v="270"/>
    <x v="232"/>
    <n v="1"/>
    <n v="125"/>
    <n v="1170"/>
    <n v="4"/>
    <n v="193.28"/>
    <n v="773.12"/>
    <n v="106.98"/>
  </r>
  <r>
    <n v="271"/>
    <x v="87"/>
    <n v="1"/>
    <n v="102"/>
    <n v="1088"/>
    <n v="5"/>
    <n v="221.75"/>
    <n v="1108.75"/>
    <n v="226.75"/>
  </r>
  <r>
    <n v="272"/>
    <x v="11"/>
    <n v="6"/>
    <n v="100"/>
    <n v="1062"/>
    <n v="1"/>
    <n v="191.87"/>
    <n v="191.87"/>
    <n v="25.48"/>
  </r>
  <r>
    <n v="273"/>
    <x v="233"/>
    <n v="5"/>
    <n v="139"/>
    <n v="1117"/>
    <n v="4"/>
    <n v="314.87"/>
    <n v="1259.48"/>
    <n v="133.22"/>
  </r>
  <r>
    <n v="274"/>
    <x v="218"/>
    <n v="10"/>
    <n v="114"/>
    <n v="1106"/>
    <n v="2"/>
    <n v="203.76"/>
    <n v="407.52"/>
    <n v="55.48"/>
  </r>
  <r>
    <n v="275"/>
    <x v="234"/>
    <n v="4"/>
    <n v="104"/>
    <n v="1101"/>
    <n v="3"/>
    <n v="444.89"/>
    <n v="1334.67"/>
    <n v="199.85"/>
  </r>
  <r>
    <n v="276"/>
    <x v="235"/>
    <n v="3"/>
    <n v="147"/>
    <n v="1047"/>
    <n v="4"/>
    <n v="419.73"/>
    <n v="1678.92"/>
    <n v="475.22"/>
  </r>
  <r>
    <n v="277"/>
    <x v="143"/>
    <n v="1"/>
    <n v="122"/>
    <n v="1148"/>
    <n v="2"/>
    <n v="213.38"/>
    <n v="426.76"/>
    <n v="50.77"/>
  </r>
  <r>
    <n v="278"/>
    <x v="207"/>
    <n v="7"/>
    <n v="140"/>
    <n v="1195"/>
    <n v="3"/>
    <n v="108.55"/>
    <n v="325.64999999999998"/>
    <n v="26.52"/>
  </r>
  <r>
    <n v="279"/>
    <x v="236"/>
    <n v="6"/>
    <n v="102"/>
    <n v="1114"/>
    <n v="4"/>
    <n v="329.7"/>
    <n v="1318.8"/>
    <n v="355.03"/>
  </r>
  <r>
    <n v="280"/>
    <x v="51"/>
    <n v="5"/>
    <n v="119"/>
    <n v="1096"/>
    <n v="2"/>
    <n v="345.46"/>
    <n v="690.92"/>
    <n v="190.3"/>
  </r>
  <r>
    <n v="281"/>
    <x v="237"/>
    <n v="9"/>
    <n v="100"/>
    <n v="1178"/>
    <n v="1"/>
    <n v="122.76"/>
    <n v="122.76"/>
    <n v="24.6"/>
  </r>
  <r>
    <n v="282"/>
    <x v="238"/>
    <n v="7"/>
    <n v="138"/>
    <n v="1052"/>
    <n v="1"/>
    <n v="12.87"/>
    <n v="12.87"/>
    <n v="2.11"/>
  </r>
  <r>
    <n v="283"/>
    <x v="239"/>
    <n v="5"/>
    <n v="113"/>
    <n v="1186"/>
    <n v="1"/>
    <n v="310.18"/>
    <n v="310.18"/>
    <n v="55.38"/>
  </r>
  <r>
    <n v="284"/>
    <x v="240"/>
    <n v="3"/>
    <n v="137"/>
    <n v="1029"/>
    <n v="3"/>
    <n v="40.17"/>
    <n v="120.51"/>
    <n v="16.420000000000002"/>
  </r>
  <r>
    <n v="285"/>
    <x v="241"/>
    <n v="2"/>
    <n v="124"/>
    <n v="1139"/>
    <n v="2"/>
    <n v="127.41"/>
    <n v="254.82"/>
    <n v="14.5"/>
  </r>
  <r>
    <n v="286"/>
    <x v="242"/>
    <n v="6"/>
    <n v="102"/>
    <n v="1095"/>
    <n v="3"/>
    <n v="390.33"/>
    <n v="1170.99"/>
    <n v="93.36"/>
  </r>
  <r>
    <n v="287"/>
    <x v="243"/>
    <n v="1"/>
    <n v="120"/>
    <n v="1067"/>
    <n v="2"/>
    <n v="441.47"/>
    <n v="882.94"/>
    <n v="134.9"/>
  </r>
  <r>
    <n v="288"/>
    <x v="3"/>
    <n v="2"/>
    <n v="105"/>
    <n v="1019"/>
    <n v="5"/>
    <n v="172.38"/>
    <n v="861.9"/>
    <n v="56.31"/>
  </r>
  <r>
    <n v="289"/>
    <x v="244"/>
    <n v="10"/>
    <n v="144"/>
    <n v="1137"/>
    <n v="1"/>
    <n v="357.35"/>
    <n v="357.35"/>
    <n v="76.83"/>
  </r>
  <r>
    <n v="290"/>
    <x v="245"/>
    <n v="9"/>
    <n v="149"/>
    <n v="1043"/>
    <n v="3"/>
    <n v="424.65"/>
    <n v="1273.95"/>
    <n v="226.44"/>
  </r>
  <r>
    <n v="291"/>
    <x v="246"/>
    <n v="10"/>
    <n v="143"/>
    <n v="1168"/>
    <n v="1"/>
    <n v="412.6"/>
    <n v="412.6"/>
    <n v="24.83"/>
  </r>
  <r>
    <n v="292"/>
    <x v="247"/>
    <n v="4"/>
    <n v="148"/>
    <n v="1102"/>
    <n v="4"/>
    <n v="489.06"/>
    <n v="1956.24"/>
    <n v="499.83"/>
  </r>
  <r>
    <n v="293"/>
    <x v="248"/>
    <n v="3"/>
    <n v="108"/>
    <n v="1139"/>
    <n v="1"/>
    <n v="187.58"/>
    <n v="187.58"/>
    <n v="54.57"/>
  </r>
  <r>
    <n v="294"/>
    <x v="0"/>
    <n v="2"/>
    <n v="103"/>
    <n v="1054"/>
    <n v="3"/>
    <n v="288.26"/>
    <n v="864.78"/>
    <n v="126.46"/>
  </r>
  <r>
    <n v="295"/>
    <x v="249"/>
    <n v="7"/>
    <n v="112"/>
    <n v="1145"/>
    <n v="2"/>
    <n v="131.16999999999999"/>
    <n v="262.33999999999997"/>
    <n v="41.72"/>
  </r>
  <r>
    <n v="296"/>
    <x v="250"/>
    <n v="9"/>
    <n v="135"/>
    <n v="1114"/>
    <n v="1"/>
    <n v="254.91"/>
    <n v="254.91"/>
    <n v="25.33"/>
  </r>
  <r>
    <n v="297"/>
    <x v="251"/>
    <n v="1"/>
    <n v="104"/>
    <n v="1157"/>
    <n v="5"/>
    <n v="470.15"/>
    <n v="2350.75"/>
    <n v="180.76"/>
  </r>
  <r>
    <n v="298"/>
    <x v="252"/>
    <n v="4"/>
    <n v="145"/>
    <n v="1154"/>
    <n v="4"/>
    <n v="56.16"/>
    <n v="224.64"/>
    <n v="52.09"/>
  </r>
  <r>
    <n v="299"/>
    <x v="253"/>
    <n v="9"/>
    <n v="143"/>
    <n v="1178"/>
    <n v="4"/>
    <n v="444.6"/>
    <n v="1778.4"/>
    <n v="251.37"/>
  </r>
  <r>
    <n v="300"/>
    <x v="254"/>
    <n v="1"/>
    <n v="110"/>
    <n v="1183"/>
    <n v="4"/>
    <n v="225.47"/>
    <n v="901.88"/>
    <n v="157.29"/>
  </r>
  <r>
    <n v="301"/>
    <x v="9"/>
    <n v="3"/>
    <n v="141"/>
    <n v="1109"/>
    <n v="3"/>
    <n v="174.6"/>
    <n v="523.79999999999995"/>
    <n v="65.5"/>
  </r>
  <r>
    <n v="302"/>
    <x v="255"/>
    <n v="5"/>
    <n v="133"/>
    <n v="1087"/>
    <n v="5"/>
    <n v="213.77"/>
    <n v="1068.8499999999999"/>
    <n v="166.68"/>
  </r>
  <r>
    <n v="303"/>
    <x v="256"/>
    <n v="4"/>
    <n v="146"/>
    <n v="1188"/>
    <n v="1"/>
    <n v="410.78"/>
    <n v="410.78"/>
    <n v="42.81"/>
  </r>
  <r>
    <n v="304"/>
    <x v="202"/>
    <n v="6"/>
    <n v="120"/>
    <n v="1110"/>
    <n v="1"/>
    <n v="298.55"/>
    <n v="298.55"/>
    <n v="76.02"/>
  </r>
  <r>
    <n v="305"/>
    <x v="257"/>
    <n v="3"/>
    <n v="102"/>
    <n v="1094"/>
    <n v="1"/>
    <n v="345.37"/>
    <n v="345.37"/>
    <n v="23.63"/>
  </r>
  <r>
    <n v="306"/>
    <x v="258"/>
    <n v="9"/>
    <n v="122"/>
    <n v="1130"/>
    <n v="2"/>
    <n v="116.91"/>
    <n v="233.82"/>
    <n v="38.700000000000003"/>
  </r>
  <r>
    <n v="307"/>
    <x v="259"/>
    <n v="5"/>
    <n v="143"/>
    <n v="1139"/>
    <n v="3"/>
    <n v="256.69"/>
    <n v="770.07"/>
    <n v="191.59"/>
  </r>
  <r>
    <n v="308"/>
    <x v="260"/>
    <n v="8"/>
    <n v="145"/>
    <n v="1020"/>
    <n v="5"/>
    <n v="389.87"/>
    <n v="1949.35"/>
    <n v="506.83"/>
  </r>
  <r>
    <n v="309"/>
    <x v="261"/>
    <n v="6"/>
    <n v="135"/>
    <n v="1161"/>
    <n v="1"/>
    <n v="356.81"/>
    <n v="356.81"/>
    <n v="21.08"/>
  </r>
  <r>
    <n v="310"/>
    <x v="262"/>
    <n v="6"/>
    <n v="113"/>
    <n v="1195"/>
    <n v="4"/>
    <n v="325.79000000000002"/>
    <n v="1303.1600000000001"/>
    <n v="110.77"/>
  </r>
  <r>
    <n v="311"/>
    <x v="263"/>
    <n v="4"/>
    <n v="131"/>
    <n v="1085"/>
    <n v="3"/>
    <n v="353.37"/>
    <n v="1060.1099999999999"/>
    <n v="108.09"/>
  </r>
  <r>
    <n v="312"/>
    <x v="104"/>
    <n v="7"/>
    <n v="150"/>
    <n v="1009"/>
    <n v="4"/>
    <n v="454.99"/>
    <n v="1819.96"/>
    <n v="133.09"/>
  </r>
  <r>
    <n v="313"/>
    <x v="260"/>
    <n v="8"/>
    <n v="129"/>
    <n v="1162"/>
    <n v="4"/>
    <n v="271.86"/>
    <n v="1087.44"/>
    <n v="262.45"/>
  </r>
  <r>
    <n v="314"/>
    <x v="264"/>
    <n v="2"/>
    <n v="132"/>
    <n v="1169"/>
    <n v="3"/>
    <n v="384.69"/>
    <n v="1154.07"/>
    <n v="194.64"/>
  </r>
  <r>
    <n v="315"/>
    <x v="265"/>
    <n v="7"/>
    <n v="146"/>
    <n v="1167"/>
    <n v="1"/>
    <n v="358.73"/>
    <n v="358.73"/>
    <n v="62.93"/>
  </r>
  <r>
    <n v="316"/>
    <x v="185"/>
    <n v="9"/>
    <n v="100"/>
    <n v="1059"/>
    <n v="5"/>
    <n v="133.93"/>
    <n v="669.65"/>
    <n v="68.37"/>
  </r>
  <r>
    <n v="317"/>
    <x v="266"/>
    <n v="5"/>
    <n v="138"/>
    <n v="1159"/>
    <n v="5"/>
    <n v="165.11"/>
    <n v="825.55"/>
    <n v="124.56"/>
  </r>
  <r>
    <n v="318"/>
    <x v="267"/>
    <n v="2"/>
    <n v="145"/>
    <n v="1033"/>
    <n v="2"/>
    <n v="133.97"/>
    <n v="267.94"/>
    <n v="55.01"/>
  </r>
  <r>
    <n v="319"/>
    <x v="103"/>
    <n v="6"/>
    <n v="132"/>
    <n v="1045"/>
    <n v="4"/>
    <n v="133.01"/>
    <n v="532.04"/>
    <n v="30.98"/>
  </r>
  <r>
    <n v="320"/>
    <x v="268"/>
    <n v="4"/>
    <n v="122"/>
    <n v="1178"/>
    <n v="2"/>
    <n v="147.78"/>
    <n v="295.56"/>
    <n v="48.7"/>
  </r>
  <r>
    <n v="321"/>
    <x v="111"/>
    <n v="3"/>
    <n v="137"/>
    <n v="1124"/>
    <n v="1"/>
    <n v="60.23"/>
    <n v="60.23"/>
    <n v="11.79"/>
  </r>
  <r>
    <n v="322"/>
    <x v="233"/>
    <n v="3"/>
    <n v="127"/>
    <n v="1085"/>
    <n v="1"/>
    <n v="175.47"/>
    <n v="175.47"/>
    <n v="25.34"/>
  </r>
  <r>
    <n v="323"/>
    <x v="269"/>
    <n v="1"/>
    <n v="126"/>
    <n v="1003"/>
    <n v="3"/>
    <n v="368.45"/>
    <n v="1105.3499999999999"/>
    <n v="128.59"/>
  </r>
  <r>
    <n v="324"/>
    <x v="270"/>
    <n v="7"/>
    <n v="113"/>
    <n v="1130"/>
    <n v="5"/>
    <n v="203.63"/>
    <n v="1018.15"/>
    <n v="137.49"/>
  </r>
  <r>
    <n v="325"/>
    <x v="271"/>
    <n v="6"/>
    <n v="121"/>
    <n v="1148"/>
    <n v="3"/>
    <n v="395.01"/>
    <n v="1185.03"/>
    <n v="68"/>
  </r>
  <r>
    <n v="326"/>
    <x v="272"/>
    <n v="4"/>
    <n v="109"/>
    <n v="1172"/>
    <n v="2"/>
    <n v="270.77"/>
    <n v="541.54"/>
    <n v="162.36000000000001"/>
  </r>
  <r>
    <n v="327"/>
    <x v="273"/>
    <n v="7"/>
    <n v="143"/>
    <n v="1060"/>
    <n v="3"/>
    <n v="156.01"/>
    <n v="468.03"/>
    <n v="79.39"/>
  </r>
  <r>
    <n v="328"/>
    <x v="243"/>
    <n v="8"/>
    <n v="132"/>
    <n v="1098"/>
    <n v="5"/>
    <n v="146.27000000000001"/>
    <n v="731.35"/>
    <n v="161.28"/>
  </r>
  <r>
    <n v="329"/>
    <x v="274"/>
    <n v="1"/>
    <n v="106"/>
    <n v="1167"/>
    <n v="5"/>
    <n v="255.76"/>
    <n v="1278.8"/>
    <n v="257.11"/>
  </r>
  <r>
    <n v="330"/>
    <x v="210"/>
    <n v="6"/>
    <n v="103"/>
    <n v="1112"/>
    <n v="2"/>
    <n v="499.75"/>
    <n v="999.5"/>
    <n v="187.85"/>
  </r>
  <r>
    <n v="331"/>
    <x v="222"/>
    <n v="7"/>
    <n v="110"/>
    <n v="1088"/>
    <n v="3"/>
    <n v="294.64"/>
    <n v="883.92"/>
    <n v="209.38"/>
  </r>
  <r>
    <n v="332"/>
    <x v="275"/>
    <n v="3"/>
    <n v="142"/>
    <n v="1154"/>
    <n v="4"/>
    <n v="306.62"/>
    <n v="1226.48"/>
    <n v="281.88"/>
  </r>
  <r>
    <n v="333"/>
    <x v="22"/>
    <n v="9"/>
    <n v="133"/>
    <n v="1062"/>
    <n v="5"/>
    <n v="207.96"/>
    <n v="1039.8"/>
    <n v="76.47"/>
  </r>
  <r>
    <n v="334"/>
    <x v="127"/>
    <n v="6"/>
    <n v="108"/>
    <n v="1177"/>
    <n v="2"/>
    <n v="419.69"/>
    <n v="839.38"/>
    <n v="68.25"/>
  </r>
  <r>
    <n v="335"/>
    <x v="10"/>
    <n v="7"/>
    <n v="117"/>
    <n v="1161"/>
    <n v="5"/>
    <n v="486.91"/>
    <n v="2434.5500000000002"/>
    <n v="331.66"/>
  </r>
  <r>
    <n v="336"/>
    <x v="276"/>
    <n v="2"/>
    <n v="125"/>
    <n v="1082"/>
    <n v="2"/>
    <n v="495.84"/>
    <n v="991.68"/>
    <n v="249.09"/>
  </r>
  <r>
    <n v="337"/>
    <x v="263"/>
    <n v="5"/>
    <n v="127"/>
    <n v="1128"/>
    <n v="5"/>
    <n v="234.38"/>
    <n v="1171.9000000000001"/>
    <n v="345.37"/>
  </r>
  <r>
    <n v="338"/>
    <x v="277"/>
    <n v="10"/>
    <n v="100"/>
    <n v="1127"/>
    <n v="2"/>
    <n v="137.43"/>
    <n v="274.86"/>
    <n v="17.62"/>
  </r>
  <r>
    <n v="339"/>
    <x v="77"/>
    <n v="6"/>
    <n v="114"/>
    <n v="1071"/>
    <n v="4"/>
    <n v="103.78"/>
    <n v="415.12"/>
    <n v="29.06"/>
  </r>
  <r>
    <n v="340"/>
    <x v="251"/>
    <n v="6"/>
    <n v="115"/>
    <n v="1018"/>
    <n v="2"/>
    <n v="281.97000000000003"/>
    <n v="563.94000000000005"/>
    <n v="130.78"/>
  </r>
  <r>
    <n v="341"/>
    <x v="278"/>
    <n v="8"/>
    <n v="141"/>
    <n v="1070"/>
    <n v="3"/>
    <n v="311.36"/>
    <n v="934.08"/>
    <n v="60.28"/>
  </r>
  <r>
    <n v="342"/>
    <x v="126"/>
    <n v="5"/>
    <n v="150"/>
    <n v="1095"/>
    <n v="5"/>
    <n v="184.08"/>
    <n v="920.4"/>
    <n v="266.67"/>
  </r>
  <r>
    <n v="343"/>
    <x v="188"/>
    <n v="2"/>
    <n v="121"/>
    <n v="1086"/>
    <n v="3"/>
    <n v="495.24"/>
    <n v="1485.72"/>
    <n v="153.38999999999999"/>
  </r>
  <r>
    <n v="344"/>
    <x v="81"/>
    <n v="2"/>
    <n v="106"/>
    <n v="1125"/>
    <n v="2"/>
    <n v="92.79"/>
    <n v="185.58"/>
    <n v="33.4"/>
  </r>
  <r>
    <n v="345"/>
    <x v="279"/>
    <n v="2"/>
    <n v="138"/>
    <n v="1049"/>
    <n v="4"/>
    <n v="309.60000000000002"/>
    <n v="1238.4000000000001"/>
    <n v="340.68"/>
  </r>
  <r>
    <n v="346"/>
    <x v="266"/>
    <n v="5"/>
    <n v="115"/>
    <n v="1027"/>
    <n v="4"/>
    <n v="288.52"/>
    <n v="1154.08"/>
    <n v="272.98"/>
  </r>
  <r>
    <n v="347"/>
    <x v="280"/>
    <n v="5"/>
    <n v="129"/>
    <n v="1163"/>
    <n v="2"/>
    <n v="17.440000000000001"/>
    <n v="34.880000000000003"/>
    <n v="6.58"/>
  </r>
  <r>
    <n v="348"/>
    <x v="281"/>
    <n v="4"/>
    <n v="140"/>
    <n v="1060"/>
    <n v="3"/>
    <n v="154.80000000000001"/>
    <n v="464.4"/>
    <n v="126.36"/>
  </r>
  <r>
    <n v="349"/>
    <x v="128"/>
    <n v="10"/>
    <n v="101"/>
    <n v="1155"/>
    <n v="3"/>
    <n v="375.81"/>
    <n v="1127.43"/>
    <n v="334.11"/>
  </r>
  <r>
    <n v="350"/>
    <x v="202"/>
    <n v="5"/>
    <n v="131"/>
    <n v="1135"/>
    <n v="2"/>
    <n v="128.54"/>
    <n v="257.08"/>
    <n v="75.09"/>
  </r>
  <r>
    <n v="351"/>
    <x v="247"/>
    <n v="2"/>
    <n v="141"/>
    <n v="1141"/>
    <n v="5"/>
    <n v="242.65"/>
    <n v="1213.25"/>
    <n v="276.39"/>
  </r>
  <r>
    <n v="352"/>
    <x v="282"/>
    <n v="5"/>
    <n v="126"/>
    <n v="1199"/>
    <n v="3"/>
    <n v="12.83"/>
    <n v="38.49"/>
    <n v="5.84"/>
  </r>
  <r>
    <n v="353"/>
    <x v="177"/>
    <n v="7"/>
    <n v="102"/>
    <n v="1073"/>
    <n v="3"/>
    <n v="131.44"/>
    <n v="394.32"/>
    <n v="22.1"/>
  </r>
  <r>
    <n v="354"/>
    <x v="283"/>
    <n v="9"/>
    <n v="141"/>
    <n v="1148"/>
    <n v="1"/>
    <n v="436.57"/>
    <n v="436.57"/>
    <n v="117.49"/>
  </r>
  <r>
    <n v="355"/>
    <x v="230"/>
    <n v="2"/>
    <n v="117"/>
    <n v="1060"/>
    <n v="4"/>
    <n v="280.52"/>
    <n v="1122.08"/>
    <n v="188.5"/>
  </r>
  <r>
    <n v="356"/>
    <x v="284"/>
    <n v="5"/>
    <n v="141"/>
    <n v="1025"/>
    <n v="2"/>
    <n v="220.87"/>
    <n v="441.74"/>
    <n v="50.19"/>
  </r>
  <r>
    <n v="357"/>
    <x v="280"/>
    <n v="6"/>
    <n v="133"/>
    <n v="1100"/>
    <n v="4"/>
    <n v="47.94"/>
    <n v="191.76"/>
    <n v="48.36"/>
  </r>
  <r>
    <n v="358"/>
    <x v="285"/>
    <n v="2"/>
    <n v="149"/>
    <n v="1147"/>
    <n v="4"/>
    <n v="150.4"/>
    <n v="601.6"/>
    <n v="125.66"/>
  </r>
  <r>
    <n v="359"/>
    <x v="286"/>
    <n v="9"/>
    <n v="110"/>
    <n v="1028"/>
    <n v="4"/>
    <n v="317.58999999999997"/>
    <n v="1270.3599999999999"/>
    <n v="313.48"/>
  </r>
  <r>
    <n v="360"/>
    <x v="287"/>
    <n v="8"/>
    <n v="110"/>
    <n v="1089"/>
    <n v="3"/>
    <n v="479.14"/>
    <n v="1437.42"/>
    <n v="210.16"/>
  </r>
  <r>
    <n v="361"/>
    <x v="288"/>
    <n v="4"/>
    <n v="111"/>
    <n v="1006"/>
    <n v="4"/>
    <n v="438.53"/>
    <n v="1754.12"/>
    <n v="150.09"/>
  </r>
  <r>
    <n v="362"/>
    <x v="131"/>
    <n v="1"/>
    <n v="109"/>
    <n v="1173"/>
    <n v="4"/>
    <n v="304.33"/>
    <n v="1217.32"/>
    <n v="121.77"/>
  </r>
  <r>
    <n v="363"/>
    <x v="289"/>
    <n v="6"/>
    <n v="125"/>
    <n v="1194"/>
    <n v="5"/>
    <n v="123.77"/>
    <n v="618.85"/>
    <n v="126.84"/>
  </r>
  <r>
    <n v="364"/>
    <x v="290"/>
    <n v="6"/>
    <n v="104"/>
    <n v="1162"/>
    <n v="1"/>
    <n v="337.7"/>
    <n v="337.7"/>
    <n v="38.659999999999997"/>
  </r>
  <r>
    <n v="365"/>
    <x v="291"/>
    <n v="8"/>
    <n v="128"/>
    <n v="1145"/>
    <n v="1"/>
    <n v="76.02"/>
    <n v="76.02"/>
    <n v="19.61"/>
  </r>
  <r>
    <n v="366"/>
    <x v="194"/>
    <n v="7"/>
    <n v="129"/>
    <n v="1023"/>
    <n v="4"/>
    <n v="54.52"/>
    <n v="218.08"/>
    <n v="62.88"/>
  </r>
  <r>
    <n v="367"/>
    <x v="132"/>
    <n v="6"/>
    <n v="109"/>
    <n v="1149"/>
    <n v="1"/>
    <n v="444.91"/>
    <n v="444.91"/>
    <n v="112.22"/>
  </r>
  <r>
    <n v="368"/>
    <x v="292"/>
    <n v="6"/>
    <n v="120"/>
    <n v="1004"/>
    <n v="4"/>
    <n v="200.66"/>
    <n v="802.64"/>
    <n v="142.09"/>
  </r>
  <r>
    <n v="369"/>
    <x v="31"/>
    <n v="4"/>
    <n v="140"/>
    <n v="1170"/>
    <n v="3"/>
    <n v="240.8"/>
    <n v="722.4"/>
    <n v="83.09"/>
  </r>
  <r>
    <n v="370"/>
    <x v="293"/>
    <n v="8"/>
    <n v="142"/>
    <n v="1111"/>
    <n v="2"/>
    <n v="110.25"/>
    <n v="220.5"/>
    <n v="14"/>
  </r>
  <r>
    <n v="371"/>
    <x v="294"/>
    <n v="6"/>
    <n v="105"/>
    <n v="1125"/>
    <n v="3"/>
    <n v="418.78"/>
    <n v="1256.3399999999999"/>
    <n v="335.41"/>
  </r>
  <r>
    <n v="372"/>
    <x v="18"/>
    <n v="9"/>
    <n v="104"/>
    <n v="1065"/>
    <n v="4"/>
    <n v="336.83"/>
    <n v="1347.32"/>
    <n v="120.42"/>
  </r>
  <r>
    <n v="373"/>
    <x v="213"/>
    <n v="6"/>
    <n v="116"/>
    <n v="1022"/>
    <n v="4"/>
    <n v="325.97000000000003"/>
    <n v="1303.8800000000001"/>
    <n v="342.31"/>
  </r>
  <r>
    <n v="374"/>
    <x v="295"/>
    <n v="8"/>
    <n v="133"/>
    <n v="1009"/>
    <n v="3"/>
    <n v="26.96"/>
    <n v="80.88"/>
    <n v="20.059999999999999"/>
  </r>
  <r>
    <n v="375"/>
    <x v="296"/>
    <n v="9"/>
    <n v="110"/>
    <n v="1008"/>
    <n v="3"/>
    <n v="166.65"/>
    <n v="499.95"/>
    <n v="73.12"/>
  </r>
  <r>
    <n v="376"/>
    <x v="99"/>
    <n v="10"/>
    <n v="129"/>
    <n v="1052"/>
    <n v="3"/>
    <n v="346.84"/>
    <n v="1040.52"/>
    <n v="184.4"/>
  </r>
  <r>
    <n v="377"/>
    <x v="288"/>
    <n v="6"/>
    <n v="104"/>
    <n v="1047"/>
    <n v="1"/>
    <n v="228.69"/>
    <n v="228.69"/>
    <n v="53.39"/>
  </r>
  <r>
    <n v="378"/>
    <x v="112"/>
    <n v="7"/>
    <n v="144"/>
    <n v="1178"/>
    <n v="3"/>
    <n v="315.44"/>
    <n v="946.32"/>
    <n v="76.37"/>
  </r>
  <r>
    <n v="379"/>
    <x v="297"/>
    <n v="7"/>
    <n v="150"/>
    <n v="1097"/>
    <n v="2"/>
    <n v="284.81"/>
    <n v="569.62"/>
    <n v="101.64"/>
  </r>
  <r>
    <n v="380"/>
    <x v="264"/>
    <n v="10"/>
    <n v="135"/>
    <n v="1166"/>
    <n v="2"/>
    <n v="393.18"/>
    <n v="786.36"/>
    <n v="57.22"/>
  </r>
  <r>
    <n v="381"/>
    <x v="298"/>
    <n v="1"/>
    <n v="105"/>
    <n v="1069"/>
    <n v="3"/>
    <n v="216.1"/>
    <n v="648.29999999999995"/>
    <n v="49.46"/>
  </r>
  <r>
    <n v="382"/>
    <x v="299"/>
    <n v="6"/>
    <n v="139"/>
    <n v="1076"/>
    <n v="3"/>
    <n v="238.76"/>
    <n v="716.28"/>
    <n v="125.65"/>
  </r>
  <r>
    <n v="383"/>
    <x v="300"/>
    <n v="2"/>
    <n v="121"/>
    <n v="1144"/>
    <n v="5"/>
    <n v="301.67"/>
    <n v="1508.35"/>
    <n v="359.35"/>
  </r>
  <r>
    <n v="384"/>
    <x v="117"/>
    <n v="2"/>
    <n v="106"/>
    <n v="1135"/>
    <n v="2"/>
    <n v="275.41000000000003"/>
    <n v="550.82000000000005"/>
    <n v="70.2"/>
  </r>
  <r>
    <n v="385"/>
    <x v="221"/>
    <n v="9"/>
    <n v="150"/>
    <n v="1142"/>
    <n v="4"/>
    <n v="423.55"/>
    <n v="1694.2"/>
    <n v="304.76"/>
  </r>
  <r>
    <n v="386"/>
    <x v="301"/>
    <n v="7"/>
    <n v="115"/>
    <n v="1109"/>
    <n v="3"/>
    <n v="401.95"/>
    <n v="1205.8499999999999"/>
    <n v="262.92"/>
  </r>
  <r>
    <n v="387"/>
    <x v="302"/>
    <n v="1"/>
    <n v="149"/>
    <n v="1120"/>
    <n v="1"/>
    <n v="221.57"/>
    <n v="221.57"/>
    <n v="41.11"/>
  </r>
  <r>
    <n v="388"/>
    <x v="303"/>
    <n v="6"/>
    <n v="125"/>
    <n v="1111"/>
    <n v="3"/>
    <n v="357.54"/>
    <n v="1072.6199999999999"/>
    <n v="252.79"/>
  </r>
  <r>
    <n v="389"/>
    <x v="304"/>
    <n v="5"/>
    <n v="134"/>
    <n v="1181"/>
    <n v="2"/>
    <n v="314.69"/>
    <n v="629.38"/>
    <n v="103.45"/>
  </r>
  <r>
    <n v="390"/>
    <x v="65"/>
    <n v="2"/>
    <n v="109"/>
    <n v="1066"/>
    <n v="1"/>
    <n v="379.11"/>
    <n v="379.11"/>
    <n v="35.130000000000003"/>
  </r>
  <r>
    <n v="391"/>
    <x v="51"/>
    <n v="9"/>
    <n v="107"/>
    <n v="1011"/>
    <n v="5"/>
    <n v="355.24"/>
    <n v="1776.2"/>
    <n v="393.32"/>
  </r>
  <r>
    <n v="392"/>
    <x v="143"/>
    <n v="9"/>
    <n v="150"/>
    <n v="1199"/>
    <n v="1"/>
    <n v="172.77"/>
    <n v="172.77"/>
    <n v="33.630000000000003"/>
  </r>
  <r>
    <n v="393"/>
    <x v="305"/>
    <n v="1"/>
    <n v="143"/>
    <n v="1163"/>
    <n v="1"/>
    <n v="43.91"/>
    <n v="43.91"/>
    <n v="3.95"/>
  </r>
  <r>
    <n v="394"/>
    <x v="306"/>
    <n v="7"/>
    <n v="102"/>
    <n v="1119"/>
    <n v="4"/>
    <n v="256.74"/>
    <n v="1026.96"/>
    <n v="180.56"/>
  </r>
  <r>
    <n v="395"/>
    <x v="202"/>
    <n v="2"/>
    <n v="111"/>
    <n v="1078"/>
    <n v="5"/>
    <n v="327.18"/>
    <n v="1635.9"/>
    <n v="216.92"/>
  </r>
  <r>
    <n v="396"/>
    <x v="307"/>
    <n v="2"/>
    <n v="115"/>
    <n v="1181"/>
    <n v="2"/>
    <n v="454.04"/>
    <n v="908.08"/>
    <n v="168.71"/>
  </r>
  <r>
    <n v="397"/>
    <x v="308"/>
    <n v="5"/>
    <n v="143"/>
    <n v="1197"/>
    <n v="3"/>
    <n v="23.75"/>
    <n v="71.25"/>
    <n v="14.11"/>
  </r>
  <r>
    <n v="398"/>
    <x v="87"/>
    <n v="4"/>
    <n v="106"/>
    <n v="1044"/>
    <n v="1"/>
    <n v="299.89"/>
    <n v="299.89"/>
    <n v="38.450000000000003"/>
  </r>
  <r>
    <n v="399"/>
    <x v="309"/>
    <n v="3"/>
    <n v="135"/>
    <n v="1091"/>
    <n v="3"/>
    <n v="435.26"/>
    <n v="1305.78"/>
    <n v="264.33"/>
  </r>
  <r>
    <n v="400"/>
    <x v="310"/>
    <n v="10"/>
    <n v="119"/>
    <n v="1127"/>
    <n v="2"/>
    <n v="150.57"/>
    <n v="301.14"/>
    <n v="17.760000000000002"/>
  </r>
  <r>
    <n v="401"/>
    <x v="311"/>
    <n v="8"/>
    <n v="121"/>
    <n v="1122"/>
    <n v="5"/>
    <n v="331.84"/>
    <n v="1659.2"/>
    <n v="242.73"/>
  </r>
  <r>
    <n v="402"/>
    <x v="312"/>
    <n v="7"/>
    <n v="105"/>
    <n v="1053"/>
    <n v="2"/>
    <n v="388.48"/>
    <n v="776.96"/>
    <n v="133.76"/>
  </r>
  <r>
    <n v="403"/>
    <x v="60"/>
    <n v="8"/>
    <n v="107"/>
    <n v="1162"/>
    <n v="2"/>
    <n v="322.3"/>
    <n v="644.6"/>
    <n v="80.73"/>
  </r>
  <r>
    <n v="404"/>
    <x v="313"/>
    <n v="10"/>
    <n v="120"/>
    <n v="1147"/>
    <n v="2"/>
    <n v="378.93"/>
    <n v="757.86"/>
    <n v="65.37"/>
  </r>
  <r>
    <n v="405"/>
    <x v="314"/>
    <n v="6"/>
    <n v="112"/>
    <n v="1150"/>
    <n v="4"/>
    <n v="303.85000000000002"/>
    <n v="1215.4000000000001"/>
    <n v="69.77"/>
  </r>
  <r>
    <n v="406"/>
    <x v="315"/>
    <n v="9"/>
    <n v="115"/>
    <n v="1006"/>
    <n v="4"/>
    <n v="19.760000000000002"/>
    <n v="79.040000000000006"/>
    <n v="11.37"/>
  </r>
  <r>
    <n v="407"/>
    <x v="316"/>
    <n v="3"/>
    <n v="129"/>
    <n v="1123"/>
    <n v="5"/>
    <n v="357.21"/>
    <n v="1786.05"/>
    <n v="115.42"/>
  </r>
  <r>
    <n v="408"/>
    <x v="67"/>
    <n v="8"/>
    <n v="110"/>
    <n v="1047"/>
    <n v="5"/>
    <n v="124.93"/>
    <n v="624.65"/>
    <n v="146.94"/>
  </r>
  <r>
    <n v="409"/>
    <x v="244"/>
    <n v="10"/>
    <n v="125"/>
    <n v="1133"/>
    <n v="5"/>
    <n v="332.87"/>
    <n v="1664.35"/>
    <n v="275.7"/>
  </r>
  <r>
    <n v="410"/>
    <x v="281"/>
    <n v="9"/>
    <n v="122"/>
    <n v="1011"/>
    <n v="4"/>
    <n v="239.32"/>
    <n v="957.28"/>
    <n v="167.47"/>
  </r>
  <r>
    <n v="411"/>
    <x v="317"/>
    <n v="6"/>
    <n v="101"/>
    <n v="1052"/>
    <n v="3"/>
    <n v="486.76"/>
    <n v="1460.28"/>
    <n v="380.87"/>
  </r>
  <r>
    <n v="412"/>
    <x v="263"/>
    <n v="5"/>
    <n v="143"/>
    <n v="1087"/>
    <n v="3"/>
    <n v="49.37"/>
    <n v="148.11000000000001"/>
    <n v="23.38"/>
  </r>
  <r>
    <n v="413"/>
    <x v="318"/>
    <n v="5"/>
    <n v="138"/>
    <n v="1053"/>
    <n v="5"/>
    <n v="281.67"/>
    <n v="1408.35"/>
    <n v="395.25"/>
  </r>
  <r>
    <n v="414"/>
    <x v="319"/>
    <n v="3"/>
    <n v="108"/>
    <n v="1136"/>
    <n v="3"/>
    <n v="325.32"/>
    <n v="975.96"/>
    <n v="102.65"/>
  </r>
  <r>
    <n v="415"/>
    <x v="320"/>
    <n v="9"/>
    <n v="127"/>
    <n v="1182"/>
    <n v="1"/>
    <n v="143.97"/>
    <n v="143.97"/>
    <n v="41.16"/>
  </r>
  <r>
    <n v="416"/>
    <x v="321"/>
    <n v="5"/>
    <n v="148"/>
    <n v="1058"/>
    <n v="4"/>
    <n v="287.92"/>
    <n v="1151.68"/>
    <n v="175.02"/>
  </r>
  <r>
    <n v="417"/>
    <x v="322"/>
    <n v="6"/>
    <n v="148"/>
    <n v="1033"/>
    <n v="2"/>
    <n v="239.35"/>
    <n v="478.7"/>
    <n v="101.4"/>
  </r>
  <r>
    <n v="418"/>
    <x v="215"/>
    <n v="8"/>
    <n v="130"/>
    <n v="1094"/>
    <n v="2"/>
    <n v="372.22"/>
    <n v="744.44"/>
    <n v="197.32"/>
  </r>
  <r>
    <n v="419"/>
    <x v="323"/>
    <n v="7"/>
    <n v="129"/>
    <n v="1081"/>
    <n v="1"/>
    <n v="292.24"/>
    <n v="292.24"/>
    <n v="44.64"/>
  </r>
  <r>
    <n v="420"/>
    <x v="324"/>
    <n v="3"/>
    <n v="135"/>
    <n v="1159"/>
    <n v="2"/>
    <n v="293.14999999999998"/>
    <n v="586.29999999999995"/>
    <n v="173.24"/>
  </r>
  <r>
    <n v="421"/>
    <x v="284"/>
    <n v="1"/>
    <n v="124"/>
    <n v="1046"/>
    <n v="2"/>
    <n v="166.84"/>
    <n v="333.68"/>
    <n v="84.88"/>
  </r>
  <r>
    <n v="422"/>
    <x v="325"/>
    <n v="8"/>
    <n v="100"/>
    <n v="1199"/>
    <n v="5"/>
    <n v="157.62"/>
    <n v="788.1"/>
    <n v="75.58"/>
  </r>
  <r>
    <n v="423"/>
    <x v="326"/>
    <n v="3"/>
    <n v="133"/>
    <n v="1190"/>
    <n v="1"/>
    <n v="337.54"/>
    <n v="337.54"/>
    <n v="61.14"/>
  </r>
  <r>
    <n v="424"/>
    <x v="327"/>
    <n v="4"/>
    <n v="128"/>
    <n v="1145"/>
    <n v="4"/>
    <n v="326.7"/>
    <n v="1306.8"/>
    <n v="353.18"/>
  </r>
  <r>
    <n v="425"/>
    <x v="328"/>
    <n v="3"/>
    <n v="115"/>
    <n v="1088"/>
    <n v="5"/>
    <n v="462.35"/>
    <n v="2311.75"/>
    <n v="575.57000000000005"/>
  </r>
  <r>
    <n v="426"/>
    <x v="317"/>
    <n v="6"/>
    <n v="143"/>
    <n v="1049"/>
    <n v="4"/>
    <n v="61.84"/>
    <n v="247.36"/>
    <n v="66.36"/>
  </r>
  <r>
    <n v="427"/>
    <x v="329"/>
    <n v="10"/>
    <n v="105"/>
    <n v="1056"/>
    <n v="3"/>
    <n v="354.51"/>
    <n v="1063.53"/>
    <n v="269.33"/>
  </r>
  <r>
    <n v="428"/>
    <x v="330"/>
    <n v="8"/>
    <n v="134"/>
    <n v="1043"/>
    <n v="2"/>
    <n v="484.31"/>
    <n v="968.62"/>
    <n v="152.81"/>
  </r>
  <r>
    <n v="429"/>
    <x v="331"/>
    <n v="5"/>
    <n v="107"/>
    <n v="1117"/>
    <n v="5"/>
    <n v="462.47"/>
    <n v="2312.35"/>
    <n v="165.03"/>
  </r>
  <r>
    <n v="430"/>
    <x v="332"/>
    <n v="4"/>
    <n v="106"/>
    <n v="1173"/>
    <n v="2"/>
    <n v="360.09"/>
    <n v="720.18"/>
    <n v="74.72"/>
  </r>
  <r>
    <n v="431"/>
    <x v="333"/>
    <n v="3"/>
    <n v="101"/>
    <n v="1120"/>
    <n v="4"/>
    <n v="28.47"/>
    <n v="113.88"/>
    <n v="15.26"/>
  </r>
  <r>
    <n v="432"/>
    <x v="334"/>
    <n v="5"/>
    <n v="120"/>
    <n v="1069"/>
    <n v="1"/>
    <n v="71.87"/>
    <n v="71.87"/>
    <n v="9.5399999999999991"/>
  </r>
  <r>
    <n v="433"/>
    <x v="207"/>
    <n v="1"/>
    <n v="129"/>
    <n v="1012"/>
    <n v="2"/>
    <n v="319.83999999999997"/>
    <n v="639.67999999999995"/>
    <n v="77.489999999999995"/>
  </r>
  <r>
    <n v="434"/>
    <x v="335"/>
    <n v="8"/>
    <n v="119"/>
    <n v="1148"/>
    <n v="1"/>
    <n v="55.72"/>
    <n v="55.72"/>
    <n v="9"/>
  </r>
  <r>
    <n v="435"/>
    <x v="1"/>
    <n v="8"/>
    <n v="102"/>
    <n v="1136"/>
    <n v="5"/>
    <n v="495.95"/>
    <n v="2479.75"/>
    <n v="279.85000000000002"/>
  </r>
  <r>
    <n v="436"/>
    <x v="336"/>
    <n v="7"/>
    <n v="139"/>
    <n v="1134"/>
    <n v="3"/>
    <n v="297.61"/>
    <n v="892.83"/>
    <n v="48.74"/>
  </r>
  <r>
    <n v="437"/>
    <x v="10"/>
    <n v="5"/>
    <n v="105"/>
    <n v="1053"/>
    <n v="1"/>
    <n v="439.33"/>
    <n v="439.33"/>
    <n v="96.91"/>
  </r>
  <r>
    <n v="438"/>
    <x v="337"/>
    <n v="1"/>
    <n v="146"/>
    <n v="1112"/>
    <n v="1"/>
    <n v="193.58"/>
    <n v="193.58"/>
    <n v="26.06"/>
  </r>
  <r>
    <n v="439"/>
    <x v="338"/>
    <n v="7"/>
    <n v="144"/>
    <n v="1057"/>
    <n v="2"/>
    <n v="48.57"/>
    <n v="97.14"/>
    <n v="5.0999999999999996"/>
  </r>
  <r>
    <n v="440"/>
    <x v="216"/>
    <n v="1"/>
    <n v="113"/>
    <n v="1090"/>
    <n v="3"/>
    <n v="469.24"/>
    <n v="1407.72"/>
    <n v="274.26"/>
  </r>
  <r>
    <n v="441"/>
    <x v="339"/>
    <n v="9"/>
    <n v="134"/>
    <n v="1069"/>
    <n v="3"/>
    <n v="150.52000000000001"/>
    <n v="451.56"/>
    <n v="54.32"/>
  </r>
  <r>
    <n v="442"/>
    <x v="335"/>
    <n v="6"/>
    <n v="100"/>
    <n v="1005"/>
    <n v="2"/>
    <n v="132.56"/>
    <n v="265.12"/>
    <n v="18.36"/>
  </r>
  <r>
    <n v="443"/>
    <x v="340"/>
    <n v="2"/>
    <n v="111"/>
    <n v="1004"/>
    <n v="4"/>
    <n v="185.18"/>
    <n v="740.72"/>
    <n v="168.83"/>
  </r>
  <r>
    <n v="444"/>
    <x v="207"/>
    <n v="1"/>
    <n v="148"/>
    <n v="1198"/>
    <n v="3"/>
    <n v="369.2"/>
    <n v="1107.5999999999999"/>
    <n v="246.03"/>
  </r>
  <r>
    <n v="445"/>
    <x v="341"/>
    <n v="7"/>
    <n v="106"/>
    <n v="1007"/>
    <n v="4"/>
    <n v="486.15"/>
    <n v="1944.6"/>
    <n v="385.36"/>
  </r>
  <r>
    <n v="446"/>
    <x v="342"/>
    <n v="5"/>
    <n v="120"/>
    <n v="1073"/>
    <n v="3"/>
    <n v="51.67"/>
    <n v="155.01"/>
    <n v="18.29"/>
  </r>
  <r>
    <n v="447"/>
    <x v="343"/>
    <n v="3"/>
    <n v="133"/>
    <n v="1091"/>
    <n v="5"/>
    <n v="111.37"/>
    <n v="556.85"/>
    <n v="38.1"/>
  </r>
  <r>
    <n v="448"/>
    <x v="344"/>
    <n v="2"/>
    <n v="103"/>
    <n v="1144"/>
    <n v="4"/>
    <n v="179.52"/>
    <n v="718.08"/>
    <n v="158.99"/>
  </r>
  <r>
    <n v="449"/>
    <x v="345"/>
    <n v="9"/>
    <n v="103"/>
    <n v="1068"/>
    <n v="3"/>
    <n v="253.49"/>
    <n v="760.47"/>
    <n v="200.21"/>
  </r>
  <r>
    <n v="450"/>
    <x v="60"/>
    <n v="5"/>
    <n v="143"/>
    <n v="1030"/>
    <n v="3"/>
    <n v="465.64"/>
    <n v="1396.92"/>
    <n v="259.24"/>
  </r>
  <r>
    <n v="451"/>
    <x v="346"/>
    <n v="10"/>
    <n v="145"/>
    <n v="1076"/>
    <n v="5"/>
    <n v="125.2"/>
    <n v="626"/>
    <n v="180.59"/>
  </r>
  <r>
    <n v="452"/>
    <x v="347"/>
    <n v="6"/>
    <n v="136"/>
    <n v="1016"/>
    <n v="2"/>
    <n v="172.12"/>
    <n v="344.24"/>
    <n v="86.37"/>
  </r>
  <r>
    <n v="453"/>
    <x v="54"/>
    <n v="6"/>
    <n v="122"/>
    <n v="1176"/>
    <n v="3"/>
    <n v="26.17"/>
    <n v="78.510000000000005"/>
    <n v="9.48"/>
  </r>
  <r>
    <n v="454"/>
    <x v="348"/>
    <n v="6"/>
    <n v="143"/>
    <n v="1037"/>
    <n v="4"/>
    <n v="408.77"/>
    <n v="1635.08"/>
    <n v="199.46"/>
  </r>
  <r>
    <n v="455"/>
    <x v="349"/>
    <n v="6"/>
    <n v="100"/>
    <n v="1003"/>
    <n v="5"/>
    <n v="239.29"/>
    <n v="1196.45"/>
    <n v="68.77"/>
  </r>
  <r>
    <n v="456"/>
    <x v="276"/>
    <n v="7"/>
    <n v="141"/>
    <n v="1130"/>
    <n v="2"/>
    <n v="153.19999999999999"/>
    <n v="306.39999999999998"/>
    <n v="38.14"/>
  </r>
  <r>
    <n v="457"/>
    <x v="313"/>
    <n v="4"/>
    <n v="146"/>
    <n v="1177"/>
    <n v="5"/>
    <n v="432.5"/>
    <n v="2162.5"/>
    <n v="603.79999999999995"/>
  </r>
  <r>
    <n v="458"/>
    <x v="350"/>
    <n v="3"/>
    <n v="137"/>
    <n v="1010"/>
    <n v="2"/>
    <n v="27.1"/>
    <n v="54.2"/>
    <n v="6.19"/>
  </r>
  <r>
    <n v="459"/>
    <x v="351"/>
    <n v="9"/>
    <n v="141"/>
    <n v="1159"/>
    <n v="2"/>
    <n v="92.42"/>
    <n v="184.84"/>
    <n v="11.86"/>
  </r>
  <r>
    <n v="460"/>
    <x v="104"/>
    <n v="7"/>
    <n v="112"/>
    <n v="1119"/>
    <n v="5"/>
    <n v="342.41"/>
    <n v="1712.05"/>
    <n v="239.65"/>
  </r>
  <r>
    <n v="461"/>
    <x v="352"/>
    <n v="5"/>
    <n v="109"/>
    <n v="1108"/>
    <n v="2"/>
    <n v="124.02"/>
    <n v="248.04"/>
    <n v="35.56"/>
  </r>
  <r>
    <n v="462"/>
    <x v="220"/>
    <n v="7"/>
    <n v="101"/>
    <n v="1043"/>
    <n v="5"/>
    <n v="447.45"/>
    <n v="2237.25"/>
    <n v="124.07"/>
  </r>
  <r>
    <n v="463"/>
    <x v="353"/>
    <n v="6"/>
    <n v="148"/>
    <n v="1072"/>
    <n v="5"/>
    <n v="448.82"/>
    <n v="2244.1"/>
    <n v="192.45"/>
  </r>
  <r>
    <n v="464"/>
    <x v="354"/>
    <n v="10"/>
    <n v="123"/>
    <n v="1139"/>
    <n v="2"/>
    <n v="337.76"/>
    <n v="675.52"/>
    <n v="170.29"/>
  </r>
  <r>
    <n v="465"/>
    <x v="355"/>
    <n v="10"/>
    <n v="140"/>
    <n v="1008"/>
    <n v="3"/>
    <n v="23.83"/>
    <n v="71.489999999999995"/>
    <n v="16.86"/>
  </r>
  <r>
    <n v="466"/>
    <x v="356"/>
    <n v="6"/>
    <n v="128"/>
    <n v="1076"/>
    <n v="1"/>
    <n v="258.95"/>
    <n v="258.95"/>
    <n v="38.909999999999997"/>
  </r>
  <r>
    <n v="467"/>
    <x v="327"/>
    <n v="3"/>
    <n v="100"/>
    <n v="1189"/>
    <n v="3"/>
    <n v="33.19"/>
    <n v="99.57"/>
    <n v="6"/>
  </r>
  <r>
    <n v="468"/>
    <x v="252"/>
    <n v="3"/>
    <n v="118"/>
    <n v="1074"/>
    <n v="2"/>
    <n v="147.5"/>
    <n v="295"/>
    <n v="35.36"/>
  </r>
  <r>
    <n v="469"/>
    <x v="357"/>
    <n v="4"/>
    <n v="129"/>
    <n v="1028"/>
    <n v="4"/>
    <n v="77.97"/>
    <n v="311.88"/>
    <n v="47.51"/>
  </r>
  <r>
    <n v="470"/>
    <x v="358"/>
    <n v="3"/>
    <n v="126"/>
    <n v="1170"/>
    <n v="5"/>
    <n v="310.88"/>
    <n v="1554.4"/>
    <n v="101.21"/>
  </r>
  <r>
    <n v="471"/>
    <x v="359"/>
    <n v="6"/>
    <n v="109"/>
    <n v="1167"/>
    <n v="5"/>
    <n v="261.05"/>
    <n v="1305.25"/>
    <n v="182.54"/>
  </r>
  <r>
    <n v="472"/>
    <x v="360"/>
    <n v="5"/>
    <n v="142"/>
    <n v="1151"/>
    <n v="5"/>
    <n v="102.39"/>
    <n v="511.95"/>
    <n v="72.8"/>
  </r>
  <r>
    <n v="473"/>
    <x v="52"/>
    <n v="6"/>
    <n v="141"/>
    <n v="1155"/>
    <n v="1"/>
    <n v="341.92"/>
    <n v="341.92"/>
    <n v="30.11"/>
  </r>
  <r>
    <n v="474"/>
    <x v="361"/>
    <n v="10"/>
    <n v="119"/>
    <n v="1037"/>
    <n v="4"/>
    <n v="420.15"/>
    <n v="1680.6"/>
    <n v="404.63"/>
  </r>
  <r>
    <n v="475"/>
    <x v="362"/>
    <n v="3"/>
    <n v="130"/>
    <n v="1012"/>
    <n v="5"/>
    <n v="171.53"/>
    <n v="857.65"/>
    <n v="129.19999999999999"/>
  </r>
  <r>
    <n v="476"/>
    <x v="363"/>
    <n v="6"/>
    <n v="115"/>
    <n v="1073"/>
    <n v="1"/>
    <n v="426.42"/>
    <n v="426.42"/>
    <n v="64.92"/>
  </r>
  <r>
    <n v="477"/>
    <x v="127"/>
    <n v="3"/>
    <n v="129"/>
    <n v="1027"/>
    <n v="2"/>
    <n v="303.5"/>
    <n v="607"/>
    <n v="152.59"/>
  </r>
  <r>
    <n v="478"/>
    <x v="364"/>
    <n v="1"/>
    <n v="117"/>
    <n v="1057"/>
    <n v="4"/>
    <n v="351.84"/>
    <n v="1407.36"/>
    <n v="81.93"/>
  </r>
  <r>
    <n v="479"/>
    <x v="332"/>
    <n v="7"/>
    <n v="149"/>
    <n v="1080"/>
    <n v="5"/>
    <n v="15.75"/>
    <n v="78.75"/>
    <n v="18.940000000000001"/>
  </r>
  <r>
    <n v="480"/>
    <x v="365"/>
    <n v="8"/>
    <n v="116"/>
    <n v="1100"/>
    <n v="5"/>
    <n v="280.93"/>
    <n v="1404.65"/>
    <n v="263.99"/>
  </r>
  <r>
    <n v="481"/>
    <x v="366"/>
    <n v="10"/>
    <n v="132"/>
    <n v="1146"/>
    <n v="3"/>
    <n v="307.89"/>
    <n v="923.67"/>
    <n v="245.26"/>
  </r>
  <r>
    <n v="482"/>
    <x v="257"/>
    <n v="1"/>
    <n v="128"/>
    <n v="1109"/>
    <n v="4"/>
    <n v="312.11"/>
    <n v="1248.44"/>
    <n v="162.79"/>
  </r>
  <r>
    <n v="483"/>
    <x v="316"/>
    <n v="4"/>
    <n v="129"/>
    <n v="1179"/>
    <n v="1"/>
    <n v="69.040000000000006"/>
    <n v="69.040000000000006"/>
    <n v="16.86"/>
  </r>
  <r>
    <n v="484"/>
    <x v="367"/>
    <n v="1"/>
    <n v="148"/>
    <n v="1177"/>
    <n v="3"/>
    <n v="172.27"/>
    <n v="516.80999999999995"/>
    <n v="33.57"/>
  </r>
  <r>
    <n v="485"/>
    <x v="161"/>
    <n v="1"/>
    <n v="114"/>
    <n v="1099"/>
    <n v="1"/>
    <n v="250.78"/>
    <n v="250.78"/>
    <n v="48.7"/>
  </r>
  <r>
    <n v="486"/>
    <x v="303"/>
    <n v="1"/>
    <n v="127"/>
    <n v="1193"/>
    <n v="4"/>
    <n v="343.81"/>
    <n v="1375.24"/>
    <n v="157.58000000000001"/>
  </r>
  <r>
    <n v="487"/>
    <x v="368"/>
    <n v="10"/>
    <n v="130"/>
    <n v="1153"/>
    <n v="3"/>
    <n v="195.79"/>
    <n v="587.37"/>
    <n v="126.91"/>
  </r>
  <r>
    <n v="488"/>
    <x v="213"/>
    <n v="3"/>
    <n v="142"/>
    <n v="1002"/>
    <n v="5"/>
    <n v="258.37"/>
    <n v="1291.8499999999999"/>
    <n v="196.95"/>
  </r>
  <r>
    <n v="489"/>
    <x v="369"/>
    <n v="10"/>
    <n v="141"/>
    <n v="1124"/>
    <n v="5"/>
    <n v="150.88"/>
    <n v="754.4"/>
    <n v="212.5"/>
  </r>
  <r>
    <n v="490"/>
    <x v="370"/>
    <n v="4"/>
    <n v="110"/>
    <n v="1125"/>
    <n v="5"/>
    <n v="222.83"/>
    <n v="1114.1500000000001"/>
    <n v="248.55"/>
  </r>
  <r>
    <n v="491"/>
    <x v="371"/>
    <n v="1"/>
    <n v="125"/>
    <n v="1151"/>
    <n v="5"/>
    <n v="417.98"/>
    <n v="2089.9"/>
    <n v="277.17"/>
  </r>
  <r>
    <n v="492"/>
    <x v="343"/>
    <n v="4"/>
    <n v="145"/>
    <n v="1137"/>
    <n v="5"/>
    <n v="489.77"/>
    <n v="2448.85"/>
    <n v="454.79"/>
  </r>
  <r>
    <n v="493"/>
    <x v="372"/>
    <n v="3"/>
    <n v="113"/>
    <n v="1058"/>
    <n v="2"/>
    <n v="347.18"/>
    <n v="694.36"/>
    <n v="36.119999999999997"/>
  </r>
  <r>
    <n v="494"/>
    <x v="285"/>
    <n v="6"/>
    <n v="132"/>
    <n v="1070"/>
    <n v="3"/>
    <n v="413.94"/>
    <n v="1241.82"/>
    <n v="314.05"/>
  </r>
  <r>
    <n v="495"/>
    <x v="307"/>
    <n v="7"/>
    <n v="115"/>
    <n v="1007"/>
    <n v="5"/>
    <n v="287.44"/>
    <n v="1437.2"/>
    <n v="232.24"/>
  </r>
  <r>
    <n v="496"/>
    <x v="36"/>
    <n v="7"/>
    <n v="122"/>
    <n v="1083"/>
    <n v="5"/>
    <n v="123.69"/>
    <n v="618.45000000000005"/>
    <n v="118.6"/>
  </r>
  <r>
    <n v="497"/>
    <x v="251"/>
    <n v="7"/>
    <n v="150"/>
    <n v="1110"/>
    <n v="2"/>
    <n v="89.52"/>
    <n v="179.04"/>
    <n v="16.66"/>
  </r>
  <r>
    <n v="498"/>
    <x v="373"/>
    <n v="8"/>
    <n v="127"/>
    <n v="1016"/>
    <n v="2"/>
    <n v="405.16"/>
    <n v="810.32"/>
    <n v="127.52"/>
  </r>
  <r>
    <n v="499"/>
    <x v="272"/>
    <n v="7"/>
    <n v="150"/>
    <n v="1168"/>
    <n v="5"/>
    <n v="29.55"/>
    <n v="147.75"/>
    <n v="15.11"/>
  </r>
  <r>
    <n v="500"/>
    <x v="374"/>
    <n v="1"/>
    <n v="101"/>
    <n v="1088"/>
    <n v="1"/>
    <n v="453.4"/>
    <n v="453.4"/>
    <n v="125.81"/>
  </r>
  <r>
    <n v="501"/>
    <x v="251"/>
    <n v="2"/>
    <n v="143"/>
    <n v="1158"/>
    <n v="1"/>
    <n v="20.48"/>
    <n v="20.48"/>
    <n v="1.72"/>
  </r>
  <r>
    <n v="502"/>
    <x v="375"/>
    <n v="6"/>
    <n v="109"/>
    <n v="1182"/>
    <n v="2"/>
    <n v="468.67"/>
    <n v="937.34"/>
    <n v="122.42"/>
  </r>
  <r>
    <n v="503"/>
    <x v="376"/>
    <n v="9"/>
    <n v="103"/>
    <n v="1087"/>
    <n v="3"/>
    <n v="448.8"/>
    <n v="1346.4"/>
    <n v="161.15"/>
  </r>
  <r>
    <n v="504"/>
    <x v="55"/>
    <n v="8"/>
    <n v="121"/>
    <n v="1160"/>
    <n v="1"/>
    <n v="45.24"/>
    <n v="45.24"/>
    <n v="6.14"/>
  </r>
  <r>
    <n v="505"/>
    <x v="292"/>
    <n v="5"/>
    <n v="110"/>
    <n v="1009"/>
    <n v="2"/>
    <n v="35.17"/>
    <n v="70.34"/>
    <n v="14.02"/>
  </r>
  <r>
    <n v="506"/>
    <x v="87"/>
    <n v="10"/>
    <n v="129"/>
    <n v="1135"/>
    <n v="2"/>
    <n v="197.82"/>
    <n v="395.64"/>
    <n v="64.03"/>
  </r>
  <r>
    <n v="507"/>
    <x v="298"/>
    <n v="1"/>
    <n v="118"/>
    <n v="1006"/>
    <n v="5"/>
    <n v="333.85"/>
    <n v="1669.25"/>
    <n v="288.2"/>
  </r>
  <r>
    <n v="508"/>
    <x v="377"/>
    <n v="7"/>
    <n v="109"/>
    <n v="1174"/>
    <n v="2"/>
    <n v="17.010000000000002"/>
    <n v="34.020000000000003"/>
    <n v="2.33"/>
  </r>
  <r>
    <n v="509"/>
    <x v="25"/>
    <n v="6"/>
    <n v="134"/>
    <n v="1123"/>
    <n v="5"/>
    <n v="281.99"/>
    <n v="1409.95"/>
    <n v="272.87"/>
  </r>
  <r>
    <n v="510"/>
    <x v="177"/>
    <n v="9"/>
    <n v="102"/>
    <n v="1095"/>
    <n v="3"/>
    <n v="15.7"/>
    <n v="47.1"/>
    <n v="3.29"/>
  </r>
  <r>
    <n v="511"/>
    <x v="297"/>
    <n v="4"/>
    <n v="113"/>
    <n v="1145"/>
    <n v="2"/>
    <n v="343.91"/>
    <n v="687.82"/>
    <n v="155.57"/>
  </r>
  <r>
    <n v="512"/>
    <x v="362"/>
    <n v="8"/>
    <n v="128"/>
    <n v="1079"/>
    <n v="2"/>
    <n v="83.01"/>
    <n v="166.02"/>
    <n v="15.8"/>
  </r>
  <r>
    <n v="513"/>
    <x v="284"/>
    <n v="7"/>
    <n v="110"/>
    <n v="1164"/>
    <n v="1"/>
    <n v="355.43"/>
    <n v="355.43"/>
    <n v="20.88"/>
  </r>
  <r>
    <n v="514"/>
    <x v="378"/>
    <n v="1"/>
    <n v="115"/>
    <n v="1146"/>
    <n v="1"/>
    <n v="184.2"/>
    <n v="184.2"/>
    <n v="52.97"/>
  </r>
  <r>
    <n v="515"/>
    <x v="141"/>
    <n v="6"/>
    <n v="130"/>
    <n v="1165"/>
    <n v="5"/>
    <n v="465.62"/>
    <n v="2328.1"/>
    <n v="620.20000000000005"/>
  </r>
  <r>
    <n v="516"/>
    <x v="173"/>
    <n v="2"/>
    <n v="143"/>
    <n v="1033"/>
    <n v="3"/>
    <n v="389.56"/>
    <n v="1168.68"/>
    <n v="102.04"/>
  </r>
  <r>
    <n v="517"/>
    <x v="379"/>
    <n v="3"/>
    <n v="147"/>
    <n v="1155"/>
    <n v="1"/>
    <n v="86.86"/>
    <n v="86.86"/>
    <n v="18.89"/>
  </r>
  <r>
    <n v="518"/>
    <x v="380"/>
    <n v="10"/>
    <n v="148"/>
    <n v="1132"/>
    <n v="2"/>
    <n v="172.81"/>
    <n v="345.62"/>
    <n v="27.19"/>
  </r>
  <r>
    <n v="519"/>
    <x v="381"/>
    <n v="1"/>
    <n v="133"/>
    <n v="1125"/>
    <n v="2"/>
    <n v="83.94"/>
    <n v="167.88"/>
    <n v="29.05"/>
  </r>
  <r>
    <n v="520"/>
    <x v="96"/>
    <n v="5"/>
    <n v="114"/>
    <n v="1080"/>
    <n v="4"/>
    <n v="111.75"/>
    <n v="447"/>
    <n v="28.22"/>
  </r>
  <r>
    <n v="521"/>
    <x v="382"/>
    <n v="4"/>
    <n v="119"/>
    <n v="1009"/>
    <n v="1"/>
    <n v="202.93"/>
    <n v="202.93"/>
    <n v="39.909999999999997"/>
  </r>
  <r>
    <n v="522"/>
    <x v="383"/>
    <n v="1"/>
    <n v="149"/>
    <n v="1110"/>
    <n v="3"/>
    <n v="162.24"/>
    <n v="486.72"/>
    <n v="105.96"/>
  </r>
  <r>
    <n v="523"/>
    <x v="256"/>
    <n v="5"/>
    <n v="126"/>
    <n v="1025"/>
    <n v="3"/>
    <n v="423.76"/>
    <n v="1271.28"/>
    <n v="219.41"/>
  </r>
  <r>
    <n v="524"/>
    <x v="384"/>
    <n v="3"/>
    <n v="102"/>
    <n v="1121"/>
    <n v="3"/>
    <n v="355.85"/>
    <n v="1067.55"/>
    <n v="232.54"/>
  </r>
  <r>
    <n v="525"/>
    <x v="385"/>
    <n v="9"/>
    <n v="127"/>
    <n v="1034"/>
    <n v="3"/>
    <n v="455.05"/>
    <n v="1365.15"/>
    <n v="153.55000000000001"/>
  </r>
  <r>
    <n v="526"/>
    <x v="386"/>
    <n v="7"/>
    <n v="150"/>
    <n v="1087"/>
    <n v="1"/>
    <n v="285.95"/>
    <n v="285.95"/>
    <n v="15.81"/>
  </r>
  <r>
    <n v="527"/>
    <x v="387"/>
    <n v="8"/>
    <n v="113"/>
    <n v="1088"/>
    <n v="1"/>
    <n v="226.23"/>
    <n v="226.23"/>
    <n v="46.32"/>
  </r>
  <r>
    <n v="528"/>
    <x v="388"/>
    <n v="3"/>
    <n v="112"/>
    <n v="1120"/>
    <n v="2"/>
    <n v="59.49"/>
    <n v="118.98"/>
    <n v="11.49"/>
  </r>
  <r>
    <n v="529"/>
    <x v="340"/>
    <n v="9"/>
    <n v="131"/>
    <n v="1139"/>
    <n v="2"/>
    <n v="80.31"/>
    <n v="160.62"/>
    <n v="18.71"/>
  </r>
  <r>
    <n v="530"/>
    <x v="389"/>
    <n v="7"/>
    <n v="101"/>
    <n v="1050"/>
    <n v="4"/>
    <n v="413.02"/>
    <n v="1652.08"/>
    <n v="475.88"/>
  </r>
  <r>
    <n v="531"/>
    <x v="390"/>
    <n v="7"/>
    <n v="149"/>
    <n v="1150"/>
    <n v="5"/>
    <n v="306.33999999999997"/>
    <n v="1531.7"/>
    <n v="77.88"/>
  </r>
  <r>
    <n v="532"/>
    <x v="370"/>
    <n v="5"/>
    <n v="114"/>
    <n v="1144"/>
    <n v="4"/>
    <n v="171.81"/>
    <n v="687.24"/>
    <n v="47.29"/>
  </r>
  <r>
    <n v="533"/>
    <x v="351"/>
    <n v="1"/>
    <n v="110"/>
    <n v="1155"/>
    <n v="3"/>
    <n v="115.53"/>
    <n v="346.59"/>
    <n v="38.65"/>
  </r>
  <r>
    <n v="534"/>
    <x v="42"/>
    <n v="2"/>
    <n v="138"/>
    <n v="1179"/>
    <n v="1"/>
    <n v="159.01"/>
    <n v="159.01"/>
    <n v="17.55"/>
  </r>
  <r>
    <n v="535"/>
    <x v="284"/>
    <n v="7"/>
    <n v="138"/>
    <n v="1038"/>
    <n v="3"/>
    <n v="81.97"/>
    <n v="245.91"/>
    <n v="33.270000000000003"/>
  </r>
  <r>
    <n v="536"/>
    <x v="347"/>
    <n v="8"/>
    <n v="103"/>
    <n v="1178"/>
    <n v="5"/>
    <n v="207.5"/>
    <n v="1037.5"/>
    <n v="68.760000000000005"/>
  </r>
  <r>
    <n v="537"/>
    <x v="288"/>
    <n v="6"/>
    <n v="141"/>
    <n v="1196"/>
    <n v="4"/>
    <n v="95.19"/>
    <n v="380.76"/>
    <n v="83.23"/>
  </r>
  <r>
    <n v="538"/>
    <x v="391"/>
    <n v="9"/>
    <n v="141"/>
    <n v="1089"/>
    <n v="1"/>
    <n v="161.18"/>
    <n v="161.18"/>
    <n v="42.54"/>
  </r>
  <r>
    <n v="539"/>
    <x v="392"/>
    <n v="3"/>
    <n v="137"/>
    <n v="1056"/>
    <n v="5"/>
    <n v="364.7"/>
    <n v="1823.5"/>
    <n v="411.06"/>
  </r>
  <r>
    <n v="540"/>
    <x v="393"/>
    <n v="9"/>
    <n v="112"/>
    <n v="1183"/>
    <n v="3"/>
    <n v="382.66"/>
    <n v="1147.98"/>
    <n v="74.900000000000006"/>
  </r>
  <r>
    <n v="541"/>
    <x v="394"/>
    <n v="9"/>
    <n v="130"/>
    <n v="1127"/>
    <n v="5"/>
    <n v="285.94"/>
    <n v="1429.7"/>
    <n v="207.01"/>
  </r>
  <r>
    <n v="542"/>
    <x v="395"/>
    <n v="5"/>
    <n v="106"/>
    <n v="1052"/>
    <n v="1"/>
    <n v="384.83"/>
    <n v="384.83"/>
    <n v="52.91"/>
  </r>
  <r>
    <n v="543"/>
    <x v="191"/>
    <n v="9"/>
    <n v="139"/>
    <n v="1001"/>
    <n v="4"/>
    <n v="85.18"/>
    <n v="340.72"/>
    <n v="84.16"/>
  </r>
  <r>
    <n v="544"/>
    <x v="396"/>
    <n v="3"/>
    <n v="140"/>
    <n v="1005"/>
    <n v="5"/>
    <n v="397.69"/>
    <n v="1988.45"/>
    <n v="257.69"/>
  </r>
  <r>
    <n v="545"/>
    <x v="397"/>
    <n v="8"/>
    <n v="112"/>
    <n v="1076"/>
    <n v="2"/>
    <n v="281.19"/>
    <n v="562.38"/>
    <n v="120.36"/>
  </r>
  <r>
    <n v="546"/>
    <x v="398"/>
    <n v="6"/>
    <n v="115"/>
    <n v="1096"/>
    <n v="4"/>
    <n v="254.01"/>
    <n v="1016.04"/>
    <n v="250.32"/>
  </r>
  <r>
    <n v="547"/>
    <x v="344"/>
    <n v="7"/>
    <n v="136"/>
    <n v="1106"/>
    <n v="1"/>
    <n v="378.51"/>
    <n v="378.51"/>
    <n v="20.92"/>
  </r>
  <r>
    <n v="548"/>
    <x v="399"/>
    <n v="5"/>
    <n v="100"/>
    <n v="1100"/>
    <n v="5"/>
    <n v="165.26"/>
    <n v="826.3"/>
    <n v="130.32"/>
  </r>
  <r>
    <n v="549"/>
    <x v="400"/>
    <n v="7"/>
    <n v="145"/>
    <n v="1060"/>
    <n v="1"/>
    <n v="423.93"/>
    <n v="423.93"/>
    <n v="83.04"/>
  </r>
  <r>
    <n v="550"/>
    <x v="401"/>
    <n v="4"/>
    <n v="141"/>
    <n v="1097"/>
    <n v="4"/>
    <n v="343.83"/>
    <n v="1375.32"/>
    <n v="400.94"/>
  </r>
  <r>
    <n v="551"/>
    <x v="402"/>
    <n v="9"/>
    <n v="123"/>
    <n v="1060"/>
    <n v="1"/>
    <n v="496.4"/>
    <n v="496.4"/>
    <n v="133.86000000000001"/>
  </r>
  <r>
    <n v="552"/>
    <x v="273"/>
    <n v="4"/>
    <n v="112"/>
    <n v="1194"/>
    <n v="2"/>
    <n v="492.1"/>
    <n v="984.2"/>
    <n v="276.35000000000002"/>
  </r>
  <r>
    <n v="553"/>
    <x v="403"/>
    <n v="2"/>
    <n v="103"/>
    <n v="1090"/>
    <n v="4"/>
    <n v="134.5"/>
    <n v="538"/>
    <n v="128.32"/>
  </r>
  <r>
    <n v="554"/>
    <x v="213"/>
    <n v="10"/>
    <n v="129"/>
    <n v="1027"/>
    <n v="2"/>
    <n v="219.85"/>
    <n v="439.7"/>
    <n v="129.5"/>
  </r>
  <r>
    <n v="555"/>
    <x v="259"/>
    <n v="3"/>
    <n v="113"/>
    <n v="1074"/>
    <n v="4"/>
    <n v="247.24"/>
    <n v="988.96"/>
    <n v="110.28"/>
  </r>
  <r>
    <n v="556"/>
    <x v="78"/>
    <n v="6"/>
    <n v="121"/>
    <n v="1056"/>
    <n v="4"/>
    <n v="450.87"/>
    <n v="1803.48"/>
    <n v="257.47000000000003"/>
  </r>
  <r>
    <n v="557"/>
    <x v="355"/>
    <n v="6"/>
    <n v="149"/>
    <n v="1181"/>
    <n v="5"/>
    <n v="154.91"/>
    <n v="774.55"/>
    <n v="214.16"/>
  </r>
  <r>
    <n v="558"/>
    <x v="51"/>
    <n v="10"/>
    <n v="109"/>
    <n v="1094"/>
    <n v="5"/>
    <n v="243.02"/>
    <n v="1215.0999999999999"/>
    <n v="148.31"/>
  </r>
  <r>
    <n v="559"/>
    <x v="404"/>
    <n v="7"/>
    <n v="145"/>
    <n v="1156"/>
    <n v="5"/>
    <n v="168.04"/>
    <n v="840.2"/>
    <n v="207.09"/>
  </r>
  <r>
    <n v="560"/>
    <x v="405"/>
    <n v="9"/>
    <n v="131"/>
    <n v="1065"/>
    <n v="3"/>
    <n v="63.27"/>
    <n v="189.81"/>
    <n v="49.67"/>
  </r>
  <r>
    <n v="561"/>
    <x v="406"/>
    <n v="9"/>
    <n v="148"/>
    <n v="1168"/>
    <n v="4"/>
    <n v="429.61"/>
    <n v="1718.44"/>
    <n v="285.20999999999998"/>
  </r>
  <r>
    <n v="562"/>
    <x v="407"/>
    <n v="10"/>
    <n v="122"/>
    <n v="1119"/>
    <n v="2"/>
    <n v="453.55"/>
    <n v="907.1"/>
    <n v="232.8"/>
  </r>
  <r>
    <n v="563"/>
    <x v="43"/>
    <n v="10"/>
    <n v="141"/>
    <n v="1132"/>
    <n v="1"/>
    <n v="340.37"/>
    <n v="340.37"/>
    <n v="54.77"/>
  </r>
  <r>
    <n v="564"/>
    <x v="165"/>
    <n v="1"/>
    <n v="118"/>
    <n v="1126"/>
    <n v="3"/>
    <n v="201.25"/>
    <n v="603.75"/>
    <n v="159.51"/>
  </r>
  <r>
    <n v="565"/>
    <x v="408"/>
    <n v="8"/>
    <n v="134"/>
    <n v="1087"/>
    <n v="4"/>
    <n v="275.56"/>
    <n v="1102.24"/>
    <n v="68.5"/>
  </r>
  <r>
    <n v="566"/>
    <x v="409"/>
    <n v="2"/>
    <n v="108"/>
    <n v="1044"/>
    <n v="5"/>
    <n v="71.09"/>
    <n v="355.45"/>
    <n v="32.28"/>
  </r>
  <r>
    <n v="567"/>
    <x v="328"/>
    <n v="8"/>
    <n v="143"/>
    <n v="1178"/>
    <n v="3"/>
    <n v="32.630000000000003"/>
    <n v="97.89"/>
    <n v="13.43"/>
  </r>
  <r>
    <n v="568"/>
    <x v="410"/>
    <n v="5"/>
    <n v="122"/>
    <n v="1087"/>
    <n v="3"/>
    <n v="393.98"/>
    <n v="1181.94"/>
    <n v="287.08999999999997"/>
  </r>
  <r>
    <n v="569"/>
    <x v="44"/>
    <n v="2"/>
    <n v="134"/>
    <n v="1090"/>
    <n v="4"/>
    <n v="207.88"/>
    <n v="831.52"/>
    <n v="240.37"/>
  </r>
  <r>
    <n v="570"/>
    <x v="43"/>
    <n v="6"/>
    <n v="150"/>
    <n v="1080"/>
    <n v="2"/>
    <n v="369.92"/>
    <n v="739.84"/>
    <n v="102.51"/>
  </r>
  <r>
    <n v="571"/>
    <x v="377"/>
    <n v="6"/>
    <n v="114"/>
    <n v="1155"/>
    <n v="2"/>
    <n v="283.14999999999998"/>
    <n v="566.29999999999995"/>
    <n v="151.68"/>
  </r>
  <r>
    <n v="572"/>
    <x v="411"/>
    <n v="6"/>
    <n v="145"/>
    <n v="1041"/>
    <n v="3"/>
    <n v="440.45"/>
    <n v="1321.35"/>
    <n v="121.54"/>
  </r>
  <r>
    <n v="573"/>
    <x v="412"/>
    <n v="7"/>
    <n v="105"/>
    <n v="1100"/>
    <n v="5"/>
    <n v="95.51"/>
    <n v="477.55"/>
    <n v="109.5"/>
  </r>
  <r>
    <n v="574"/>
    <x v="413"/>
    <n v="8"/>
    <n v="147"/>
    <n v="1058"/>
    <n v="4"/>
    <n v="255.82"/>
    <n v="1023.28"/>
    <n v="202.98"/>
  </r>
  <r>
    <n v="575"/>
    <x v="127"/>
    <n v="6"/>
    <n v="122"/>
    <n v="1027"/>
    <n v="2"/>
    <n v="245.21"/>
    <n v="490.42"/>
    <n v="125.74"/>
  </r>
  <r>
    <n v="576"/>
    <x v="162"/>
    <n v="3"/>
    <n v="140"/>
    <n v="1077"/>
    <n v="4"/>
    <n v="98.68"/>
    <n v="394.72"/>
    <n v="21.74"/>
  </r>
  <r>
    <n v="577"/>
    <x v="64"/>
    <n v="5"/>
    <n v="121"/>
    <n v="1194"/>
    <n v="4"/>
    <n v="356.24"/>
    <n v="1424.96"/>
    <n v="178.34"/>
  </r>
  <r>
    <n v="578"/>
    <x v="17"/>
    <n v="9"/>
    <n v="103"/>
    <n v="1150"/>
    <n v="4"/>
    <n v="488.65"/>
    <n v="1954.6"/>
    <n v="546.47"/>
  </r>
  <r>
    <n v="579"/>
    <x v="138"/>
    <n v="6"/>
    <n v="106"/>
    <n v="1024"/>
    <n v="2"/>
    <n v="400.2"/>
    <n v="800.4"/>
    <n v="175.5"/>
  </r>
  <r>
    <n v="580"/>
    <x v="414"/>
    <n v="10"/>
    <n v="145"/>
    <n v="1096"/>
    <n v="2"/>
    <n v="262.73"/>
    <n v="525.46"/>
    <n v="110.2"/>
  </r>
  <r>
    <n v="581"/>
    <x v="133"/>
    <n v="4"/>
    <n v="126"/>
    <n v="1149"/>
    <n v="2"/>
    <n v="303.70999999999998"/>
    <n v="607.41999999999996"/>
    <n v="152.96"/>
  </r>
  <r>
    <n v="582"/>
    <x v="415"/>
    <n v="4"/>
    <n v="140"/>
    <n v="1055"/>
    <n v="2"/>
    <n v="24.1"/>
    <n v="48.2"/>
    <n v="5.07"/>
  </r>
  <r>
    <n v="583"/>
    <x v="374"/>
    <n v="9"/>
    <n v="119"/>
    <n v="1136"/>
    <n v="1"/>
    <n v="190.34"/>
    <n v="190.34"/>
    <n v="10.11"/>
  </r>
  <r>
    <n v="584"/>
    <x v="382"/>
    <n v="8"/>
    <n v="118"/>
    <n v="1154"/>
    <n v="2"/>
    <n v="319.83999999999997"/>
    <n v="639.67999999999995"/>
    <n v="186.49"/>
  </r>
  <r>
    <n v="585"/>
    <x v="416"/>
    <n v="10"/>
    <n v="103"/>
    <n v="1070"/>
    <n v="1"/>
    <n v="433.78"/>
    <n v="433.78"/>
    <n v="33.630000000000003"/>
  </r>
  <r>
    <n v="586"/>
    <x v="153"/>
    <n v="6"/>
    <n v="123"/>
    <n v="1048"/>
    <n v="1"/>
    <n v="23.77"/>
    <n v="23.77"/>
    <n v="3.98"/>
  </r>
  <r>
    <n v="587"/>
    <x v="417"/>
    <n v="10"/>
    <n v="101"/>
    <n v="1180"/>
    <n v="3"/>
    <n v="319.31"/>
    <n v="957.93"/>
    <n v="177.47"/>
  </r>
  <r>
    <n v="588"/>
    <x v="271"/>
    <n v="4"/>
    <n v="103"/>
    <n v="1196"/>
    <n v="5"/>
    <n v="324.33"/>
    <n v="1621.65"/>
    <n v="165.73"/>
  </r>
  <r>
    <n v="589"/>
    <x v="418"/>
    <n v="3"/>
    <n v="147"/>
    <n v="1113"/>
    <n v="3"/>
    <n v="415.85"/>
    <n v="1247.55"/>
    <n v="229.92"/>
  </r>
  <r>
    <n v="590"/>
    <x v="419"/>
    <n v="10"/>
    <n v="109"/>
    <n v="1194"/>
    <n v="1"/>
    <n v="41.19"/>
    <n v="41.19"/>
    <n v="5.69"/>
  </r>
  <r>
    <n v="591"/>
    <x v="420"/>
    <n v="2"/>
    <n v="139"/>
    <n v="1034"/>
    <n v="5"/>
    <n v="27.63"/>
    <n v="138.15"/>
    <n v="26.33"/>
  </r>
  <r>
    <n v="592"/>
    <x v="296"/>
    <n v="5"/>
    <n v="127"/>
    <n v="1093"/>
    <n v="1"/>
    <n v="355.75"/>
    <n v="355.75"/>
    <n v="64.88"/>
  </r>
  <r>
    <n v="593"/>
    <x v="84"/>
    <n v="2"/>
    <n v="131"/>
    <n v="1128"/>
    <n v="5"/>
    <n v="21.65"/>
    <n v="108.25"/>
    <n v="9.92"/>
  </r>
  <r>
    <n v="594"/>
    <x v="421"/>
    <n v="9"/>
    <n v="120"/>
    <n v="1142"/>
    <n v="2"/>
    <n v="127"/>
    <n v="254"/>
    <n v="38.159999999999997"/>
  </r>
  <r>
    <n v="595"/>
    <x v="157"/>
    <n v="2"/>
    <n v="142"/>
    <n v="1009"/>
    <n v="1"/>
    <n v="408.58"/>
    <n v="408.58"/>
    <n v="59.72"/>
  </r>
  <r>
    <n v="596"/>
    <x v="422"/>
    <n v="5"/>
    <n v="139"/>
    <n v="1189"/>
    <n v="2"/>
    <n v="368.69"/>
    <n v="737.38"/>
    <n v="156.63"/>
  </r>
  <r>
    <n v="597"/>
    <x v="423"/>
    <n v="9"/>
    <n v="108"/>
    <n v="1051"/>
    <n v="3"/>
    <n v="114.4"/>
    <n v="343.2"/>
    <n v="91.97"/>
  </r>
  <r>
    <n v="598"/>
    <x v="424"/>
    <n v="3"/>
    <n v="120"/>
    <n v="1054"/>
    <n v="1"/>
    <n v="142.13"/>
    <n v="142.13"/>
    <n v="34.94"/>
  </r>
  <r>
    <n v="599"/>
    <x v="425"/>
    <n v="1"/>
    <n v="130"/>
    <n v="1074"/>
    <n v="5"/>
    <n v="413.13"/>
    <n v="2065.65"/>
    <n v="527.86"/>
  </r>
  <r>
    <n v="600"/>
    <x v="426"/>
    <n v="6"/>
    <n v="140"/>
    <n v="1185"/>
    <n v="1"/>
    <n v="495.66"/>
    <n v="495.66"/>
    <n v="104.86"/>
  </r>
  <r>
    <n v="601"/>
    <x v="427"/>
    <n v="9"/>
    <n v="117"/>
    <n v="1015"/>
    <n v="5"/>
    <n v="245.59"/>
    <n v="1227.95"/>
    <n v="148.07"/>
  </r>
  <r>
    <n v="602"/>
    <x v="428"/>
    <n v="5"/>
    <n v="116"/>
    <n v="1047"/>
    <n v="1"/>
    <n v="77.989999999999995"/>
    <n v="77.989999999999995"/>
    <n v="12.66"/>
  </r>
  <r>
    <n v="603"/>
    <x v="429"/>
    <n v="9"/>
    <n v="149"/>
    <n v="1100"/>
    <n v="5"/>
    <n v="482.83"/>
    <n v="2414.15"/>
    <n v="569.29999999999995"/>
  </r>
  <r>
    <n v="604"/>
    <x v="327"/>
    <n v="2"/>
    <n v="125"/>
    <n v="1156"/>
    <n v="4"/>
    <n v="460.52"/>
    <n v="1842.08"/>
    <n v="226.7"/>
  </r>
  <r>
    <n v="605"/>
    <x v="430"/>
    <n v="1"/>
    <n v="107"/>
    <n v="1107"/>
    <n v="3"/>
    <n v="268.83"/>
    <n v="806.49"/>
    <n v="111.3"/>
  </r>
  <r>
    <n v="606"/>
    <x v="431"/>
    <n v="9"/>
    <n v="139"/>
    <n v="1003"/>
    <n v="2"/>
    <n v="478.33"/>
    <n v="956.66"/>
    <n v="139.35"/>
  </r>
  <r>
    <n v="607"/>
    <x v="250"/>
    <n v="3"/>
    <n v="120"/>
    <n v="1085"/>
    <n v="4"/>
    <n v="300.44"/>
    <n v="1201.76"/>
    <n v="263.3"/>
  </r>
  <r>
    <n v="608"/>
    <x v="432"/>
    <n v="8"/>
    <n v="118"/>
    <n v="1131"/>
    <n v="3"/>
    <n v="375.28"/>
    <n v="1125.8399999999999"/>
    <n v="134.69"/>
  </r>
  <r>
    <n v="609"/>
    <x v="433"/>
    <n v="2"/>
    <n v="125"/>
    <n v="1095"/>
    <n v="2"/>
    <n v="330.22"/>
    <n v="660.44"/>
    <n v="177.75"/>
  </r>
  <r>
    <n v="610"/>
    <x v="32"/>
    <n v="6"/>
    <n v="149"/>
    <n v="1180"/>
    <n v="4"/>
    <n v="65.260000000000005"/>
    <n v="261.04000000000002"/>
    <n v="60.75"/>
  </r>
  <r>
    <n v="611"/>
    <x v="350"/>
    <n v="5"/>
    <n v="116"/>
    <n v="1124"/>
    <n v="4"/>
    <n v="13.34"/>
    <n v="53.36"/>
    <n v="14.31"/>
  </r>
  <r>
    <n v="612"/>
    <x v="425"/>
    <n v="3"/>
    <n v="144"/>
    <n v="1090"/>
    <n v="3"/>
    <n v="198.61"/>
    <n v="595.83000000000004"/>
    <n v="51.66"/>
  </r>
  <r>
    <n v="613"/>
    <x v="113"/>
    <n v="3"/>
    <n v="116"/>
    <n v="1098"/>
    <n v="3"/>
    <n v="236.2"/>
    <n v="708.6"/>
    <n v="179.14"/>
  </r>
  <r>
    <n v="614"/>
    <x v="75"/>
    <n v="9"/>
    <n v="137"/>
    <n v="1174"/>
    <n v="5"/>
    <n v="283.62"/>
    <n v="1418.1"/>
    <n v="401.89"/>
  </r>
  <r>
    <n v="615"/>
    <x v="434"/>
    <n v="6"/>
    <n v="142"/>
    <n v="1193"/>
    <n v="2"/>
    <n v="129.80000000000001"/>
    <n v="259.60000000000002"/>
    <n v="18.059999999999999"/>
  </r>
  <r>
    <n v="616"/>
    <x v="435"/>
    <n v="3"/>
    <n v="107"/>
    <n v="1053"/>
    <n v="3"/>
    <n v="379.43"/>
    <n v="1138.29"/>
    <n v="338.11"/>
  </r>
  <r>
    <n v="617"/>
    <x v="24"/>
    <n v="9"/>
    <n v="130"/>
    <n v="1188"/>
    <n v="2"/>
    <n v="86.23"/>
    <n v="172.46"/>
    <n v="12.76"/>
  </r>
  <r>
    <n v="618"/>
    <x v="426"/>
    <n v="5"/>
    <n v="105"/>
    <n v="1127"/>
    <n v="1"/>
    <n v="410.24"/>
    <n v="410.24"/>
    <n v="95.54"/>
  </r>
  <r>
    <n v="619"/>
    <x v="436"/>
    <n v="1"/>
    <n v="114"/>
    <n v="1041"/>
    <n v="3"/>
    <n v="117.61"/>
    <n v="352.83"/>
    <n v="104.41"/>
  </r>
  <r>
    <n v="620"/>
    <x v="428"/>
    <n v="10"/>
    <n v="128"/>
    <n v="1036"/>
    <n v="5"/>
    <n v="87.74"/>
    <n v="438.7"/>
    <n v="36.71"/>
  </r>
  <r>
    <n v="621"/>
    <x v="281"/>
    <n v="3"/>
    <n v="144"/>
    <n v="1052"/>
    <n v="1"/>
    <n v="97.62"/>
    <n v="97.62"/>
    <n v="14.83"/>
  </r>
  <r>
    <n v="622"/>
    <x v="292"/>
    <n v="1"/>
    <n v="142"/>
    <n v="1101"/>
    <n v="2"/>
    <n v="497.77"/>
    <n v="995.54"/>
    <n v="236.79"/>
  </r>
  <r>
    <n v="623"/>
    <x v="288"/>
    <n v="2"/>
    <n v="136"/>
    <n v="1116"/>
    <n v="4"/>
    <n v="276.56"/>
    <n v="1106.24"/>
    <n v="293.77"/>
  </r>
  <r>
    <n v="624"/>
    <x v="395"/>
    <n v="1"/>
    <n v="118"/>
    <n v="1053"/>
    <n v="1"/>
    <n v="282.24"/>
    <n v="282.24"/>
    <n v="19.98"/>
  </r>
  <r>
    <n v="625"/>
    <x v="69"/>
    <n v="2"/>
    <n v="133"/>
    <n v="1176"/>
    <n v="5"/>
    <n v="477.71"/>
    <n v="2388.5500000000002"/>
    <n v="157.22"/>
  </r>
  <r>
    <n v="626"/>
    <x v="265"/>
    <n v="5"/>
    <n v="135"/>
    <n v="1102"/>
    <n v="1"/>
    <n v="430.43"/>
    <n v="430.43"/>
    <n v="88.68"/>
  </r>
  <r>
    <n v="627"/>
    <x v="340"/>
    <n v="3"/>
    <n v="113"/>
    <n v="1144"/>
    <n v="3"/>
    <n v="298.25"/>
    <n v="894.75"/>
    <n v="136.77000000000001"/>
  </r>
  <r>
    <n v="628"/>
    <x v="201"/>
    <n v="6"/>
    <n v="118"/>
    <n v="1130"/>
    <n v="5"/>
    <n v="48.39"/>
    <n v="241.95"/>
    <n v="27.72"/>
  </r>
  <r>
    <n v="629"/>
    <x v="189"/>
    <n v="5"/>
    <n v="133"/>
    <n v="1065"/>
    <n v="3"/>
    <n v="162.91"/>
    <n v="488.73"/>
    <n v="126.88"/>
  </r>
  <r>
    <n v="630"/>
    <x v="197"/>
    <n v="10"/>
    <n v="113"/>
    <n v="1017"/>
    <n v="4"/>
    <n v="440.3"/>
    <n v="1761.2"/>
    <n v="398.68"/>
  </r>
  <r>
    <n v="631"/>
    <x v="427"/>
    <n v="3"/>
    <n v="124"/>
    <n v="1078"/>
    <n v="4"/>
    <n v="57.65"/>
    <n v="230.6"/>
    <n v="16.940000000000001"/>
  </r>
  <r>
    <n v="632"/>
    <x v="334"/>
    <n v="9"/>
    <n v="150"/>
    <n v="1129"/>
    <n v="5"/>
    <n v="337.46"/>
    <n v="1687.3"/>
    <n v="376.51"/>
  </r>
  <r>
    <n v="633"/>
    <x v="437"/>
    <n v="3"/>
    <n v="136"/>
    <n v="1089"/>
    <n v="4"/>
    <n v="371.38"/>
    <n v="1485.52"/>
    <n v="239.52"/>
  </r>
  <r>
    <n v="634"/>
    <x v="256"/>
    <n v="7"/>
    <n v="115"/>
    <n v="1155"/>
    <n v="2"/>
    <n v="267.36"/>
    <n v="534.72"/>
    <n v="102.68"/>
  </r>
  <r>
    <n v="635"/>
    <x v="438"/>
    <n v="8"/>
    <n v="105"/>
    <n v="1102"/>
    <n v="4"/>
    <n v="211.53"/>
    <n v="846.12"/>
    <n v="116.28"/>
  </r>
  <r>
    <n v="636"/>
    <x v="292"/>
    <n v="9"/>
    <n v="105"/>
    <n v="1156"/>
    <n v="5"/>
    <n v="366.55"/>
    <n v="1832.75"/>
    <n v="434.8"/>
  </r>
  <r>
    <n v="637"/>
    <x v="439"/>
    <n v="6"/>
    <n v="145"/>
    <n v="1108"/>
    <n v="1"/>
    <n v="156.49"/>
    <n v="156.49"/>
    <n v="28.15"/>
  </r>
  <r>
    <n v="638"/>
    <x v="259"/>
    <n v="2"/>
    <n v="103"/>
    <n v="1142"/>
    <n v="5"/>
    <n v="139.47999999999999"/>
    <n v="697.4"/>
    <n v="105.9"/>
  </r>
  <r>
    <n v="639"/>
    <x v="106"/>
    <n v="3"/>
    <n v="117"/>
    <n v="1011"/>
    <n v="2"/>
    <n v="241.53"/>
    <n v="483.06"/>
    <n v="70.87"/>
  </r>
  <r>
    <n v="640"/>
    <x v="107"/>
    <n v="2"/>
    <n v="134"/>
    <n v="1108"/>
    <n v="4"/>
    <n v="18.72"/>
    <n v="74.88"/>
    <n v="4.75"/>
  </r>
  <r>
    <n v="641"/>
    <x v="128"/>
    <n v="5"/>
    <n v="105"/>
    <n v="1181"/>
    <n v="5"/>
    <n v="439.3"/>
    <n v="2196.5"/>
    <n v="129.82"/>
  </r>
  <r>
    <n v="642"/>
    <x v="222"/>
    <n v="10"/>
    <n v="135"/>
    <n v="1191"/>
    <n v="1"/>
    <n v="354.41"/>
    <n v="354.41"/>
    <n v="37.020000000000003"/>
  </r>
  <r>
    <n v="643"/>
    <x v="370"/>
    <n v="5"/>
    <n v="102"/>
    <n v="1153"/>
    <n v="1"/>
    <n v="244.11"/>
    <n v="244.11"/>
    <n v="26.16"/>
  </r>
  <r>
    <n v="644"/>
    <x v="440"/>
    <n v="8"/>
    <n v="105"/>
    <n v="1170"/>
    <n v="2"/>
    <n v="63.79"/>
    <n v="127.58"/>
    <n v="36.86"/>
  </r>
  <r>
    <n v="645"/>
    <x v="126"/>
    <n v="5"/>
    <n v="144"/>
    <n v="1158"/>
    <n v="1"/>
    <n v="19.37"/>
    <n v="19.37"/>
    <n v="1.77"/>
  </r>
  <r>
    <n v="646"/>
    <x v="441"/>
    <n v="1"/>
    <n v="133"/>
    <n v="1031"/>
    <n v="5"/>
    <n v="263.51"/>
    <n v="1317.55"/>
    <n v="325.48"/>
  </r>
  <r>
    <n v="647"/>
    <x v="442"/>
    <n v="10"/>
    <n v="116"/>
    <n v="1036"/>
    <n v="1"/>
    <n v="393.69"/>
    <n v="393.69"/>
    <n v="105.38"/>
  </r>
  <r>
    <n v="648"/>
    <x v="173"/>
    <n v="2"/>
    <n v="149"/>
    <n v="1190"/>
    <n v="2"/>
    <n v="209.68"/>
    <n v="419.36"/>
    <n v="31.2"/>
  </r>
  <r>
    <n v="649"/>
    <x v="79"/>
    <n v="2"/>
    <n v="144"/>
    <n v="1115"/>
    <n v="4"/>
    <n v="291.68"/>
    <n v="1166.72"/>
    <n v="208.19"/>
  </r>
  <r>
    <n v="650"/>
    <x v="333"/>
    <n v="4"/>
    <n v="105"/>
    <n v="1117"/>
    <n v="4"/>
    <n v="415.37"/>
    <n v="1661.48"/>
    <n v="470.15"/>
  </r>
  <r>
    <n v="651"/>
    <x v="157"/>
    <n v="7"/>
    <n v="121"/>
    <n v="1038"/>
    <n v="3"/>
    <n v="313.23"/>
    <n v="939.69"/>
    <n v="114.71"/>
  </r>
  <r>
    <n v="652"/>
    <x v="230"/>
    <n v="10"/>
    <n v="128"/>
    <n v="1176"/>
    <n v="3"/>
    <n v="451.76"/>
    <n v="1355.28"/>
    <n v="226.58"/>
  </r>
  <r>
    <n v="653"/>
    <x v="86"/>
    <n v="10"/>
    <n v="134"/>
    <n v="1182"/>
    <n v="5"/>
    <n v="198.43"/>
    <n v="992.15"/>
    <n v="154.35"/>
  </r>
  <r>
    <n v="654"/>
    <x v="443"/>
    <n v="6"/>
    <n v="129"/>
    <n v="1081"/>
    <n v="5"/>
    <n v="65.319999999999993"/>
    <n v="326.60000000000002"/>
    <n v="97.86"/>
  </r>
  <r>
    <n v="655"/>
    <x v="444"/>
    <n v="4"/>
    <n v="137"/>
    <n v="1146"/>
    <n v="2"/>
    <n v="300.64999999999998"/>
    <n v="601.29999999999995"/>
    <n v="50.79"/>
  </r>
  <r>
    <n v="656"/>
    <x v="445"/>
    <n v="10"/>
    <n v="116"/>
    <n v="1011"/>
    <n v="1"/>
    <n v="194.83"/>
    <n v="194.83"/>
    <n v="28.03"/>
  </r>
  <r>
    <n v="657"/>
    <x v="446"/>
    <n v="7"/>
    <n v="121"/>
    <n v="1089"/>
    <n v="2"/>
    <n v="279.61"/>
    <n v="559.22"/>
    <n v="118.81"/>
  </r>
  <r>
    <n v="658"/>
    <x v="447"/>
    <n v="6"/>
    <n v="134"/>
    <n v="1176"/>
    <n v="1"/>
    <n v="102.9"/>
    <n v="102.9"/>
    <n v="22.37"/>
  </r>
  <r>
    <n v="659"/>
    <x v="48"/>
    <n v="9"/>
    <n v="147"/>
    <n v="1199"/>
    <n v="5"/>
    <n v="193.22"/>
    <n v="966.1"/>
    <n v="141.30000000000001"/>
  </r>
  <r>
    <n v="660"/>
    <x v="448"/>
    <n v="6"/>
    <n v="125"/>
    <n v="1155"/>
    <n v="3"/>
    <n v="466.76"/>
    <n v="1400.28"/>
    <n v="293.95"/>
  </r>
  <r>
    <n v="661"/>
    <x v="102"/>
    <n v="9"/>
    <n v="124"/>
    <n v="1101"/>
    <n v="5"/>
    <n v="14.08"/>
    <n v="70.400000000000006"/>
    <n v="8.2200000000000006"/>
  </r>
  <r>
    <n v="662"/>
    <x v="449"/>
    <n v="4"/>
    <n v="136"/>
    <n v="1194"/>
    <n v="4"/>
    <n v="465.31"/>
    <n v="1861.24"/>
    <n v="257.92"/>
  </r>
  <r>
    <n v="663"/>
    <x v="418"/>
    <n v="9"/>
    <n v="117"/>
    <n v="1067"/>
    <n v="3"/>
    <n v="279.47000000000003"/>
    <n v="838.41"/>
    <n v="185.08"/>
  </r>
  <r>
    <n v="664"/>
    <x v="351"/>
    <n v="5"/>
    <n v="118"/>
    <n v="1125"/>
    <n v="4"/>
    <n v="124.92"/>
    <n v="499.68"/>
    <n v="95.64"/>
  </r>
  <r>
    <n v="665"/>
    <x v="450"/>
    <n v="1"/>
    <n v="139"/>
    <n v="1068"/>
    <n v="2"/>
    <n v="303.27999999999997"/>
    <n v="606.55999999999995"/>
    <n v="168.42"/>
  </r>
  <r>
    <n v="666"/>
    <x v="397"/>
    <n v="2"/>
    <n v="103"/>
    <n v="1038"/>
    <n v="4"/>
    <n v="376.57"/>
    <n v="1506.28"/>
    <n v="209.69"/>
  </r>
  <r>
    <n v="667"/>
    <x v="419"/>
    <n v="4"/>
    <n v="129"/>
    <n v="1137"/>
    <n v="3"/>
    <n v="132.09"/>
    <n v="396.27"/>
    <n v="66.05"/>
  </r>
  <r>
    <n v="668"/>
    <x v="451"/>
    <n v="10"/>
    <n v="143"/>
    <n v="1047"/>
    <n v="1"/>
    <n v="76.849999999999994"/>
    <n v="76.849999999999994"/>
    <n v="15.04"/>
  </r>
  <r>
    <n v="669"/>
    <x v="191"/>
    <n v="10"/>
    <n v="117"/>
    <n v="1170"/>
    <n v="3"/>
    <n v="178.51"/>
    <n v="535.53"/>
    <n v="77.44"/>
  </r>
  <r>
    <n v="670"/>
    <x v="140"/>
    <n v="3"/>
    <n v="105"/>
    <n v="1181"/>
    <n v="4"/>
    <n v="329.34"/>
    <n v="1317.36"/>
    <n v="192.84"/>
  </r>
  <r>
    <n v="671"/>
    <x v="452"/>
    <n v="3"/>
    <n v="119"/>
    <n v="1059"/>
    <n v="3"/>
    <n v="34.86"/>
    <n v="104.58"/>
    <n v="21.32"/>
  </r>
  <r>
    <n v="672"/>
    <x v="173"/>
    <n v="9"/>
    <n v="107"/>
    <n v="1117"/>
    <n v="1"/>
    <n v="284.35000000000002"/>
    <n v="284.35000000000002"/>
    <n v="28.57"/>
  </r>
  <r>
    <n v="673"/>
    <x v="453"/>
    <n v="6"/>
    <n v="100"/>
    <n v="1160"/>
    <n v="1"/>
    <n v="164.27"/>
    <n v="164.27"/>
    <n v="36.29"/>
  </r>
  <r>
    <n v="674"/>
    <x v="380"/>
    <n v="6"/>
    <n v="131"/>
    <n v="1105"/>
    <n v="1"/>
    <n v="463.92"/>
    <n v="463.92"/>
    <n v="56.26"/>
  </r>
  <r>
    <n v="675"/>
    <x v="213"/>
    <n v="9"/>
    <n v="114"/>
    <n v="1172"/>
    <n v="1"/>
    <n v="34.71"/>
    <n v="34.71"/>
    <n v="4.1100000000000003"/>
  </r>
  <r>
    <n v="676"/>
    <x v="454"/>
    <n v="1"/>
    <n v="127"/>
    <n v="1016"/>
    <n v="3"/>
    <n v="226.86"/>
    <n v="680.58"/>
    <n v="180.16"/>
  </r>
  <r>
    <n v="677"/>
    <x v="111"/>
    <n v="1"/>
    <n v="130"/>
    <n v="1074"/>
    <n v="1"/>
    <n v="134.33000000000001"/>
    <n v="134.33000000000001"/>
    <n v="9.27"/>
  </r>
  <r>
    <n v="678"/>
    <x v="31"/>
    <n v="10"/>
    <n v="139"/>
    <n v="1053"/>
    <n v="2"/>
    <n v="189.67"/>
    <n v="379.34"/>
    <n v="69.05"/>
  </r>
  <r>
    <n v="679"/>
    <x v="36"/>
    <n v="6"/>
    <n v="108"/>
    <n v="1079"/>
    <n v="4"/>
    <n v="367.29"/>
    <n v="1469.16"/>
    <n v="376.7"/>
  </r>
  <r>
    <n v="680"/>
    <x v="455"/>
    <n v="2"/>
    <n v="113"/>
    <n v="1051"/>
    <n v="2"/>
    <n v="267.68"/>
    <n v="535.36"/>
    <n v="99.63"/>
  </r>
  <r>
    <n v="681"/>
    <x v="456"/>
    <n v="2"/>
    <n v="136"/>
    <n v="1090"/>
    <n v="2"/>
    <n v="202.38"/>
    <n v="404.76"/>
    <n v="83.85"/>
  </r>
  <r>
    <n v="682"/>
    <x v="88"/>
    <n v="7"/>
    <n v="113"/>
    <n v="1017"/>
    <n v="5"/>
    <n v="86.47"/>
    <n v="432.35"/>
    <n v="39.53"/>
  </r>
  <r>
    <n v="683"/>
    <x v="457"/>
    <n v="5"/>
    <n v="120"/>
    <n v="1046"/>
    <n v="3"/>
    <n v="208.6"/>
    <n v="625.79999999999995"/>
    <n v="136.29"/>
  </r>
  <r>
    <n v="684"/>
    <x v="59"/>
    <n v="3"/>
    <n v="138"/>
    <n v="1081"/>
    <n v="5"/>
    <n v="444.62"/>
    <n v="2223.1"/>
    <n v="245.87"/>
  </r>
  <r>
    <n v="685"/>
    <x v="395"/>
    <n v="6"/>
    <n v="107"/>
    <n v="1103"/>
    <n v="5"/>
    <n v="320.95999999999998"/>
    <n v="1604.8"/>
    <n v="385.63"/>
  </r>
  <r>
    <n v="686"/>
    <x v="149"/>
    <n v="4"/>
    <n v="144"/>
    <n v="1053"/>
    <n v="2"/>
    <n v="347.8"/>
    <n v="695.6"/>
    <n v="148.80000000000001"/>
  </r>
  <r>
    <n v="687"/>
    <x v="30"/>
    <n v="10"/>
    <n v="143"/>
    <n v="1053"/>
    <n v="5"/>
    <n v="86.95"/>
    <n v="434.75"/>
    <n v="106.43"/>
  </r>
  <r>
    <n v="688"/>
    <x v="74"/>
    <n v="8"/>
    <n v="127"/>
    <n v="1030"/>
    <n v="3"/>
    <n v="194.26"/>
    <n v="582.78"/>
    <n v="127.59"/>
  </r>
  <r>
    <n v="689"/>
    <x v="458"/>
    <n v="9"/>
    <n v="129"/>
    <n v="1104"/>
    <n v="3"/>
    <n v="393.15"/>
    <n v="1179.45"/>
    <n v="271.39"/>
  </r>
  <r>
    <n v="690"/>
    <x v="341"/>
    <n v="4"/>
    <n v="107"/>
    <n v="1103"/>
    <n v="1"/>
    <n v="56.76"/>
    <n v="56.76"/>
    <n v="3"/>
  </r>
  <r>
    <n v="691"/>
    <x v="459"/>
    <n v="8"/>
    <n v="127"/>
    <n v="1185"/>
    <n v="2"/>
    <n v="47.45"/>
    <n v="94.9"/>
    <n v="13.97"/>
  </r>
  <r>
    <n v="692"/>
    <x v="13"/>
    <n v="6"/>
    <n v="116"/>
    <n v="1159"/>
    <n v="5"/>
    <n v="22.42"/>
    <n v="112.1"/>
    <n v="6.5"/>
  </r>
  <r>
    <n v="693"/>
    <x v="460"/>
    <n v="10"/>
    <n v="105"/>
    <n v="1068"/>
    <n v="3"/>
    <n v="487.1"/>
    <n v="1461.3"/>
    <n v="138.72999999999999"/>
  </r>
  <r>
    <n v="694"/>
    <x v="150"/>
    <n v="2"/>
    <n v="136"/>
    <n v="1004"/>
    <n v="1"/>
    <n v="238.58"/>
    <n v="238.58"/>
    <n v="27.9"/>
  </r>
  <r>
    <n v="695"/>
    <x v="254"/>
    <n v="5"/>
    <n v="134"/>
    <n v="1006"/>
    <n v="2"/>
    <n v="186.78"/>
    <n v="373.56"/>
    <n v="76.3"/>
  </r>
  <r>
    <n v="696"/>
    <x v="32"/>
    <n v="9"/>
    <n v="134"/>
    <n v="1024"/>
    <n v="5"/>
    <n v="450.64"/>
    <n v="2253.1999999999998"/>
    <n v="670.07"/>
  </r>
  <r>
    <n v="697"/>
    <x v="461"/>
    <n v="2"/>
    <n v="143"/>
    <n v="1138"/>
    <n v="5"/>
    <n v="165.12"/>
    <n v="825.6"/>
    <n v="177.19"/>
  </r>
  <r>
    <n v="698"/>
    <x v="182"/>
    <n v="1"/>
    <n v="114"/>
    <n v="1158"/>
    <n v="1"/>
    <n v="384.32"/>
    <n v="384.32"/>
    <n v="64.36"/>
  </r>
  <r>
    <n v="699"/>
    <x v="462"/>
    <n v="7"/>
    <n v="129"/>
    <n v="1194"/>
    <n v="4"/>
    <n v="191.56"/>
    <n v="766.24"/>
    <n v="177.84"/>
  </r>
  <r>
    <n v="700"/>
    <x v="158"/>
    <n v="9"/>
    <n v="115"/>
    <n v="1177"/>
    <n v="3"/>
    <n v="429.11"/>
    <n v="1287.33"/>
    <n v="279.76"/>
  </r>
  <r>
    <n v="701"/>
    <x v="463"/>
    <n v="10"/>
    <n v="106"/>
    <n v="1033"/>
    <n v="1"/>
    <n v="68.37"/>
    <n v="68.37"/>
    <n v="15.51"/>
  </r>
  <r>
    <n v="702"/>
    <x v="82"/>
    <n v="10"/>
    <n v="117"/>
    <n v="1093"/>
    <n v="3"/>
    <n v="314.8"/>
    <n v="944.4"/>
    <n v="223.4"/>
  </r>
  <r>
    <n v="703"/>
    <x v="27"/>
    <n v="1"/>
    <n v="145"/>
    <n v="1070"/>
    <n v="3"/>
    <n v="384.09"/>
    <n v="1152.27"/>
    <n v="196.85"/>
  </r>
  <r>
    <n v="704"/>
    <x v="464"/>
    <n v="8"/>
    <n v="124"/>
    <n v="1156"/>
    <n v="5"/>
    <n v="355.34"/>
    <n v="1776.7"/>
    <n v="334.29"/>
  </r>
  <r>
    <n v="705"/>
    <x v="75"/>
    <n v="2"/>
    <n v="141"/>
    <n v="1025"/>
    <n v="4"/>
    <n v="426.69"/>
    <n v="1706.76"/>
    <n v="411.87"/>
  </r>
  <r>
    <n v="706"/>
    <x v="100"/>
    <n v="6"/>
    <n v="136"/>
    <n v="1054"/>
    <n v="3"/>
    <n v="321.43"/>
    <n v="964.29"/>
    <n v="188.65"/>
  </r>
  <r>
    <n v="707"/>
    <x v="465"/>
    <n v="3"/>
    <n v="116"/>
    <n v="1080"/>
    <n v="4"/>
    <n v="426.44"/>
    <n v="1705.76"/>
    <n v="110.1"/>
  </r>
  <r>
    <n v="708"/>
    <x v="161"/>
    <n v="5"/>
    <n v="135"/>
    <n v="1125"/>
    <n v="4"/>
    <n v="181.04"/>
    <n v="724.16"/>
    <n v="132.66"/>
  </r>
  <r>
    <n v="709"/>
    <x v="324"/>
    <n v="7"/>
    <n v="125"/>
    <n v="1038"/>
    <n v="1"/>
    <n v="481.83"/>
    <n v="481.83"/>
    <n v="90.17"/>
  </r>
  <r>
    <n v="710"/>
    <x v="7"/>
    <n v="10"/>
    <n v="100"/>
    <n v="1090"/>
    <n v="4"/>
    <n v="71.319999999999993"/>
    <n v="285.27999999999997"/>
    <n v="24.46"/>
  </r>
  <r>
    <n v="711"/>
    <x v="111"/>
    <n v="3"/>
    <n v="133"/>
    <n v="1123"/>
    <n v="5"/>
    <n v="76.459999999999994"/>
    <n v="382.3"/>
    <n v="78.16"/>
  </r>
  <r>
    <n v="712"/>
    <x v="466"/>
    <n v="9"/>
    <n v="100"/>
    <n v="1095"/>
    <n v="2"/>
    <n v="283.63"/>
    <n v="567.26"/>
    <n v="32.700000000000003"/>
  </r>
  <r>
    <n v="713"/>
    <x v="467"/>
    <n v="5"/>
    <n v="115"/>
    <n v="1042"/>
    <n v="5"/>
    <n v="307.52"/>
    <n v="1537.6"/>
    <n v="186.83"/>
  </r>
  <r>
    <n v="714"/>
    <x v="468"/>
    <n v="10"/>
    <n v="150"/>
    <n v="1092"/>
    <n v="3"/>
    <n v="196.05"/>
    <n v="588.15"/>
    <n v="67.23"/>
  </r>
  <r>
    <n v="715"/>
    <x v="469"/>
    <n v="7"/>
    <n v="115"/>
    <n v="1193"/>
    <n v="2"/>
    <n v="52.02"/>
    <n v="104.04"/>
    <n v="28.11"/>
  </r>
  <r>
    <n v="716"/>
    <x v="408"/>
    <n v="10"/>
    <n v="107"/>
    <n v="1023"/>
    <n v="3"/>
    <n v="418.26"/>
    <n v="1254.78"/>
    <n v="159.25"/>
  </r>
  <r>
    <n v="717"/>
    <x v="315"/>
    <n v="6"/>
    <n v="133"/>
    <n v="1180"/>
    <n v="2"/>
    <n v="184.28"/>
    <n v="368.56"/>
    <n v="75.03"/>
  </r>
  <r>
    <n v="718"/>
    <x v="227"/>
    <n v="7"/>
    <n v="147"/>
    <n v="1024"/>
    <n v="2"/>
    <n v="466.44"/>
    <n v="932.88"/>
    <n v="141.91"/>
  </r>
  <r>
    <n v="719"/>
    <x v="252"/>
    <n v="4"/>
    <n v="146"/>
    <n v="1014"/>
    <n v="3"/>
    <n v="167.83"/>
    <n v="503.49"/>
    <n v="46.22"/>
  </r>
  <r>
    <n v="720"/>
    <x v="354"/>
    <n v="8"/>
    <n v="140"/>
    <n v="1098"/>
    <n v="4"/>
    <n v="259.49"/>
    <n v="1037.96"/>
    <n v="138.83000000000001"/>
  </r>
  <r>
    <n v="721"/>
    <x v="367"/>
    <n v="1"/>
    <n v="133"/>
    <n v="1112"/>
    <n v="1"/>
    <n v="163.25"/>
    <n v="163.25"/>
    <n v="37.659999999999997"/>
  </r>
  <r>
    <n v="722"/>
    <x v="470"/>
    <n v="10"/>
    <n v="149"/>
    <n v="1179"/>
    <n v="5"/>
    <n v="175.53"/>
    <n v="877.65"/>
    <n v="206.1"/>
  </r>
  <r>
    <n v="723"/>
    <x v="397"/>
    <n v="8"/>
    <n v="148"/>
    <n v="1169"/>
    <n v="5"/>
    <n v="480.37"/>
    <n v="2401.85"/>
    <n v="493.23"/>
  </r>
  <r>
    <n v="724"/>
    <x v="169"/>
    <n v="4"/>
    <n v="144"/>
    <n v="1182"/>
    <n v="5"/>
    <n v="30.7"/>
    <n v="153.5"/>
    <n v="9.1300000000000008"/>
  </r>
  <r>
    <n v="725"/>
    <x v="223"/>
    <n v="2"/>
    <n v="109"/>
    <n v="1093"/>
    <n v="1"/>
    <n v="371.43"/>
    <n v="371.43"/>
    <n v="52.16"/>
  </r>
  <r>
    <n v="726"/>
    <x v="471"/>
    <n v="9"/>
    <n v="130"/>
    <n v="1023"/>
    <n v="3"/>
    <n v="322.29000000000002"/>
    <n v="966.87"/>
    <n v="125.16"/>
  </r>
  <r>
    <n v="727"/>
    <x v="324"/>
    <n v="7"/>
    <n v="104"/>
    <n v="1188"/>
    <n v="4"/>
    <n v="360.68"/>
    <n v="1442.72"/>
    <n v="92.7"/>
  </r>
  <r>
    <n v="728"/>
    <x v="472"/>
    <n v="2"/>
    <n v="115"/>
    <n v="1068"/>
    <n v="2"/>
    <n v="63.23"/>
    <n v="126.46"/>
    <n v="10.84"/>
  </r>
  <r>
    <n v="729"/>
    <x v="328"/>
    <n v="1"/>
    <n v="112"/>
    <n v="1194"/>
    <n v="5"/>
    <n v="176.78"/>
    <n v="883.9"/>
    <n v="182.24"/>
  </r>
  <r>
    <n v="730"/>
    <x v="473"/>
    <n v="7"/>
    <n v="150"/>
    <n v="1178"/>
    <n v="1"/>
    <n v="235.32"/>
    <n v="235.32"/>
    <n v="40.369999999999997"/>
  </r>
  <r>
    <n v="731"/>
    <x v="432"/>
    <n v="8"/>
    <n v="139"/>
    <n v="1109"/>
    <n v="3"/>
    <n v="491.81"/>
    <n v="1475.43"/>
    <n v="181.06"/>
  </r>
  <r>
    <n v="732"/>
    <x v="474"/>
    <n v="9"/>
    <n v="148"/>
    <n v="1061"/>
    <n v="5"/>
    <n v="423.53"/>
    <n v="2117.65"/>
    <n v="472.76"/>
  </r>
  <r>
    <n v="733"/>
    <x v="341"/>
    <n v="1"/>
    <n v="102"/>
    <n v="1142"/>
    <n v="5"/>
    <n v="245.08"/>
    <n v="1225.4000000000001"/>
    <n v="102.52"/>
  </r>
  <r>
    <n v="734"/>
    <x v="345"/>
    <n v="7"/>
    <n v="131"/>
    <n v="1189"/>
    <n v="5"/>
    <n v="125.77"/>
    <n v="628.85"/>
    <n v="39.06"/>
  </r>
  <r>
    <n v="735"/>
    <x v="475"/>
    <n v="5"/>
    <n v="131"/>
    <n v="1088"/>
    <n v="2"/>
    <n v="456.78"/>
    <n v="913.56"/>
    <n v="244.68"/>
  </r>
  <r>
    <n v="736"/>
    <x v="67"/>
    <n v="1"/>
    <n v="142"/>
    <n v="1020"/>
    <n v="1"/>
    <n v="321.83"/>
    <n v="321.83"/>
    <n v="59.48"/>
  </r>
  <r>
    <n v="737"/>
    <x v="476"/>
    <n v="4"/>
    <n v="146"/>
    <n v="1134"/>
    <n v="2"/>
    <n v="252.89"/>
    <n v="505.78"/>
    <n v="32.04"/>
  </r>
  <r>
    <n v="738"/>
    <x v="215"/>
    <n v="9"/>
    <n v="141"/>
    <n v="1140"/>
    <n v="5"/>
    <n v="470.38"/>
    <n v="2351.9"/>
    <n v="595.51"/>
  </r>
  <r>
    <n v="739"/>
    <x v="477"/>
    <n v="5"/>
    <n v="121"/>
    <n v="1126"/>
    <n v="1"/>
    <n v="355.92"/>
    <n v="355.92"/>
    <n v="32.07"/>
  </r>
  <r>
    <n v="740"/>
    <x v="176"/>
    <n v="1"/>
    <n v="112"/>
    <n v="1090"/>
    <n v="2"/>
    <n v="416.69"/>
    <n v="833.38"/>
    <n v="214.05"/>
  </r>
  <r>
    <n v="741"/>
    <x v="462"/>
    <n v="3"/>
    <n v="128"/>
    <n v="1173"/>
    <n v="4"/>
    <n v="126.77"/>
    <n v="507.08"/>
    <n v="49.77"/>
  </r>
  <r>
    <n v="742"/>
    <x v="74"/>
    <n v="4"/>
    <n v="125"/>
    <n v="1126"/>
    <n v="2"/>
    <n v="270.91000000000003"/>
    <n v="541.82000000000005"/>
    <n v="51.84"/>
  </r>
  <r>
    <n v="743"/>
    <x v="339"/>
    <n v="6"/>
    <n v="131"/>
    <n v="1192"/>
    <n v="2"/>
    <n v="338.5"/>
    <n v="677"/>
    <n v="137.29"/>
  </r>
  <r>
    <n v="744"/>
    <x v="478"/>
    <n v="8"/>
    <n v="150"/>
    <n v="1116"/>
    <n v="2"/>
    <n v="371.76"/>
    <n v="743.52"/>
    <n v="130.72999999999999"/>
  </r>
  <r>
    <n v="745"/>
    <x v="379"/>
    <n v="2"/>
    <n v="103"/>
    <n v="1131"/>
    <n v="3"/>
    <n v="127.08"/>
    <n v="381.24"/>
    <n v="70.08"/>
  </r>
  <r>
    <n v="746"/>
    <x v="479"/>
    <n v="6"/>
    <n v="124"/>
    <n v="1139"/>
    <n v="4"/>
    <n v="488.61"/>
    <n v="1954.44"/>
    <n v="208.17"/>
  </r>
  <r>
    <n v="747"/>
    <x v="50"/>
    <n v="6"/>
    <n v="120"/>
    <n v="1063"/>
    <n v="5"/>
    <n v="212.62"/>
    <n v="1063.0999999999999"/>
    <n v="223.6"/>
  </r>
  <r>
    <n v="748"/>
    <x v="414"/>
    <n v="10"/>
    <n v="130"/>
    <n v="1141"/>
    <n v="2"/>
    <n v="465.91"/>
    <n v="931.82"/>
    <n v="252.99"/>
  </r>
  <r>
    <n v="749"/>
    <x v="224"/>
    <n v="9"/>
    <n v="113"/>
    <n v="1144"/>
    <n v="3"/>
    <n v="240.99"/>
    <n v="722.97"/>
    <n v="176.63"/>
  </r>
  <r>
    <n v="750"/>
    <x v="361"/>
    <n v="10"/>
    <n v="103"/>
    <n v="1013"/>
    <n v="3"/>
    <n v="247.51"/>
    <n v="742.53"/>
    <n v="39.979999999999997"/>
  </r>
  <r>
    <n v="751"/>
    <x v="480"/>
    <n v="5"/>
    <n v="123"/>
    <n v="1057"/>
    <n v="4"/>
    <n v="325.38"/>
    <n v="1301.52"/>
    <n v="236.82"/>
  </r>
  <r>
    <n v="752"/>
    <x v="290"/>
    <n v="1"/>
    <n v="126"/>
    <n v="1018"/>
    <n v="3"/>
    <n v="200.57"/>
    <n v="601.71"/>
    <n v="53.19"/>
  </r>
  <r>
    <n v="753"/>
    <x v="109"/>
    <n v="6"/>
    <n v="144"/>
    <n v="1107"/>
    <n v="5"/>
    <n v="421.86"/>
    <n v="2109.3000000000002"/>
    <n v="164.74"/>
  </r>
  <r>
    <n v="754"/>
    <x v="43"/>
    <n v="3"/>
    <n v="106"/>
    <n v="1171"/>
    <n v="1"/>
    <n v="225.71"/>
    <n v="225.71"/>
    <n v="24.89"/>
  </r>
  <r>
    <n v="755"/>
    <x v="157"/>
    <n v="8"/>
    <n v="129"/>
    <n v="1017"/>
    <n v="4"/>
    <n v="245.48"/>
    <n v="981.92"/>
    <n v="61.9"/>
  </r>
  <r>
    <n v="756"/>
    <x v="300"/>
    <n v="9"/>
    <n v="132"/>
    <n v="1119"/>
    <n v="3"/>
    <n v="32.64"/>
    <n v="97.92"/>
    <n v="23.71"/>
  </r>
  <r>
    <n v="757"/>
    <x v="481"/>
    <n v="4"/>
    <n v="150"/>
    <n v="1172"/>
    <n v="5"/>
    <n v="133.44"/>
    <n v="667.2"/>
    <n v="64.87"/>
  </r>
  <r>
    <n v="758"/>
    <x v="26"/>
    <n v="3"/>
    <n v="123"/>
    <n v="1011"/>
    <n v="5"/>
    <n v="52.98"/>
    <n v="264.89999999999998"/>
    <n v="65.69"/>
  </r>
  <r>
    <n v="759"/>
    <x v="19"/>
    <n v="8"/>
    <n v="104"/>
    <n v="1009"/>
    <n v="2"/>
    <n v="396.24"/>
    <n v="792.48"/>
    <n v="83.62"/>
  </r>
  <r>
    <n v="760"/>
    <x v="17"/>
    <n v="8"/>
    <n v="128"/>
    <n v="1064"/>
    <n v="5"/>
    <n v="39.76"/>
    <n v="198.8"/>
    <n v="37.979999999999997"/>
  </r>
  <r>
    <n v="761"/>
    <x v="482"/>
    <n v="1"/>
    <n v="109"/>
    <n v="1114"/>
    <n v="1"/>
    <n v="390.99"/>
    <n v="390.99"/>
    <n v="41.26"/>
  </r>
  <r>
    <n v="762"/>
    <x v="272"/>
    <n v="4"/>
    <n v="127"/>
    <n v="1147"/>
    <n v="3"/>
    <n v="40.369999999999997"/>
    <n v="121.11"/>
    <n v="8.07"/>
  </r>
  <r>
    <n v="763"/>
    <x v="28"/>
    <n v="7"/>
    <n v="141"/>
    <n v="1190"/>
    <n v="2"/>
    <n v="248.84"/>
    <n v="497.68"/>
    <n v="116.24"/>
  </r>
  <r>
    <n v="764"/>
    <x v="269"/>
    <n v="3"/>
    <n v="125"/>
    <n v="1003"/>
    <n v="4"/>
    <n v="169.85"/>
    <n v="679.4"/>
    <n v="75.62"/>
  </r>
  <r>
    <n v="765"/>
    <x v="483"/>
    <n v="8"/>
    <n v="103"/>
    <n v="1093"/>
    <n v="5"/>
    <n v="128.47"/>
    <n v="642.35"/>
    <n v="120.39"/>
  </r>
  <r>
    <n v="766"/>
    <x v="484"/>
    <n v="1"/>
    <n v="103"/>
    <n v="1134"/>
    <n v="2"/>
    <n v="265.64"/>
    <n v="531.28"/>
    <n v="49.21"/>
  </r>
  <r>
    <n v="767"/>
    <x v="485"/>
    <n v="3"/>
    <n v="123"/>
    <n v="1107"/>
    <n v="1"/>
    <n v="292.83999999999997"/>
    <n v="292.83999999999997"/>
    <n v="26.56"/>
  </r>
  <r>
    <n v="768"/>
    <x v="486"/>
    <n v="2"/>
    <n v="111"/>
    <n v="1052"/>
    <n v="5"/>
    <n v="70.3"/>
    <n v="351.5"/>
    <n v="67.88"/>
  </r>
  <r>
    <n v="769"/>
    <x v="431"/>
    <n v="6"/>
    <n v="139"/>
    <n v="1103"/>
    <n v="2"/>
    <n v="260.7"/>
    <n v="521.4"/>
    <n v="98.79"/>
  </r>
  <r>
    <n v="770"/>
    <x v="487"/>
    <n v="9"/>
    <n v="144"/>
    <n v="1063"/>
    <n v="4"/>
    <n v="363.23"/>
    <n v="1452.92"/>
    <n v="103.35"/>
  </r>
  <r>
    <n v="771"/>
    <x v="138"/>
    <n v="6"/>
    <n v="148"/>
    <n v="1024"/>
    <n v="5"/>
    <n v="37.35"/>
    <n v="186.75"/>
    <n v="48.32"/>
  </r>
  <r>
    <n v="772"/>
    <x v="27"/>
    <n v="2"/>
    <n v="150"/>
    <n v="1033"/>
    <n v="3"/>
    <n v="143.88999999999999"/>
    <n v="431.67"/>
    <n v="39.56"/>
  </r>
  <r>
    <n v="773"/>
    <x v="488"/>
    <n v="5"/>
    <n v="117"/>
    <n v="1153"/>
    <n v="2"/>
    <n v="214.13"/>
    <n v="428.26"/>
    <n v="117.77"/>
  </r>
  <r>
    <n v="774"/>
    <x v="489"/>
    <n v="1"/>
    <n v="134"/>
    <n v="1030"/>
    <n v="3"/>
    <n v="404.52"/>
    <n v="1213.56"/>
    <n v="324.38"/>
  </r>
  <r>
    <n v="775"/>
    <x v="490"/>
    <n v="8"/>
    <n v="104"/>
    <n v="1067"/>
    <n v="3"/>
    <n v="169.44"/>
    <n v="508.32"/>
    <n v="133.79"/>
  </r>
  <r>
    <n v="776"/>
    <x v="491"/>
    <n v="6"/>
    <n v="139"/>
    <n v="1068"/>
    <n v="4"/>
    <n v="258.12"/>
    <n v="1032.48"/>
    <n v="183.29"/>
  </r>
  <r>
    <n v="777"/>
    <x v="100"/>
    <n v="10"/>
    <n v="124"/>
    <n v="1040"/>
    <n v="4"/>
    <n v="56.99"/>
    <n v="227.96"/>
    <n v="60.85"/>
  </r>
  <r>
    <n v="778"/>
    <x v="220"/>
    <n v="2"/>
    <n v="106"/>
    <n v="1167"/>
    <n v="4"/>
    <n v="43.45"/>
    <n v="173.8"/>
    <n v="12.05"/>
  </r>
  <r>
    <n v="779"/>
    <x v="234"/>
    <n v="6"/>
    <n v="150"/>
    <n v="1058"/>
    <n v="5"/>
    <n v="42.8"/>
    <n v="214"/>
    <n v="36.549999999999997"/>
  </r>
  <r>
    <n v="780"/>
    <x v="219"/>
    <n v="8"/>
    <n v="114"/>
    <n v="1032"/>
    <n v="2"/>
    <n v="380.32"/>
    <n v="760.64"/>
    <n v="110.17"/>
  </r>
  <r>
    <n v="781"/>
    <x v="296"/>
    <n v="8"/>
    <n v="116"/>
    <n v="1008"/>
    <n v="4"/>
    <n v="301"/>
    <n v="1204"/>
    <n v="88.16"/>
  </r>
  <r>
    <n v="782"/>
    <x v="301"/>
    <n v="5"/>
    <n v="127"/>
    <n v="1041"/>
    <n v="2"/>
    <n v="438.22"/>
    <n v="876.44"/>
    <n v="193.72"/>
  </r>
  <r>
    <n v="783"/>
    <x v="161"/>
    <n v="10"/>
    <n v="105"/>
    <n v="1179"/>
    <n v="3"/>
    <n v="298.57"/>
    <n v="895.71"/>
    <n v="58.85"/>
  </r>
  <r>
    <n v="784"/>
    <x v="492"/>
    <n v="2"/>
    <n v="115"/>
    <n v="1153"/>
    <n v="4"/>
    <n v="192.66"/>
    <n v="770.64"/>
    <n v="47.63"/>
  </r>
  <r>
    <n v="785"/>
    <x v="362"/>
    <n v="10"/>
    <n v="114"/>
    <n v="1029"/>
    <n v="4"/>
    <n v="271.98"/>
    <n v="1087.92"/>
    <n v="149.19999999999999"/>
  </r>
  <r>
    <n v="786"/>
    <x v="243"/>
    <n v="3"/>
    <n v="121"/>
    <n v="1014"/>
    <n v="5"/>
    <n v="31.12"/>
    <n v="155.6"/>
    <n v="39.54"/>
  </r>
  <r>
    <n v="787"/>
    <x v="256"/>
    <n v="7"/>
    <n v="125"/>
    <n v="1079"/>
    <n v="4"/>
    <n v="18.13"/>
    <n v="72.52"/>
    <n v="10.29"/>
  </r>
  <r>
    <n v="788"/>
    <x v="493"/>
    <n v="1"/>
    <n v="105"/>
    <n v="1063"/>
    <n v="5"/>
    <n v="441.15"/>
    <n v="2205.75"/>
    <n v="392.56"/>
  </r>
  <r>
    <n v="789"/>
    <x v="263"/>
    <n v="7"/>
    <n v="115"/>
    <n v="1072"/>
    <n v="2"/>
    <n v="70.97"/>
    <n v="141.94"/>
    <n v="39.770000000000003"/>
  </r>
  <r>
    <n v="790"/>
    <x v="99"/>
    <n v="1"/>
    <n v="148"/>
    <n v="1192"/>
    <n v="5"/>
    <n v="389.48"/>
    <n v="1947.4"/>
    <n v="188.87"/>
  </r>
  <r>
    <n v="791"/>
    <x v="26"/>
    <n v="2"/>
    <n v="104"/>
    <n v="1141"/>
    <n v="1"/>
    <n v="386.38"/>
    <n v="386.38"/>
    <n v="45.21"/>
  </r>
  <r>
    <n v="792"/>
    <x v="440"/>
    <n v="9"/>
    <n v="104"/>
    <n v="1146"/>
    <n v="3"/>
    <n v="126.11"/>
    <n v="378.33"/>
    <n v="99.49"/>
  </r>
  <r>
    <n v="793"/>
    <x v="123"/>
    <n v="8"/>
    <n v="124"/>
    <n v="1137"/>
    <n v="1"/>
    <n v="276.02"/>
    <n v="276.02"/>
    <n v="63.21"/>
  </r>
  <r>
    <n v="794"/>
    <x v="494"/>
    <n v="5"/>
    <n v="119"/>
    <n v="1074"/>
    <n v="5"/>
    <n v="21.29"/>
    <n v="106.45"/>
    <n v="17.87"/>
  </r>
  <r>
    <n v="795"/>
    <x v="10"/>
    <n v="9"/>
    <n v="119"/>
    <n v="1109"/>
    <n v="3"/>
    <n v="194.75"/>
    <n v="584.25"/>
    <n v="141.03"/>
  </r>
  <r>
    <n v="796"/>
    <x v="243"/>
    <n v="6"/>
    <n v="134"/>
    <n v="1121"/>
    <n v="3"/>
    <n v="370.79"/>
    <n v="1112.3699999999999"/>
    <n v="120.41"/>
  </r>
  <r>
    <n v="797"/>
    <x v="495"/>
    <n v="9"/>
    <n v="103"/>
    <n v="1003"/>
    <n v="2"/>
    <n v="56.47"/>
    <n v="112.94"/>
    <n v="13.29"/>
  </r>
  <r>
    <n v="798"/>
    <x v="424"/>
    <n v="9"/>
    <n v="116"/>
    <n v="1089"/>
    <n v="5"/>
    <n v="463.47"/>
    <n v="2317.35"/>
    <n v="525.88"/>
  </r>
  <r>
    <n v="799"/>
    <x v="496"/>
    <n v="7"/>
    <n v="128"/>
    <n v="1086"/>
    <n v="1"/>
    <n v="360.27"/>
    <n v="360.27"/>
    <n v="20.51"/>
  </r>
  <r>
    <n v="800"/>
    <x v="436"/>
    <n v="2"/>
    <n v="145"/>
    <n v="1096"/>
    <n v="4"/>
    <n v="444.14"/>
    <n v="1776.56"/>
    <n v="317.02"/>
  </r>
  <r>
    <n v="801"/>
    <x v="497"/>
    <n v="2"/>
    <n v="129"/>
    <n v="1149"/>
    <n v="4"/>
    <n v="196.33"/>
    <n v="785.32"/>
    <n v="195.62"/>
  </r>
  <r>
    <n v="802"/>
    <x v="324"/>
    <n v="4"/>
    <n v="116"/>
    <n v="1158"/>
    <n v="3"/>
    <n v="454.45"/>
    <n v="1363.35"/>
    <n v="370.39"/>
  </r>
  <r>
    <n v="803"/>
    <x v="230"/>
    <n v="5"/>
    <n v="147"/>
    <n v="1132"/>
    <n v="1"/>
    <n v="360.27"/>
    <n v="360.27"/>
    <n v="20.46"/>
  </r>
  <r>
    <n v="804"/>
    <x v="498"/>
    <n v="5"/>
    <n v="100"/>
    <n v="1020"/>
    <n v="4"/>
    <n v="431.18"/>
    <n v="1724.72"/>
    <n v="415.62"/>
  </r>
  <r>
    <n v="805"/>
    <x v="499"/>
    <n v="1"/>
    <n v="117"/>
    <n v="1144"/>
    <n v="4"/>
    <n v="259.49"/>
    <n v="1037.96"/>
    <n v="169.5"/>
  </r>
  <r>
    <n v="806"/>
    <x v="272"/>
    <n v="2"/>
    <n v="106"/>
    <n v="1167"/>
    <n v="1"/>
    <n v="390.29"/>
    <n v="390.29"/>
    <n v="89.54"/>
  </r>
  <r>
    <n v="807"/>
    <x v="500"/>
    <n v="1"/>
    <n v="108"/>
    <n v="1174"/>
    <n v="2"/>
    <n v="175.73"/>
    <n v="351.46"/>
    <n v="33.03"/>
  </r>
  <r>
    <n v="808"/>
    <x v="501"/>
    <n v="8"/>
    <n v="143"/>
    <n v="1118"/>
    <n v="5"/>
    <n v="492.62"/>
    <n v="2463.1"/>
    <n v="708.22"/>
  </r>
  <r>
    <n v="809"/>
    <x v="456"/>
    <n v="8"/>
    <n v="109"/>
    <n v="1184"/>
    <n v="3"/>
    <n v="257.95999999999998"/>
    <n v="773.88"/>
    <n v="225.15"/>
  </r>
  <r>
    <n v="810"/>
    <x v="226"/>
    <n v="10"/>
    <n v="104"/>
    <n v="1065"/>
    <n v="4"/>
    <n v="17.350000000000001"/>
    <n v="69.400000000000006"/>
    <n v="20.059999999999999"/>
  </r>
  <r>
    <n v="811"/>
    <x v="502"/>
    <n v="6"/>
    <n v="138"/>
    <n v="1069"/>
    <n v="2"/>
    <n v="117.71"/>
    <n v="235.42"/>
    <n v="41.17"/>
  </r>
  <r>
    <n v="812"/>
    <x v="139"/>
    <n v="10"/>
    <n v="134"/>
    <n v="1087"/>
    <n v="4"/>
    <n v="135.12"/>
    <n v="540.48"/>
    <n v="97.37"/>
  </r>
  <r>
    <n v="813"/>
    <x v="503"/>
    <n v="1"/>
    <n v="137"/>
    <n v="1024"/>
    <n v="5"/>
    <n v="248.43"/>
    <n v="1242.1500000000001"/>
    <n v="169.83"/>
  </r>
  <r>
    <n v="814"/>
    <x v="504"/>
    <n v="6"/>
    <n v="149"/>
    <n v="1190"/>
    <n v="2"/>
    <n v="437.18"/>
    <n v="874.36"/>
    <n v="104.26"/>
  </r>
  <r>
    <n v="815"/>
    <x v="306"/>
    <n v="10"/>
    <n v="136"/>
    <n v="1031"/>
    <n v="3"/>
    <n v="79.75"/>
    <n v="239.25"/>
    <n v="36"/>
  </r>
  <r>
    <n v="816"/>
    <x v="54"/>
    <n v="10"/>
    <n v="119"/>
    <n v="1101"/>
    <n v="2"/>
    <n v="169.62"/>
    <n v="339.24"/>
    <n v="70.650000000000006"/>
  </r>
  <r>
    <n v="817"/>
    <x v="99"/>
    <n v="3"/>
    <n v="124"/>
    <n v="1078"/>
    <n v="1"/>
    <n v="263.16000000000003"/>
    <n v="263.16000000000003"/>
    <n v="25.28"/>
  </r>
  <r>
    <n v="818"/>
    <x v="266"/>
    <n v="4"/>
    <n v="114"/>
    <n v="1151"/>
    <n v="4"/>
    <n v="363.86"/>
    <n v="1455.44"/>
    <n v="368.15"/>
  </r>
  <r>
    <n v="819"/>
    <x v="26"/>
    <n v="6"/>
    <n v="104"/>
    <n v="1087"/>
    <n v="1"/>
    <n v="118.89"/>
    <n v="118.89"/>
    <n v="24.03"/>
  </r>
  <r>
    <n v="820"/>
    <x v="1"/>
    <n v="9"/>
    <n v="109"/>
    <n v="1029"/>
    <n v="4"/>
    <n v="354.35"/>
    <n v="1417.4"/>
    <n v="170.68"/>
  </r>
  <r>
    <n v="821"/>
    <x v="485"/>
    <n v="6"/>
    <n v="134"/>
    <n v="1182"/>
    <n v="5"/>
    <n v="407.09"/>
    <n v="2035.45"/>
    <n v="204.72"/>
  </r>
  <r>
    <n v="822"/>
    <x v="175"/>
    <n v="3"/>
    <n v="140"/>
    <n v="1005"/>
    <n v="5"/>
    <n v="451.45"/>
    <n v="2257.25"/>
    <n v="443.07"/>
  </r>
  <r>
    <n v="823"/>
    <x v="505"/>
    <n v="10"/>
    <n v="125"/>
    <n v="1049"/>
    <n v="5"/>
    <n v="221.35"/>
    <n v="1106.75"/>
    <n v="118.22"/>
  </r>
  <r>
    <n v="824"/>
    <x v="228"/>
    <n v="4"/>
    <n v="142"/>
    <n v="1172"/>
    <n v="3"/>
    <n v="304.92"/>
    <n v="914.76"/>
    <n v="158"/>
  </r>
  <r>
    <n v="825"/>
    <x v="403"/>
    <n v="4"/>
    <n v="122"/>
    <n v="1130"/>
    <n v="2"/>
    <n v="128.58000000000001"/>
    <n v="257.16000000000003"/>
    <n v="49.32"/>
  </r>
  <r>
    <n v="826"/>
    <x v="334"/>
    <n v="5"/>
    <n v="150"/>
    <n v="1082"/>
    <n v="1"/>
    <n v="269.73"/>
    <n v="269.73"/>
    <n v="66.31"/>
  </r>
  <r>
    <n v="827"/>
    <x v="239"/>
    <n v="5"/>
    <n v="136"/>
    <n v="1047"/>
    <n v="1"/>
    <n v="483.01"/>
    <n v="483.01"/>
    <n v="31.84"/>
  </r>
  <r>
    <n v="828"/>
    <x v="506"/>
    <n v="1"/>
    <n v="127"/>
    <n v="1014"/>
    <n v="5"/>
    <n v="195.84"/>
    <n v="979.2"/>
    <n v="189.95"/>
  </r>
  <r>
    <n v="829"/>
    <x v="288"/>
    <n v="1"/>
    <n v="104"/>
    <n v="1114"/>
    <n v="1"/>
    <n v="413.74"/>
    <n v="413.74"/>
    <n v="113.89"/>
  </r>
  <r>
    <n v="830"/>
    <x v="254"/>
    <n v="8"/>
    <n v="132"/>
    <n v="1114"/>
    <n v="5"/>
    <n v="102.54"/>
    <n v="512.70000000000005"/>
    <n v="85.78"/>
  </r>
  <r>
    <n v="831"/>
    <x v="30"/>
    <n v="5"/>
    <n v="124"/>
    <n v="1072"/>
    <n v="2"/>
    <n v="410.99"/>
    <n v="821.98"/>
    <n v="156.01"/>
  </r>
  <r>
    <n v="832"/>
    <x v="329"/>
    <n v="5"/>
    <n v="124"/>
    <n v="1136"/>
    <n v="5"/>
    <n v="302.89"/>
    <n v="1514.45"/>
    <n v="344.93"/>
  </r>
  <r>
    <n v="833"/>
    <x v="328"/>
    <n v="10"/>
    <n v="101"/>
    <n v="1131"/>
    <n v="2"/>
    <n v="260.82"/>
    <n v="521.64"/>
    <n v="36.49"/>
  </r>
  <r>
    <n v="834"/>
    <x v="173"/>
    <n v="5"/>
    <n v="126"/>
    <n v="1113"/>
    <n v="4"/>
    <n v="324.02999999999997"/>
    <n v="1296.1199999999999"/>
    <n v="380.82"/>
  </r>
  <r>
    <n v="835"/>
    <x v="164"/>
    <n v="3"/>
    <n v="138"/>
    <n v="1180"/>
    <n v="3"/>
    <n v="44.15"/>
    <n v="132.44999999999999"/>
    <n v="11.31"/>
  </r>
  <r>
    <n v="836"/>
    <x v="36"/>
    <n v="6"/>
    <n v="109"/>
    <n v="1051"/>
    <n v="4"/>
    <n v="293.74"/>
    <n v="1174.96"/>
    <n v="243.84"/>
  </r>
  <r>
    <n v="837"/>
    <x v="332"/>
    <n v="8"/>
    <n v="149"/>
    <n v="1173"/>
    <n v="1"/>
    <n v="475.54"/>
    <n v="475.54"/>
    <n v="96.47"/>
  </r>
  <r>
    <n v="838"/>
    <x v="137"/>
    <n v="5"/>
    <n v="135"/>
    <n v="1181"/>
    <n v="2"/>
    <n v="294.45"/>
    <n v="588.9"/>
    <n v="92"/>
  </r>
  <r>
    <n v="839"/>
    <x v="490"/>
    <n v="9"/>
    <n v="118"/>
    <n v="1095"/>
    <n v="4"/>
    <n v="339.06"/>
    <n v="1356.24"/>
    <n v="126.75"/>
  </r>
  <r>
    <n v="840"/>
    <x v="51"/>
    <n v="10"/>
    <n v="141"/>
    <n v="1132"/>
    <n v="2"/>
    <n v="244.37"/>
    <n v="488.74"/>
    <n v="112.39"/>
  </r>
  <r>
    <n v="841"/>
    <x v="262"/>
    <n v="8"/>
    <n v="122"/>
    <n v="1017"/>
    <n v="5"/>
    <n v="96.44"/>
    <n v="482.2"/>
    <n v="140.25"/>
  </r>
  <r>
    <n v="842"/>
    <x v="181"/>
    <n v="10"/>
    <n v="117"/>
    <n v="1006"/>
    <n v="1"/>
    <n v="358.32"/>
    <n v="358.32"/>
    <n v="95.5"/>
  </r>
  <r>
    <n v="843"/>
    <x v="507"/>
    <n v="3"/>
    <n v="135"/>
    <n v="1053"/>
    <n v="3"/>
    <n v="357.97"/>
    <n v="1073.9100000000001"/>
    <n v="232.88"/>
  </r>
  <r>
    <n v="844"/>
    <x v="143"/>
    <n v="6"/>
    <n v="130"/>
    <n v="1109"/>
    <n v="1"/>
    <n v="76.84"/>
    <n v="76.84"/>
    <n v="22.76"/>
  </r>
  <r>
    <n v="845"/>
    <x v="508"/>
    <n v="5"/>
    <n v="119"/>
    <n v="1188"/>
    <n v="5"/>
    <n v="191.87"/>
    <n v="959.35"/>
    <n v="102.05"/>
  </r>
  <r>
    <n v="846"/>
    <x v="509"/>
    <n v="4"/>
    <n v="101"/>
    <n v="1006"/>
    <n v="1"/>
    <n v="300.20999999999998"/>
    <n v="300.20999999999998"/>
    <n v="49.73"/>
  </r>
  <r>
    <n v="847"/>
    <x v="510"/>
    <n v="4"/>
    <n v="107"/>
    <n v="1077"/>
    <n v="1"/>
    <n v="320.51"/>
    <n v="320.51"/>
    <n v="53.72"/>
  </r>
  <r>
    <n v="848"/>
    <x v="511"/>
    <n v="10"/>
    <n v="145"/>
    <n v="1146"/>
    <n v="5"/>
    <n v="161.97999999999999"/>
    <n v="809.9"/>
    <n v="189.5"/>
  </r>
  <r>
    <n v="849"/>
    <x v="512"/>
    <n v="2"/>
    <n v="131"/>
    <n v="1194"/>
    <n v="3"/>
    <n v="108.49"/>
    <n v="325.47000000000003"/>
    <n v="71.510000000000005"/>
  </r>
  <r>
    <n v="850"/>
    <x v="178"/>
    <n v="1"/>
    <n v="133"/>
    <n v="1172"/>
    <n v="5"/>
    <n v="235.47"/>
    <n v="1177.3499999999999"/>
    <n v="83.42"/>
  </r>
  <r>
    <n v="851"/>
    <x v="318"/>
    <n v="1"/>
    <n v="108"/>
    <n v="1173"/>
    <n v="5"/>
    <n v="425.57"/>
    <n v="2127.85"/>
    <n v="528.01"/>
  </r>
  <r>
    <n v="852"/>
    <x v="71"/>
    <n v="5"/>
    <n v="147"/>
    <n v="1078"/>
    <n v="5"/>
    <n v="322.47000000000003"/>
    <n v="1612.35"/>
    <n v="171.85"/>
  </r>
  <r>
    <n v="853"/>
    <x v="50"/>
    <n v="9"/>
    <n v="138"/>
    <n v="1037"/>
    <n v="3"/>
    <n v="363.13"/>
    <n v="1089.3900000000001"/>
    <n v="209.88"/>
  </r>
  <r>
    <n v="854"/>
    <x v="255"/>
    <n v="1"/>
    <n v="143"/>
    <n v="1090"/>
    <n v="5"/>
    <n v="41.95"/>
    <n v="209.75"/>
    <n v="38.46"/>
  </r>
  <r>
    <n v="855"/>
    <x v="365"/>
    <n v="6"/>
    <n v="101"/>
    <n v="1137"/>
    <n v="1"/>
    <n v="310.19"/>
    <n v="310.19"/>
    <n v="47.66"/>
  </r>
  <r>
    <n v="856"/>
    <x v="8"/>
    <n v="6"/>
    <n v="109"/>
    <n v="1044"/>
    <n v="2"/>
    <n v="69.73"/>
    <n v="139.46"/>
    <n v="38.450000000000003"/>
  </r>
  <r>
    <n v="857"/>
    <x v="36"/>
    <n v="8"/>
    <n v="112"/>
    <n v="1041"/>
    <n v="2"/>
    <n v="82.2"/>
    <n v="164.4"/>
    <n v="11.02"/>
  </r>
  <r>
    <n v="858"/>
    <x v="513"/>
    <n v="4"/>
    <n v="104"/>
    <n v="1140"/>
    <n v="2"/>
    <n v="147.51"/>
    <n v="295.02"/>
    <n v="38.07"/>
  </r>
  <r>
    <n v="859"/>
    <x v="186"/>
    <n v="7"/>
    <n v="119"/>
    <n v="1065"/>
    <n v="2"/>
    <n v="267.24"/>
    <n v="534.48"/>
    <n v="123"/>
  </r>
  <r>
    <n v="860"/>
    <x v="349"/>
    <n v="8"/>
    <n v="121"/>
    <n v="1095"/>
    <n v="5"/>
    <n v="83.67"/>
    <n v="418.35"/>
    <n v="100.48"/>
  </r>
  <r>
    <n v="861"/>
    <x v="486"/>
    <n v="4"/>
    <n v="150"/>
    <n v="1125"/>
    <n v="1"/>
    <n v="50.13"/>
    <n v="50.13"/>
    <n v="5.54"/>
  </r>
  <r>
    <n v="862"/>
    <x v="514"/>
    <n v="1"/>
    <n v="129"/>
    <n v="1005"/>
    <n v="5"/>
    <n v="359.25"/>
    <n v="1796.25"/>
    <n v="419.78"/>
  </r>
  <r>
    <n v="863"/>
    <x v="515"/>
    <n v="3"/>
    <n v="129"/>
    <n v="1139"/>
    <n v="2"/>
    <n v="254.75"/>
    <n v="509.5"/>
    <n v="150.91"/>
  </r>
  <r>
    <n v="864"/>
    <x v="14"/>
    <n v="2"/>
    <n v="100"/>
    <n v="1107"/>
    <n v="2"/>
    <n v="34.869999999999997"/>
    <n v="69.739999999999995"/>
    <n v="14.32"/>
  </r>
  <r>
    <n v="865"/>
    <x v="303"/>
    <n v="3"/>
    <n v="114"/>
    <n v="1133"/>
    <n v="1"/>
    <n v="212.54"/>
    <n v="212.54"/>
    <n v="57.99"/>
  </r>
  <r>
    <n v="866"/>
    <x v="409"/>
    <n v="8"/>
    <n v="110"/>
    <n v="1158"/>
    <n v="3"/>
    <n v="206.09"/>
    <n v="618.27"/>
    <n v="133.84"/>
  </r>
  <r>
    <n v="867"/>
    <x v="342"/>
    <n v="4"/>
    <n v="145"/>
    <n v="1185"/>
    <n v="5"/>
    <n v="50.72"/>
    <n v="253.6"/>
    <n v="44.28"/>
  </r>
  <r>
    <n v="868"/>
    <x v="368"/>
    <n v="1"/>
    <n v="120"/>
    <n v="1157"/>
    <n v="5"/>
    <n v="308.42"/>
    <n v="1542.1"/>
    <n v="346.09"/>
  </r>
  <r>
    <n v="869"/>
    <x v="326"/>
    <n v="2"/>
    <n v="103"/>
    <n v="1149"/>
    <n v="3"/>
    <n v="416.61"/>
    <n v="1249.83"/>
    <n v="140.37"/>
  </r>
  <r>
    <n v="870"/>
    <x v="260"/>
    <n v="10"/>
    <n v="137"/>
    <n v="1100"/>
    <n v="3"/>
    <n v="262.74"/>
    <n v="788.22"/>
    <n v="218.28"/>
  </r>
  <r>
    <n v="871"/>
    <x v="231"/>
    <n v="4"/>
    <n v="119"/>
    <n v="1135"/>
    <n v="4"/>
    <n v="141.94999999999999"/>
    <n v="567.79999999999995"/>
    <n v="108.12"/>
  </r>
  <r>
    <n v="872"/>
    <x v="339"/>
    <n v="4"/>
    <n v="116"/>
    <n v="1006"/>
    <n v="3"/>
    <n v="17.39"/>
    <n v="52.17"/>
    <n v="15.61"/>
  </r>
  <r>
    <n v="873"/>
    <x v="516"/>
    <n v="4"/>
    <n v="114"/>
    <n v="1193"/>
    <n v="5"/>
    <n v="238.29"/>
    <n v="1191.45"/>
    <n v="258.33999999999997"/>
  </r>
  <r>
    <n v="874"/>
    <x v="517"/>
    <n v="8"/>
    <n v="128"/>
    <n v="1161"/>
    <n v="5"/>
    <n v="21.43"/>
    <n v="107.15"/>
    <n v="13.2"/>
  </r>
  <r>
    <n v="875"/>
    <x v="116"/>
    <n v="2"/>
    <n v="136"/>
    <n v="1017"/>
    <n v="2"/>
    <n v="343.44"/>
    <n v="686.88"/>
    <n v="51.98"/>
  </r>
  <r>
    <n v="876"/>
    <x v="471"/>
    <n v="2"/>
    <n v="115"/>
    <n v="1140"/>
    <n v="5"/>
    <n v="136.32"/>
    <n v="681.6"/>
    <n v="34.82"/>
  </r>
  <r>
    <n v="877"/>
    <x v="518"/>
    <n v="3"/>
    <n v="133"/>
    <n v="1147"/>
    <n v="2"/>
    <n v="339.35"/>
    <n v="678.7"/>
    <n v="132.44999999999999"/>
  </r>
  <r>
    <n v="878"/>
    <x v="519"/>
    <n v="8"/>
    <n v="128"/>
    <n v="1073"/>
    <n v="5"/>
    <n v="75.66"/>
    <n v="378.3"/>
    <n v="67.900000000000006"/>
  </r>
  <r>
    <n v="879"/>
    <x v="520"/>
    <n v="1"/>
    <n v="106"/>
    <n v="1012"/>
    <n v="5"/>
    <n v="26.01"/>
    <n v="130.05000000000001"/>
    <n v="16.82"/>
  </r>
  <r>
    <n v="880"/>
    <x v="159"/>
    <n v="4"/>
    <n v="108"/>
    <n v="1150"/>
    <n v="2"/>
    <n v="444.62"/>
    <n v="889.24"/>
    <n v="244.3"/>
  </r>
  <r>
    <n v="881"/>
    <x v="521"/>
    <n v="6"/>
    <n v="103"/>
    <n v="1180"/>
    <n v="3"/>
    <n v="357.66"/>
    <n v="1072.98"/>
    <n v="298.58"/>
  </r>
  <r>
    <n v="882"/>
    <x v="331"/>
    <n v="4"/>
    <n v="136"/>
    <n v="1177"/>
    <n v="3"/>
    <n v="212.54"/>
    <n v="637.62"/>
    <n v="121.33"/>
  </r>
  <r>
    <n v="883"/>
    <x v="453"/>
    <n v="8"/>
    <n v="142"/>
    <n v="1002"/>
    <n v="5"/>
    <n v="212.15"/>
    <n v="1060.75"/>
    <n v="229.18"/>
  </r>
  <r>
    <n v="884"/>
    <x v="255"/>
    <n v="10"/>
    <n v="115"/>
    <n v="1016"/>
    <n v="5"/>
    <n v="418.07"/>
    <n v="2090.35"/>
    <n v="271.81"/>
  </r>
  <r>
    <n v="885"/>
    <x v="173"/>
    <n v="9"/>
    <n v="149"/>
    <n v="1010"/>
    <n v="3"/>
    <n v="24.73"/>
    <n v="74.19"/>
    <n v="6.3"/>
  </r>
  <r>
    <n v="886"/>
    <x v="180"/>
    <n v="1"/>
    <n v="135"/>
    <n v="1154"/>
    <n v="3"/>
    <n v="439.97"/>
    <n v="1319.91"/>
    <n v="198.89"/>
  </r>
  <r>
    <n v="887"/>
    <x v="356"/>
    <n v="3"/>
    <n v="143"/>
    <n v="1088"/>
    <n v="5"/>
    <n v="311.05"/>
    <n v="1555.25"/>
    <n v="435.39"/>
  </r>
  <r>
    <n v="888"/>
    <x v="267"/>
    <n v="10"/>
    <n v="149"/>
    <n v="1097"/>
    <n v="5"/>
    <n v="436.35"/>
    <n v="2181.75"/>
    <n v="144.05000000000001"/>
  </r>
  <r>
    <n v="889"/>
    <x v="522"/>
    <n v="1"/>
    <n v="129"/>
    <n v="1115"/>
    <n v="1"/>
    <n v="164.52"/>
    <n v="164.52"/>
    <n v="26.19"/>
  </r>
  <r>
    <n v="890"/>
    <x v="523"/>
    <n v="7"/>
    <n v="150"/>
    <n v="1108"/>
    <n v="1"/>
    <n v="27.05"/>
    <n v="27.05"/>
    <n v="3.79"/>
  </r>
  <r>
    <n v="891"/>
    <x v="524"/>
    <n v="7"/>
    <n v="106"/>
    <n v="1038"/>
    <n v="2"/>
    <n v="466.32"/>
    <n v="932.64"/>
    <n v="177.95"/>
  </r>
  <r>
    <n v="892"/>
    <x v="307"/>
    <n v="7"/>
    <n v="132"/>
    <n v="1186"/>
    <n v="2"/>
    <n v="215.15"/>
    <n v="430.3"/>
    <n v="58.02"/>
  </r>
  <r>
    <n v="893"/>
    <x v="108"/>
    <n v="5"/>
    <n v="127"/>
    <n v="1040"/>
    <n v="3"/>
    <n v="261.68"/>
    <n v="785.04"/>
    <n v="195.14"/>
  </r>
  <r>
    <n v="894"/>
    <x v="525"/>
    <n v="4"/>
    <n v="134"/>
    <n v="1051"/>
    <n v="1"/>
    <n v="39.159999999999997"/>
    <n v="39.159999999999997"/>
    <n v="2.4900000000000002"/>
  </r>
  <r>
    <n v="895"/>
    <x v="246"/>
    <n v="2"/>
    <n v="141"/>
    <n v="1114"/>
    <n v="1"/>
    <n v="466.88"/>
    <n v="466.88"/>
    <n v="85.71"/>
  </r>
  <r>
    <n v="896"/>
    <x v="201"/>
    <n v="2"/>
    <n v="132"/>
    <n v="1025"/>
    <n v="3"/>
    <n v="208.55"/>
    <n v="625.65"/>
    <n v="41.29"/>
  </r>
  <r>
    <n v="897"/>
    <x v="220"/>
    <n v="1"/>
    <n v="104"/>
    <n v="1153"/>
    <n v="1"/>
    <n v="370.72"/>
    <n v="370.72"/>
    <n v="106.31"/>
  </r>
  <r>
    <n v="898"/>
    <x v="526"/>
    <n v="8"/>
    <n v="127"/>
    <n v="1198"/>
    <n v="2"/>
    <n v="54.25"/>
    <n v="108.5"/>
    <n v="29.82"/>
  </r>
  <r>
    <n v="899"/>
    <x v="527"/>
    <n v="9"/>
    <n v="115"/>
    <n v="1128"/>
    <n v="5"/>
    <n v="226.44"/>
    <n v="1132.2"/>
    <n v="279.44"/>
  </r>
  <r>
    <n v="900"/>
    <x v="86"/>
    <n v="9"/>
    <n v="145"/>
    <n v="1077"/>
    <n v="2"/>
    <n v="426.34"/>
    <n v="852.68"/>
    <n v="252.21"/>
  </r>
  <r>
    <n v="901"/>
    <x v="489"/>
    <n v="4"/>
    <n v="118"/>
    <n v="1116"/>
    <n v="3"/>
    <n v="92.43"/>
    <n v="277.29000000000002"/>
    <n v="29.44"/>
  </r>
  <r>
    <n v="902"/>
    <x v="528"/>
    <n v="1"/>
    <n v="113"/>
    <n v="1157"/>
    <n v="3"/>
    <n v="373.11"/>
    <n v="1119.33"/>
    <n v="61.07"/>
  </r>
  <r>
    <n v="903"/>
    <x v="525"/>
    <n v="8"/>
    <n v="146"/>
    <n v="1101"/>
    <n v="3"/>
    <n v="149.85"/>
    <n v="449.55"/>
    <n v="72.28"/>
  </r>
  <r>
    <n v="904"/>
    <x v="385"/>
    <n v="4"/>
    <n v="145"/>
    <n v="1062"/>
    <n v="3"/>
    <n v="194.57"/>
    <n v="583.71"/>
    <n v="109.93"/>
  </r>
  <r>
    <n v="905"/>
    <x v="411"/>
    <n v="8"/>
    <n v="102"/>
    <n v="1096"/>
    <n v="5"/>
    <n v="352.29"/>
    <n v="1761.45"/>
    <n v="415.72"/>
  </r>
  <r>
    <n v="906"/>
    <x v="353"/>
    <n v="3"/>
    <n v="118"/>
    <n v="1089"/>
    <n v="3"/>
    <n v="69.55"/>
    <n v="208.65"/>
    <n v="42.38"/>
  </r>
  <r>
    <n v="907"/>
    <x v="12"/>
    <n v="10"/>
    <n v="119"/>
    <n v="1019"/>
    <n v="1"/>
    <n v="424.91"/>
    <n v="424.91"/>
    <n v="74.05"/>
  </r>
  <r>
    <n v="908"/>
    <x v="224"/>
    <n v="7"/>
    <n v="145"/>
    <n v="1027"/>
    <n v="5"/>
    <n v="103.72"/>
    <n v="518.6"/>
    <n v="60.44"/>
  </r>
  <r>
    <n v="909"/>
    <x v="147"/>
    <n v="6"/>
    <n v="136"/>
    <n v="1162"/>
    <n v="4"/>
    <n v="213.25"/>
    <n v="853"/>
    <n v="240.83"/>
  </r>
  <r>
    <n v="910"/>
    <x v="529"/>
    <n v="2"/>
    <n v="114"/>
    <n v="1156"/>
    <n v="1"/>
    <n v="103.63"/>
    <n v="103.63"/>
    <n v="7.21"/>
  </r>
  <r>
    <n v="911"/>
    <x v="457"/>
    <n v="10"/>
    <n v="141"/>
    <n v="1131"/>
    <n v="2"/>
    <n v="155.05000000000001"/>
    <n v="310.10000000000002"/>
    <n v="42.73"/>
  </r>
  <r>
    <n v="912"/>
    <x v="322"/>
    <n v="9"/>
    <n v="100"/>
    <n v="1034"/>
    <n v="2"/>
    <n v="34.450000000000003"/>
    <n v="68.900000000000006"/>
    <n v="7.29"/>
  </r>
  <r>
    <n v="913"/>
    <x v="530"/>
    <n v="2"/>
    <n v="148"/>
    <n v="1185"/>
    <n v="4"/>
    <n v="348.76"/>
    <n v="1395.04"/>
    <n v="77.3"/>
  </r>
  <r>
    <n v="914"/>
    <x v="276"/>
    <n v="10"/>
    <n v="109"/>
    <n v="1173"/>
    <n v="3"/>
    <n v="274.33"/>
    <n v="822.99"/>
    <n v="54.75"/>
  </r>
  <r>
    <n v="915"/>
    <x v="531"/>
    <n v="8"/>
    <n v="150"/>
    <n v="1117"/>
    <n v="5"/>
    <n v="376.12"/>
    <n v="1880.6"/>
    <n v="197.77"/>
  </r>
  <r>
    <n v="916"/>
    <x v="86"/>
    <n v="8"/>
    <n v="133"/>
    <n v="1127"/>
    <n v="5"/>
    <n v="51.79"/>
    <n v="258.95"/>
    <n v="36.42"/>
  </r>
  <r>
    <n v="917"/>
    <x v="81"/>
    <n v="2"/>
    <n v="132"/>
    <n v="1134"/>
    <n v="3"/>
    <n v="54.22"/>
    <n v="162.66"/>
    <n v="48.56"/>
  </r>
  <r>
    <n v="918"/>
    <x v="18"/>
    <n v="6"/>
    <n v="122"/>
    <n v="1157"/>
    <n v="5"/>
    <n v="164.46"/>
    <n v="822.3"/>
    <n v="139.59"/>
  </r>
  <r>
    <n v="919"/>
    <x v="122"/>
    <n v="2"/>
    <n v="150"/>
    <n v="1035"/>
    <n v="5"/>
    <n v="291.38"/>
    <n v="1456.9"/>
    <n v="426.22"/>
  </r>
  <r>
    <n v="920"/>
    <x v="326"/>
    <n v="2"/>
    <n v="132"/>
    <n v="1181"/>
    <n v="3"/>
    <n v="464.86"/>
    <n v="1394.58"/>
    <n v="186.63"/>
  </r>
  <r>
    <n v="921"/>
    <x v="483"/>
    <n v="2"/>
    <n v="113"/>
    <n v="1071"/>
    <n v="4"/>
    <n v="102.3"/>
    <n v="409.2"/>
    <n v="105.42"/>
  </r>
  <r>
    <n v="922"/>
    <x v="532"/>
    <n v="3"/>
    <n v="110"/>
    <n v="1192"/>
    <n v="3"/>
    <n v="498.43"/>
    <n v="1495.29"/>
    <n v="188.04"/>
  </r>
  <r>
    <n v="923"/>
    <x v="533"/>
    <n v="1"/>
    <n v="114"/>
    <n v="1117"/>
    <n v="4"/>
    <n v="261.37"/>
    <n v="1045.48"/>
    <n v="161.38"/>
  </r>
  <r>
    <n v="924"/>
    <x v="337"/>
    <n v="4"/>
    <n v="143"/>
    <n v="1041"/>
    <n v="2"/>
    <n v="465.9"/>
    <n v="931.8"/>
    <n v="218.21"/>
  </r>
  <r>
    <n v="925"/>
    <x v="534"/>
    <n v="4"/>
    <n v="116"/>
    <n v="1067"/>
    <n v="1"/>
    <n v="298.81"/>
    <n v="298.81"/>
    <n v="24.67"/>
  </r>
  <r>
    <n v="926"/>
    <x v="197"/>
    <n v="4"/>
    <n v="124"/>
    <n v="1013"/>
    <n v="2"/>
    <n v="299.64999999999998"/>
    <n v="599.29999999999995"/>
    <n v="160.15"/>
  </r>
  <r>
    <n v="927"/>
    <x v="273"/>
    <n v="8"/>
    <n v="141"/>
    <n v="1055"/>
    <n v="3"/>
    <n v="213.01"/>
    <n v="639.03"/>
    <n v="31.98"/>
  </r>
  <r>
    <n v="928"/>
    <x v="526"/>
    <n v="10"/>
    <n v="120"/>
    <n v="1136"/>
    <n v="3"/>
    <n v="325.2"/>
    <n v="975.6"/>
    <n v="117.85"/>
  </r>
  <r>
    <n v="929"/>
    <x v="535"/>
    <n v="10"/>
    <n v="122"/>
    <n v="1025"/>
    <n v="2"/>
    <n v="337.16"/>
    <n v="674.32"/>
    <n v="98.36"/>
  </r>
  <r>
    <n v="930"/>
    <x v="508"/>
    <n v="8"/>
    <n v="115"/>
    <n v="1107"/>
    <n v="2"/>
    <n v="453.71"/>
    <n v="907.42"/>
    <n v="250.52"/>
  </r>
  <r>
    <n v="931"/>
    <x v="93"/>
    <n v="9"/>
    <n v="138"/>
    <n v="1177"/>
    <n v="3"/>
    <n v="397.11"/>
    <n v="1191.33"/>
    <n v="240.9"/>
  </r>
  <r>
    <n v="932"/>
    <x v="536"/>
    <n v="7"/>
    <n v="127"/>
    <n v="1127"/>
    <n v="2"/>
    <n v="17.670000000000002"/>
    <n v="35.340000000000003"/>
    <n v="7.97"/>
  </r>
  <r>
    <n v="933"/>
    <x v="469"/>
    <n v="4"/>
    <n v="141"/>
    <n v="1159"/>
    <n v="1"/>
    <n v="141.80000000000001"/>
    <n v="141.80000000000001"/>
    <n v="26.1"/>
  </r>
  <r>
    <n v="934"/>
    <x v="510"/>
    <n v="10"/>
    <n v="148"/>
    <n v="1162"/>
    <n v="3"/>
    <n v="388.15"/>
    <n v="1164.45"/>
    <n v="151.44"/>
  </r>
  <r>
    <n v="935"/>
    <x v="537"/>
    <n v="6"/>
    <n v="127"/>
    <n v="1043"/>
    <n v="5"/>
    <n v="419.98"/>
    <n v="2099.9"/>
    <n v="529.05999999999995"/>
  </r>
  <r>
    <n v="936"/>
    <x v="41"/>
    <n v="7"/>
    <n v="146"/>
    <n v="1042"/>
    <n v="5"/>
    <n v="433.15"/>
    <n v="2165.75"/>
    <n v="269.57"/>
  </r>
  <r>
    <n v="937"/>
    <x v="538"/>
    <n v="6"/>
    <n v="131"/>
    <n v="1192"/>
    <n v="2"/>
    <n v="95.18"/>
    <n v="190.36"/>
    <n v="17.29"/>
  </r>
  <r>
    <n v="938"/>
    <x v="326"/>
    <n v="9"/>
    <n v="115"/>
    <n v="1024"/>
    <n v="2"/>
    <n v="394.11"/>
    <n v="788.22"/>
    <n v="234.36"/>
  </r>
  <r>
    <n v="939"/>
    <x v="32"/>
    <n v="10"/>
    <n v="148"/>
    <n v="1035"/>
    <n v="1"/>
    <n v="481.01"/>
    <n v="481.01"/>
    <n v="26.09"/>
  </r>
  <r>
    <n v="940"/>
    <x v="372"/>
    <n v="8"/>
    <n v="118"/>
    <n v="1075"/>
    <n v="2"/>
    <n v="208.93"/>
    <n v="417.86"/>
    <n v="33.69"/>
  </r>
  <r>
    <n v="941"/>
    <x v="105"/>
    <n v="5"/>
    <n v="149"/>
    <n v="1105"/>
    <n v="1"/>
    <n v="437.05"/>
    <n v="437.05"/>
    <n v="44.98"/>
  </r>
  <r>
    <n v="942"/>
    <x v="30"/>
    <n v="7"/>
    <n v="133"/>
    <n v="1058"/>
    <n v="3"/>
    <n v="278.62"/>
    <n v="835.86"/>
    <n v="69"/>
  </r>
  <r>
    <n v="943"/>
    <x v="539"/>
    <n v="1"/>
    <n v="140"/>
    <n v="1143"/>
    <n v="3"/>
    <n v="254.57"/>
    <n v="763.71"/>
    <n v="187.06"/>
  </r>
  <r>
    <n v="944"/>
    <x v="475"/>
    <n v="5"/>
    <n v="113"/>
    <n v="1148"/>
    <n v="1"/>
    <n v="479.49"/>
    <n v="479.49"/>
    <n v="96.62"/>
  </r>
  <r>
    <n v="945"/>
    <x v="540"/>
    <n v="5"/>
    <n v="106"/>
    <n v="1057"/>
    <n v="3"/>
    <n v="394.18"/>
    <n v="1182.54"/>
    <n v="123.18"/>
  </r>
  <r>
    <n v="946"/>
    <x v="301"/>
    <n v="10"/>
    <n v="108"/>
    <n v="1171"/>
    <n v="2"/>
    <n v="285.42"/>
    <n v="570.84"/>
    <n v="157.75"/>
  </r>
  <r>
    <n v="947"/>
    <x v="541"/>
    <n v="6"/>
    <n v="107"/>
    <n v="1194"/>
    <n v="3"/>
    <n v="201.55"/>
    <n v="604.65"/>
    <n v="122.66"/>
  </r>
  <r>
    <n v="948"/>
    <x v="381"/>
    <n v="4"/>
    <n v="102"/>
    <n v="1073"/>
    <n v="1"/>
    <n v="172.09"/>
    <n v="172.09"/>
    <n v="40.35"/>
  </r>
  <r>
    <n v="949"/>
    <x v="134"/>
    <n v="3"/>
    <n v="124"/>
    <n v="1082"/>
    <n v="3"/>
    <n v="209.87"/>
    <n v="629.61"/>
    <n v="100.67"/>
  </r>
  <r>
    <n v="950"/>
    <x v="227"/>
    <n v="6"/>
    <n v="104"/>
    <n v="1018"/>
    <n v="5"/>
    <n v="260.73"/>
    <n v="1303.6500000000001"/>
    <n v="303.33"/>
  </r>
  <r>
    <n v="951"/>
    <x v="542"/>
    <n v="6"/>
    <n v="115"/>
    <n v="1137"/>
    <n v="2"/>
    <n v="202.63"/>
    <n v="405.26"/>
    <n v="52.95"/>
  </r>
  <r>
    <n v="952"/>
    <x v="543"/>
    <n v="3"/>
    <n v="109"/>
    <n v="1131"/>
    <n v="3"/>
    <n v="475.72"/>
    <n v="1427.16"/>
    <n v="404.16"/>
  </r>
  <r>
    <n v="953"/>
    <x v="287"/>
    <n v="2"/>
    <n v="131"/>
    <n v="1144"/>
    <n v="4"/>
    <n v="341.81"/>
    <n v="1367.24"/>
    <n v="384.22"/>
  </r>
  <r>
    <n v="954"/>
    <x v="318"/>
    <n v="4"/>
    <n v="135"/>
    <n v="1056"/>
    <n v="3"/>
    <n v="386.87"/>
    <n v="1160.6099999999999"/>
    <n v="78.989999999999995"/>
  </r>
  <r>
    <n v="955"/>
    <x v="544"/>
    <n v="3"/>
    <n v="120"/>
    <n v="1045"/>
    <n v="4"/>
    <n v="275.02999999999997"/>
    <n v="1100.1199999999999"/>
    <n v="221.31"/>
  </r>
  <r>
    <n v="956"/>
    <x v="545"/>
    <n v="9"/>
    <n v="109"/>
    <n v="1033"/>
    <n v="2"/>
    <n v="206.05"/>
    <n v="412.1"/>
    <n v="103.3"/>
  </r>
  <r>
    <n v="957"/>
    <x v="546"/>
    <n v="5"/>
    <n v="144"/>
    <n v="1138"/>
    <n v="4"/>
    <n v="37"/>
    <n v="148"/>
    <n v="39.06"/>
  </r>
  <r>
    <n v="958"/>
    <x v="326"/>
    <n v="5"/>
    <n v="135"/>
    <n v="1138"/>
    <n v="3"/>
    <n v="127.69"/>
    <n v="383.07"/>
    <n v="112.9"/>
  </r>
  <r>
    <n v="959"/>
    <x v="90"/>
    <n v="5"/>
    <n v="117"/>
    <n v="1068"/>
    <n v="1"/>
    <n v="469.28"/>
    <n v="469.28"/>
    <n v="27.13"/>
  </r>
  <r>
    <n v="960"/>
    <x v="110"/>
    <n v="4"/>
    <n v="117"/>
    <n v="1181"/>
    <n v="2"/>
    <n v="468.37"/>
    <n v="936.74"/>
    <n v="196.16"/>
  </r>
  <r>
    <n v="961"/>
    <x v="547"/>
    <n v="4"/>
    <n v="149"/>
    <n v="1186"/>
    <n v="2"/>
    <n v="270.60000000000002"/>
    <n v="541.20000000000005"/>
    <n v="111.35"/>
  </r>
  <r>
    <n v="962"/>
    <x v="548"/>
    <n v="3"/>
    <n v="115"/>
    <n v="1173"/>
    <n v="3"/>
    <n v="113.54"/>
    <n v="340.62"/>
    <n v="86.18"/>
  </r>
  <r>
    <n v="963"/>
    <x v="199"/>
    <n v="1"/>
    <n v="134"/>
    <n v="1127"/>
    <n v="4"/>
    <n v="20.81"/>
    <n v="83.24"/>
    <n v="11.57"/>
  </r>
  <r>
    <n v="964"/>
    <x v="62"/>
    <n v="1"/>
    <n v="110"/>
    <n v="1043"/>
    <n v="2"/>
    <n v="120.64"/>
    <n v="241.28"/>
    <n v="49.55"/>
  </r>
  <r>
    <n v="965"/>
    <x v="549"/>
    <n v="9"/>
    <n v="116"/>
    <n v="1161"/>
    <n v="1"/>
    <n v="369.85"/>
    <n v="369.85"/>
    <n v="46.21"/>
  </r>
  <r>
    <n v="966"/>
    <x v="523"/>
    <n v="5"/>
    <n v="149"/>
    <n v="1009"/>
    <n v="1"/>
    <n v="486.14"/>
    <n v="486.14"/>
    <n v="28.6"/>
  </r>
  <r>
    <n v="967"/>
    <x v="550"/>
    <n v="8"/>
    <n v="106"/>
    <n v="1171"/>
    <n v="3"/>
    <n v="333.26"/>
    <n v="999.78"/>
    <n v="96.95"/>
  </r>
  <r>
    <n v="968"/>
    <x v="343"/>
    <n v="6"/>
    <n v="149"/>
    <n v="1052"/>
    <n v="4"/>
    <n v="410.89"/>
    <n v="1643.56"/>
    <n v="186.39"/>
  </r>
  <r>
    <n v="969"/>
    <x v="551"/>
    <n v="4"/>
    <n v="120"/>
    <n v="1040"/>
    <n v="3"/>
    <n v="445.43"/>
    <n v="1336.29"/>
    <n v="291.74"/>
  </r>
  <r>
    <n v="970"/>
    <x v="552"/>
    <n v="9"/>
    <n v="143"/>
    <n v="1119"/>
    <n v="5"/>
    <n v="495.36"/>
    <n v="2476.8000000000002"/>
    <n v="630.14"/>
  </r>
  <r>
    <n v="971"/>
    <x v="86"/>
    <n v="2"/>
    <n v="134"/>
    <n v="1178"/>
    <n v="5"/>
    <n v="494.01"/>
    <n v="2470.0500000000002"/>
    <n v="708.82"/>
  </r>
  <r>
    <n v="972"/>
    <x v="325"/>
    <n v="3"/>
    <n v="149"/>
    <n v="1048"/>
    <n v="1"/>
    <n v="298.14999999999998"/>
    <n v="298.14999999999998"/>
    <n v="25.62"/>
  </r>
  <r>
    <n v="973"/>
    <x v="553"/>
    <n v="7"/>
    <n v="133"/>
    <n v="1032"/>
    <n v="4"/>
    <n v="432.3"/>
    <n v="1729.2"/>
    <n v="261.68"/>
  </r>
  <r>
    <n v="974"/>
    <x v="510"/>
    <n v="9"/>
    <n v="149"/>
    <n v="1007"/>
    <n v="2"/>
    <n v="380.74"/>
    <n v="761.48"/>
    <n v="124.78"/>
  </r>
  <r>
    <n v="975"/>
    <x v="554"/>
    <n v="7"/>
    <n v="124"/>
    <n v="1102"/>
    <n v="4"/>
    <n v="246.53"/>
    <n v="986.12"/>
    <n v="110.66"/>
  </r>
  <r>
    <n v="976"/>
    <x v="98"/>
    <n v="5"/>
    <n v="103"/>
    <n v="1104"/>
    <n v="5"/>
    <n v="166.83"/>
    <n v="834.15"/>
    <n v="98.18"/>
  </r>
  <r>
    <n v="977"/>
    <x v="384"/>
    <n v="6"/>
    <n v="120"/>
    <n v="1076"/>
    <n v="5"/>
    <n v="434.96"/>
    <n v="2174.8000000000002"/>
    <n v="338.93"/>
  </r>
  <r>
    <n v="978"/>
    <x v="59"/>
    <n v="2"/>
    <n v="122"/>
    <n v="1064"/>
    <n v="5"/>
    <n v="182.06"/>
    <n v="910.3"/>
    <n v="118.72"/>
  </r>
  <r>
    <n v="979"/>
    <x v="188"/>
    <n v="4"/>
    <n v="134"/>
    <n v="1144"/>
    <n v="3"/>
    <n v="383.55"/>
    <n v="1150.6500000000001"/>
    <n v="109.86"/>
  </r>
  <r>
    <n v="980"/>
    <x v="13"/>
    <n v="1"/>
    <n v="102"/>
    <n v="1137"/>
    <n v="3"/>
    <n v="405.7"/>
    <n v="1217.0999999999999"/>
    <n v="213.47"/>
  </r>
  <r>
    <n v="981"/>
    <x v="555"/>
    <n v="4"/>
    <n v="130"/>
    <n v="1090"/>
    <n v="3"/>
    <n v="188.08"/>
    <n v="564.24"/>
    <n v="53.05"/>
  </r>
  <r>
    <n v="982"/>
    <x v="518"/>
    <n v="5"/>
    <n v="102"/>
    <n v="1130"/>
    <n v="1"/>
    <n v="480.53"/>
    <n v="480.53"/>
    <n v="123.32"/>
  </r>
  <r>
    <n v="983"/>
    <x v="556"/>
    <n v="5"/>
    <n v="133"/>
    <n v="1076"/>
    <n v="3"/>
    <n v="248.55"/>
    <n v="745.65"/>
    <n v="75.010000000000005"/>
  </r>
  <r>
    <n v="984"/>
    <x v="158"/>
    <n v="5"/>
    <n v="113"/>
    <n v="1109"/>
    <n v="4"/>
    <n v="447.16"/>
    <n v="1788.64"/>
    <n v="138.03"/>
  </r>
  <r>
    <n v="985"/>
    <x v="334"/>
    <n v="10"/>
    <n v="122"/>
    <n v="1026"/>
    <n v="5"/>
    <n v="436.03"/>
    <n v="2180.15"/>
    <n v="158.41"/>
  </r>
  <r>
    <n v="986"/>
    <x v="99"/>
    <n v="5"/>
    <n v="144"/>
    <n v="1146"/>
    <n v="1"/>
    <n v="67.37"/>
    <n v="67.37"/>
    <n v="8.66"/>
  </r>
  <r>
    <n v="987"/>
    <x v="557"/>
    <n v="1"/>
    <n v="149"/>
    <n v="1173"/>
    <n v="3"/>
    <n v="17.260000000000002"/>
    <n v="51.78"/>
    <n v="5.2"/>
  </r>
  <r>
    <n v="988"/>
    <x v="7"/>
    <n v="2"/>
    <n v="145"/>
    <n v="1105"/>
    <n v="5"/>
    <n v="36.96"/>
    <n v="184.8"/>
    <n v="26.4"/>
  </r>
  <r>
    <n v="989"/>
    <x v="359"/>
    <n v="8"/>
    <n v="139"/>
    <n v="1060"/>
    <n v="2"/>
    <n v="148.25"/>
    <n v="296.5"/>
    <n v="55.76"/>
  </r>
  <r>
    <n v="990"/>
    <x v="410"/>
    <n v="1"/>
    <n v="133"/>
    <n v="1022"/>
    <n v="1"/>
    <n v="248.71"/>
    <n v="248.71"/>
    <n v="40.520000000000003"/>
  </r>
  <r>
    <n v="991"/>
    <x v="329"/>
    <n v="10"/>
    <n v="144"/>
    <n v="1131"/>
    <n v="2"/>
    <n v="107.34"/>
    <n v="214.68"/>
    <n v="38.69"/>
  </r>
  <r>
    <n v="992"/>
    <x v="342"/>
    <n v="4"/>
    <n v="121"/>
    <n v="1107"/>
    <n v="1"/>
    <n v="454.62"/>
    <n v="454.62"/>
    <n v="65.16"/>
  </r>
  <r>
    <n v="993"/>
    <x v="46"/>
    <n v="2"/>
    <n v="149"/>
    <n v="1132"/>
    <n v="4"/>
    <n v="57.51"/>
    <n v="230.04"/>
    <n v="60.91"/>
  </r>
  <r>
    <n v="994"/>
    <x v="142"/>
    <n v="4"/>
    <n v="104"/>
    <n v="1103"/>
    <n v="5"/>
    <n v="222.56"/>
    <n v="1112.8"/>
    <n v="273.68"/>
  </r>
  <r>
    <n v="995"/>
    <x v="383"/>
    <n v="10"/>
    <n v="107"/>
    <n v="1195"/>
    <n v="1"/>
    <n v="204.32"/>
    <n v="204.32"/>
    <n v="33.61"/>
  </r>
  <r>
    <n v="996"/>
    <x v="497"/>
    <n v="9"/>
    <n v="103"/>
    <n v="1034"/>
    <n v="2"/>
    <n v="94.14"/>
    <n v="188.28"/>
    <n v="16.850000000000001"/>
  </r>
  <r>
    <n v="997"/>
    <x v="558"/>
    <n v="7"/>
    <n v="134"/>
    <n v="1127"/>
    <n v="3"/>
    <n v="82.94"/>
    <n v="248.82"/>
    <n v="54.73"/>
  </r>
  <r>
    <n v="998"/>
    <x v="197"/>
    <n v="6"/>
    <n v="143"/>
    <n v="1189"/>
    <n v="2"/>
    <n v="296.16000000000003"/>
    <n v="592.32000000000005"/>
    <n v="75.760000000000005"/>
  </r>
  <r>
    <n v="999"/>
    <x v="559"/>
    <n v="3"/>
    <n v="150"/>
    <n v="1189"/>
    <n v="5"/>
    <n v="395.62"/>
    <n v="1978.1"/>
    <n v="272.87"/>
  </r>
  <r>
    <n v="1000"/>
    <x v="560"/>
    <n v="3"/>
    <n v="127"/>
    <n v="1071"/>
    <n v="4"/>
    <n v="317.45"/>
    <n v="1269.8"/>
    <n v="230.7"/>
  </r>
  <r>
    <n v="1001"/>
    <x v="561"/>
    <n v="3"/>
    <n v="102"/>
    <n v="1052"/>
    <n v="2"/>
    <n v="129.24"/>
    <n v="258.48"/>
    <n v="43.42"/>
  </r>
  <r>
    <n v="1002"/>
    <x v="562"/>
    <n v="5"/>
    <n v="114"/>
    <n v="1007"/>
    <n v="2"/>
    <n v="44.74"/>
    <n v="89.48"/>
    <n v="7.01"/>
  </r>
  <r>
    <n v="1003"/>
    <x v="563"/>
    <n v="7"/>
    <n v="146"/>
    <n v="1138"/>
    <n v="1"/>
    <n v="420.92"/>
    <n v="420.92"/>
    <n v="29.46"/>
  </r>
  <r>
    <n v="1004"/>
    <x v="61"/>
    <n v="2"/>
    <n v="106"/>
    <n v="1085"/>
    <n v="3"/>
    <n v="470.34"/>
    <n v="1411.02"/>
    <n v="406.16"/>
  </r>
  <r>
    <n v="1005"/>
    <x v="96"/>
    <n v="3"/>
    <n v="103"/>
    <n v="1196"/>
    <n v="3"/>
    <n v="274.37"/>
    <n v="823.11"/>
    <n v="197.8"/>
  </r>
  <r>
    <n v="1006"/>
    <x v="146"/>
    <n v="3"/>
    <n v="144"/>
    <n v="1167"/>
    <n v="1"/>
    <n v="301.68"/>
    <n v="301.68"/>
    <n v="64.86"/>
  </r>
  <r>
    <n v="1007"/>
    <x v="398"/>
    <n v="8"/>
    <n v="150"/>
    <n v="1009"/>
    <n v="4"/>
    <n v="399.37"/>
    <n v="1597.48"/>
    <n v="399.75"/>
  </r>
  <r>
    <n v="1008"/>
    <x v="538"/>
    <n v="10"/>
    <n v="147"/>
    <n v="1028"/>
    <n v="2"/>
    <n v="487.34"/>
    <n v="974.68"/>
    <n v="267.87"/>
  </r>
  <r>
    <n v="1009"/>
    <x v="463"/>
    <n v="2"/>
    <n v="127"/>
    <n v="1194"/>
    <n v="1"/>
    <n v="81.38"/>
    <n v="81.38"/>
    <n v="8.8000000000000007"/>
  </r>
  <r>
    <n v="1010"/>
    <x v="258"/>
    <n v="1"/>
    <n v="144"/>
    <n v="1004"/>
    <n v="2"/>
    <n v="302.57"/>
    <n v="605.14"/>
    <n v="173.58"/>
  </r>
  <r>
    <n v="1011"/>
    <x v="288"/>
    <n v="9"/>
    <n v="146"/>
    <n v="1129"/>
    <n v="4"/>
    <n v="119.08"/>
    <n v="476.32"/>
    <n v="89.8"/>
  </r>
  <r>
    <n v="1012"/>
    <x v="82"/>
    <n v="3"/>
    <n v="115"/>
    <n v="1191"/>
    <n v="5"/>
    <n v="314.32"/>
    <n v="1571.6"/>
    <n v="86.11"/>
  </r>
  <r>
    <n v="1013"/>
    <x v="115"/>
    <n v="10"/>
    <n v="135"/>
    <n v="1139"/>
    <n v="3"/>
    <n v="162.57"/>
    <n v="487.71"/>
    <n v="28.64"/>
  </r>
  <r>
    <n v="1014"/>
    <x v="218"/>
    <n v="9"/>
    <n v="114"/>
    <n v="1054"/>
    <n v="2"/>
    <n v="123.84"/>
    <n v="247.68"/>
    <n v="57.94"/>
  </r>
  <r>
    <n v="1015"/>
    <x v="86"/>
    <n v="7"/>
    <n v="146"/>
    <n v="1064"/>
    <n v="3"/>
    <n v="161.96"/>
    <n v="485.88"/>
    <n v="29.82"/>
  </r>
  <r>
    <n v="1016"/>
    <x v="315"/>
    <n v="7"/>
    <n v="104"/>
    <n v="1009"/>
    <n v="1"/>
    <n v="472.77"/>
    <n v="472.77"/>
    <n v="116.53"/>
  </r>
  <r>
    <n v="1017"/>
    <x v="45"/>
    <n v="5"/>
    <n v="109"/>
    <n v="1027"/>
    <n v="4"/>
    <n v="152.65"/>
    <n v="610.6"/>
    <n v="31.11"/>
  </r>
  <r>
    <n v="1018"/>
    <x v="316"/>
    <n v="6"/>
    <n v="134"/>
    <n v="1075"/>
    <n v="5"/>
    <n v="229.39"/>
    <n v="1146.95"/>
    <n v="244.65"/>
  </r>
  <r>
    <n v="1019"/>
    <x v="336"/>
    <n v="9"/>
    <n v="126"/>
    <n v="1022"/>
    <n v="1"/>
    <n v="56.95"/>
    <n v="56.95"/>
    <n v="14.09"/>
  </r>
  <r>
    <n v="1020"/>
    <x v="256"/>
    <n v="4"/>
    <n v="143"/>
    <n v="1079"/>
    <n v="3"/>
    <n v="118.43"/>
    <n v="355.29"/>
    <n v="23.99"/>
  </r>
  <r>
    <n v="1021"/>
    <x v="551"/>
    <n v="9"/>
    <n v="114"/>
    <n v="1101"/>
    <n v="1"/>
    <n v="478.23"/>
    <n v="478.23"/>
    <n v="97.75"/>
  </r>
  <r>
    <n v="1022"/>
    <x v="564"/>
    <n v="1"/>
    <n v="107"/>
    <n v="1065"/>
    <n v="4"/>
    <n v="445.2"/>
    <n v="1780.8"/>
    <n v="358.42"/>
  </r>
  <r>
    <n v="1023"/>
    <x v="365"/>
    <n v="5"/>
    <n v="135"/>
    <n v="1148"/>
    <n v="2"/>
    <n v="183.52"/>
    <n v="367.04"/>
    <n v="101.91"/>
  </r>
  <r>
    <n v="1024"/>
    <x v="323"/>
    <n v="9"/>
    <n v="114"/>
    <n v="1124"/>
    <n v="5"/>
    <n v="239.92"/>
    <n v="1199.5999999999999"/>
    <n v="232.81"/>
  </r>
  <r>
    <n v="1025"/>
    <x v="353"/>
    <n v="7"/>
    <n v="107"/>
    <n v="1023"/>
    <n v="4"/>
    <n v="493.74"/>
    <n v="1974.96"/>
    <n v="483.31"/>
  </r>
  <r>
    <n v="1026"/>
    <x v="333"/>
    <n v="1"/>
    <n v="120"/>
    <n v="1064"/>
    <n v="1"/>
    <n v="179.51"/>
    <n v="179.51"/>
    <n v="13.03"/>
  </r>
  <r>
    <n v="1027"/>
    <x v="354"/>
    <n v="2"/>
    <n v="117"/>
    <n v="1195"/>
    <n v="2"/>
    <n v="157.38"/>
    <n v="314.76"/>
    <n v="31.74"/>
  </r>
  <r>
    <n v="1028"/>
    <x v="565"/>
    <n v="2"/>
    <n v="138"/>
    <n v="1093"/>
    <n v="2"/>
    <n v="280.67"/>
    <n v="561.34"/>
    <n v="47.03"/>
  </r>
  <r>
    <n v="1029"/>
    <x v="13"/>
    <n v="10"/>
    <n v="126"/>
    <n v="1029"/>
    <n v="4"/>
    <n v="294.48"/>
    <n v="1177.92"/>
    <n v="178.05"/>
  </r>
  <r>
    <n v="1030"/>
    <x v="39"/>
    <n v="8"/>
    <n v="123"/>
    <n v="1137"/>
    <n v="1"/>
    <n v="252.15"/>
    <n v="252.15"/>
    <n v="38.69"/>
  </r>
  <r>
    <n v="1031"/>
    <x v="16"/>
    <n v="9"/>
    <n v="127"/>
    <n v="1035"/>
    <n v="4"/>
    <n v="363.86"/>
    <n v="1455.44"/>
    <n v="435.93"/>
  </r>
  <r>
    <n v="1032"/>
    <x v="553"/>
    <n v="1"/>
    <n v="111"/>
    <n v="1199"/>
    <n v="5"/>
    <n v="240.93"/>
    <n v="1204.6500000000001"/>
    <n v="137.96"/>
  </r>
  <r>
    <n v="1033"/>
    <x v="260"/>
    <n v="2"/>
    <n v="104"/>
    <n v="1126"/>
    <n v="2"/>
    <n v="135.27000000000001"/>
    <n v="270.54000000000002"/>
    <n v="72.260000000000005"/>
  </r>
  <r>
    <n v="1034"/>
    <x v="384"/>
    <n v="9"/>
    <n v="148"/>
    <n v="1173"/>
    <n v="3"/>
    <n v="382.03"/>
    <n v="1146.0899999999999"/>
    <n v="288.67"/>
  </r>
  <r>
    <n v="1035"/>
    <x v="566"/>
    <n v="5"/>
    <n v="148"/>
    <n v="1102"/>
    <n v="2"/>
    <n v="447.65"/>
    <n v="895.3"/>
    <n v="164.29"/>
  </r>
  <r>
    <n v="1036"/>
    <x v="374"/>
    <n v="2"/>
    <n v="140"/>
    <n v="1092"/>
    <n v="1"/>
    <n v="92.57"/>
    <n v="92.57"/>
    <n v="15.41"/>
  </r>
  <r>
    <n v="1037"/>
    <x v="567"/>
    <n v="8"/>
    <n v="134"/>
    <n v="1196"/>
    <n v="3"/>
    <n v="194.61"/>
    <n v="583.83000000000004"/>
    <n v="71.319999999999993"/>
  </r>
  <r>
    <n v="1038"/>
    <x v="370"/>
    <n v="7"/>
    <n v="105"/>
    <n v="1184"/>
    <n v="1"/>
    <n v="215.05"/>
    <n v="215.05"/>
    <n v="57.72"/>
  </r>
  <r>
    <n v="1039"/>
    <x v="429"/>
    <n v="5"/>
    <n v="150"/>
    <n v="1121"/>
    <n v="4"/>
    <n v="69.400000000000006"/>
    <n v="277.60000000000002"/>
    <n v="20.02"/>
  </r>
  <r>
    <n v="1040"/>
    <x v="335"/>
    <n v="5"/>
    <n v="149"/>
    <n v="1112"/>
    <n v="1"/>
    <n v="168.67"/>
    <n v="168.67"/>
    <n v="21.4"/>
  </r>
  <r>
    <n v="1041"/>
    <x v="447"/>
    <n v="1"/>
    <n v="125"/>
    <n v="1082"/>
    <n v="5"/>
    <n v="150.68"/>
    <n v="753.4"/>
    <n v="206.77"/>
  </r>
  <r>
    <n v="1042"/>
    <x v="337"/>
    <n v="2"/>
    <n v="108"/>
    <n v="1155"/>
    <n v="5"/>
    <n v="234.68"/>
    <n v="1173.4000000000001"/>
    <n v="162.25"/>
  </r>
  <r>
    <n v="1043"/>
    <x v="536"/>
    <n v="1"/>
    <n v="115"/>
    <n v="1039"/>
    <n v="3"/>
    <n v="155.08000000000001"/>
    <n v="465.24"/>
    <n v="94.57"/>
  </r>
  <r>
    <n v="1044"/>
    <x v="512"/>
    <n v="9"/>
    <n v="150"/>
    <n v="1101"/>
    <n v="1"/>
    <n v="91.99"/>
    <n v="91.99"/>
    <n v="20.12"/>
  </r>
  <r>
    <n v="1045"/>
    <x v="568"/>
    <n v="1"/>
    <n v="148"/>
    <n v="1105"/>
    <n v="4"/>
    <n v="147.79"/>
    <n v="591.16"/>
    <n v="166.83"/>
  </r>
  <r>
    <n v="1046"/>
    <x v="49"/>
    <n v="6"/>
    <n v="109"/>
    <n v="1031"/>
    <n v="4"/>
    <n v="104.87"/>
    <n v="419.48"/>
    <n v="76.849999999999994"/>
  </r>
  <r>
    <n v="1047"/>
    <x v="569"/>
    <n v="9"/>
    <n v="132"/>
    <n v="1025"/>
    <n v="5"/>
    <n v="19.579999999999998"/>
    <n v="97.9"/>
    <n v="7.95"/>
  </r>
  <r>
    <n v="1048"/>
    <x v="393"/>
    <n v="9"/>
    <n v="114"/>
    <n v="1137"/>
    <n v="4"/>
    <n v="370.18"/>
    <n v="1480.72"/>
    <n v="116.33"/>
  </r>
  <r>
    <n v="1049"/>
    <x v="151"/>
    <n v="3"/>
    <n v="102"/>
    <n v="1021"/>
    <n v="4"/>
    <n v="175.77"/>
    <n v="703.08"/>
    <n v="162.44"/>
  </r>
  <r>
    <n v="1050"/>
    <x v="570"/>
    <n v="10"/>
    <n v="127"/>
    <n v="1190"/>
    <n v="4"/>
    <n v="396.72"/>
    <n v="1586.88"/>
    <n v="160.28"/>
  </r>
  <r>
    <n v="1051"/>
    <x v="20"/>
    <n v="2"/>
    <n v="145"/>
    <n v="1099"/>
    <n v="2"/>
    <n v="105.83"/>
    <n v="211.66"/>
    <n v="39.29"/>
  </r>
  <r>
    <n v="1052"/>
    <x v="37"/>
    <n v="10"/>
    <n v="110"/>
    <n v="1186"/>
    <n v="2"/>
    <n v="271.72000000000003"/>
    <n v="543.44000000000005"/>
    <n v="102.6"/>
  </r>
  <r>
    <n v="1053"/>
    <x v="349"/>
    <n v="8"/>
    <n v="143"/>
    <n v="1144"/>
    <n v="5"/>
    <n v="87.15"/>
    <n v="435.75"/>
    <n v="74.459999999999994"/>
  </r>
  <r>
    <n v="1054"/>
    <x v="548"/>
    <n v="4"/>
    <n v="110"/>
    <n v="1142"/>
    <n v="1"/>
    <n v="496.1"/>
    <n v="496.1"/>
    <n v="67.59"/>
  </r>
  <r>
    <n v="1055"/>
    <x v="517"/>
    <n v="10"/>
    <n v="131"/>
    <n v="1116"/>
    <n v="5"/>
    <n v="375.53"/>
    <n v="1877.65"/>
    <n v="391.56"/>
  </r>
  <r>
    <n v="1056"/>
    <x v="571"/>
    <n v="8"/>
    <n v="116"/>
    <n v="1072"/>
    <n v="1"/>
    <n v="145.29"/>
    <n v="145.29"/>
    <n v="25.25"/>
  </r>
  <r>
    <n v="1057"/>
    <x v="371"/>
    <n v="10"/>
    <n v="112"/>
    <n v="1180"/>
    <n v="3"/>
    <n v="239.62"/>
    <n v="718.86"/>
    <n v="182.82"/>
  </r>
  <r>
    <n v="1058"/>
    <x v="572"/>
    <n v="3"/>
    <n v="118"/>
    <n v="1094"/>
    <n v="5"/>
    <n v="203.18"/>
    <n v="1015.9"/>
    <n v="297.69"/>
  </r>
  <r>
    <n v="1059"/>
    <x v="362"/>
    <n v="3"/>
    <n v="141"/>
    <n v="1090"/>
    <n v="3"/>
    <n v="179.49"/>
    <n v="538.47"/>
    <n v="41.54"/>
  </r>
  <r>
    <n v="1060"/>
    <x v="408"/>
    <n v="9"/>
    <n v="133"/>
    <n v="1101"/>
    <n v="1"/>
    <n v="240.85"/>
    <n v="240.85"/>
    <n v="53.31"/>
  </r>
  <r>
    <n v="1061"/>
    <x v="573"/>
    <n v="6"/>
    <n v="138"/>
    <n v="1028"/>
    <n v="2"/>
    <n v="194.17"/>
    <n v="388.34"/>
    <n v="71.61"/>
  </r>
  <r>
    <n v="1062"/>
    <x v="114"/>
    <n v="2"/>
    <n v="102"/>
    <n v="1123"/>
    <n v="5"/>
    <n v="252.56"/>
    <n v="1262.8"/>
    <n v="358.9"/>
  </r>
  <r>
    <n v="1063"/>
    <x v="527"/>
    <n v="9"/>
    <n v="141"/>
    <n v="1085"/>
    <n v="4"/>
    <n v="170.41"/>
    <n v="681.64"/>
    <n v="127.82"/>
  </r>
  <r>
    <n v="1064"/>
    <x v="463"/>
    <n v="6"/>
    <n v="114"/>
    <n v="1093"/>
    <n v="3"/>
    <n v="234.18"/>
    <n v="702.54"/>
    <n v="73.52"/>
  </r>
  <r>
    <n v="1065"/>
    <x v="574"/>
    <n v="2"/>
    <n v="118"/>
    <n v="1182"/>
    <n v="2"/>
    <n v="44.14"/>
    <n v="88.28"/>
    <n v="13.19"/>
  </r>
  <r>
    <n v="1066"/>
    <x v="526"/>
    <n v="3"/>
    <n v="104"/>
    <n v="1123"/>
    <n v="3"/>
    <n v="151.79"/>
    <n v="455.37"/>
    <n v="31.23"/>
  </r>
  <r>
    <n v="1067"/>
    <x v="281"/>
    <n v="10"/>
    <n v="125"/>
    <n v="1071"/>
    <n v="5"/>
    <n v="353.89"/>
    <n v="1769.45"/>
    <n v="319.36"/>
  </r>
  <r>
    <n v="1068"/>
    <x v="281"/>
    <n v="9"/>
    <n v="127"/>
    <n v="1177"/>
    <n v="4"/>
    <n v="472.65"/>
    <n v="1890.6"/>
    <n v="556.21"/>
  </r>
  <r>
    <n v="1069"/>
    <x v="332"/>
    <n v="1"/>
    <n v="142"/>
    <n v="1040"/>
    <n v="4"/>
    <n v="217.29"/>
    <n v="869.16"/>
    <n v="167.89"/>
  </r>
  <r>
    <n v="1070"/>
    <x v="381"/>
    <n v="4"/>
    <n v="145"/>
    <n v="1200"/>
    <n v="2"/>
    <n v="55.51"/>
    <n v="111.02"/>
    <n v="31.89"/>
  </r>
  <r>
    <n v="1071"/>
    <x v="25"/>
    <n v="7"/>
    <n v="126"/>
    <n v="1150"/>
    <n v="5"/>
    <n v="187.42"/>
    <n v="937.1"/>
    <n v="142.05000000000001"/>
  </r>
  <r>
    <n v="1072"/>
    <x v="65"/>
    <n v="1"/>
    <n v="108"/>
    <n v="1059"/>
    <n v="3"/>
    <n v="207.51"/>
    <n v="622.53"/>
    <n v="113.44"/>
  </r>
  <r>
    <n v="1073"/>
    <x v="41"/>
    <n v="7"/>
    <n v="118"/>
    <n v="1116"/>
    <n v="5"/>
    <n v="254.63"/>
    <n v="1273.1500000000001"/>
    <n v="340.24"/>
  </r>
  <r>
    <n v="1074"/>
    <x v="78"/>
    <n v="1"/>
    <n v="125"/>
    <n v="1077"/>
    <n v="5"/>
    <n v="382.38"/>
    <n v="1911.9"/>
    <n v="156.96"/>
  </r>
  <r>
    <n v="1075"/>
    <x v="50"/>
    <n v="9"/>
    <n v="118"/>
    <n v="1156"/>
    <n v="3"/>
    <n v="126.69"/>
    <n v="380.07"/>
    <n v="56.43"/>
  </r>
  <r>
    <n v="1076"/>
    <x v="194"/>
    <n v="1"/>
    <n v="123"/>
    <n v="1028"/>
    <n v="3"/>
    <n v="128.65"/>
    <n v="385.95"/>
    <n v="74.53"/>
  </r>
  <r>
    <n v="1077"/>
    <x v="123"/>
    <n v="10"/>
    <n v="109"/>
    <n v="1086"/>
    <n v="3"/>
    <n v="101.96"/>
    <n v="305.88"/>
    <n v="26.55"/>
  </r>
  <r>
    <n v="1078"/>
    <x v="115"/>
    <n v="2"/>
    <n v="122"/>
    <n v="1101"/>
    <n v="5"/>
    <n v="87.06"/>
    <n v="435.3"/>
    <n v="114.16"/>
  </r>
  <r>
    <n v="1079"/>
    <x v="82"/>
    <n v="1"/>
    <n v="148"/>
    <n v="1102"/>
    <n v="4"/>
    <n v="102.02"/>
    <n v="408.08"/>
    <n v="79"/>
  </r>
  <r>
    <n v="1080"/>
    <x v="137"/>
    <n v="4"/>
    <n v="125"/>
    <n v="1057"/>
    <n v="3"/>
    <n v="54.08"/>
    <n v="162.24"/>
    <n v="15.44"/>
  </r>
  <r>
    <n v="1081"/>
    <x v="534"/>
    <n v="4"/>
    <n v="143"/>
    <n v="1026"/>
    <n v="1"/>
    <n v="204.88"/>
    <n v="204.88"/>
    <n v="25.22"/>
  </r>
  <r>
    <n v="1082"/>
    <x v="575"/>
    <n v="4"/>
    <n v="125"/>
    <n v="1065"/>
    <n v="1"/>
    <n v="369.59"/>
    <n v="369.59"/>
    <n v="53.89"/>
  </r>
  <r>
    <n v="1083"/>
    <x v="139"/>
    <n v="2"/>
    <n v="105"/>
    <n v="1032"/>
    <n v="5"/>
    <n v="96.9"/>
    <n v="484.5"/>
    <n v="57.02"/>
  </r>
  <r>
    <n v="1084"/>
    <x v="561"/>
    <n v="8"/>
    <n v="128"/>
    <n v="1107"/>
    <n v="4"/>
    <n v="306.87"/>
    <n v="1227.48"/>
    <n v="339.34"/>
  </r>
  <r>
    <n v="1085"/>
    <x v="576"/>
    <n v="8"/>
    <n v="142"/>
    <n v="1178"/>
    <n v="3"/>
    <n v="350.02"/>
    <n v="1050.06"/>
    <n v="310.64"/>
  </r>
  <r>
    <n v="1086"/>
    <x v="148"/>
    <n v="9"/>
    <n v="134"/>
    <n v="1186"/>
    <n v="5"/>
    <n v="134.84"/>
    <n v="674.2"/>
    <n v="61.42"/>
  </r>
  <r>
    <n v="1087"/>
    <x v="577"/>
    <n v="2"/>
    <n v="133"/>
    <n v="1054"/>
    <n v="3"/>
    <n v="329.63"/>
    <n v="988.89"/>
    <n v="180.7"/>
  </r>
  <r>
    <n v="1088"/>
    <x v="500"/>
    <n v="10"/>
    <n v="133"/>
    <n v="1038"/>
    <n v="4"/>
    <n v="67.11"/>
    <n v="268.44"/>
    <n v="79.09"/>
  </r>
  <r>
    <n v="1089"/>
    <x v="335"/>
    <n v="1"/>
    <n v="134"/>
    <n v="1048"/>
    <n v="2"/>
    <n v="308.85000000000002"/>
    <n v="617.70000000000005"/>
    <n v="31.8"/>
  </r>
  <r>
    <n v="1090"/>
    <x v="566"/>
    <n v="6"/>
    <n v="147"/>
    <n v="1142"/>
    <n v="4"/>
    <n v="214.12"/>
    <n v="856.48"/>
    <n v="81.31"/>
  </r>
  <r>
    <n v="1091"/>
    <x v="257"/>
    <n v="7"/>
    <n v="112"/>
    <n v="1073"/>
    <n v="4"/>
    <n v="338.21"/>
    <n v="1352.84"/>
    <n v="343.84"/>
  </r>
  <r>
    <n v="1092"/>
    <x v="267"/>
    <n v="9"/>
    <n v="121"/>
    <n v="1090"/>
    <n v="5"/>
    <n v="76.81"/>
    <n v="384.05"/>
    <n v="27.68"/>
  </r>
  <r>
    <n v="1093"/>
    <x v="475"/>
    <n v="5"/>
    <n v="107"/>
    <n v="1199"/>
    <n v="1"/>
    <n v="342.99"/>
    <n v="342.99"/>
    <n v="51.23"/>
  </r>
  <r>
    <n v="1094"/>
    <x v="142"/>
    <n v="5"/>
    <n v="148"/>
    <n v="1053"/>
    <n v="5"/>
    <n v="424.1"/>
    <n v="2120.5"/>
    <n v="634.23"/>
  </r>
  <r>
    <n v="1095"/>
    <x v="213"/>
    <n v="8"/>
    <n v="116"/>
    <n v="1049"/>
    <n v="2"/>
    <n v="456.47"/>
    <n v="912.94"/>
    <n v="49.63"/>
  </r>
  <r>
    <n v="1096"/>
    <x v="578"/>
    <n v="2"/>
    <n v="129"/>
    <n v="1085"/>
    <n v="2"/>
    <n v="240.72"/>
    <n v="481.44"/>
    <n v="87.6"/>
  </r>
  <r>
    <n v="1097"/>
    <x v="42"/>
    <n v="8"/>
    <n v="136"/>
    <n v="1085"/>
    <n v="5"/>
    <n v="221.67"/>
    <n v="1108.3499999999999"/>
    <n v="280.01"/>
  </r>
  <r>
    <n v="1098"/>
    <x v="113"/>
    <n v="1"/>
    <n v="147"/>
    <n v="1059"/>
    <n v="1"/>
    <n v="265.75"/>
    <n v="265.75"/>
    <n v="25.23"/>
  </r>
  <r>
    <n v="1099"/>
    <x v="108"/>
    <n v="10"/>
    <n v="150"/>
    <n v="1160"/>
    <n v="3"/>
    <n v="187.69"/>
    <n v="563.07000000000005"/>
    <n v="34.58"/>
  </r>
  <r>
    <n v="1100"/>
    <x v="55"/>
    <n v="2"/>
    <n v="143"/>
    <n v="1094"/>
    <n v="4"/>
    <n v="459.4"/>
    <n v="1837.6"/>
    <n v="271.63"/>
  </r>
  <r>
    <n v="1101"/>
    <x v="579"/>
    <n v="6"/>
    <n v="126"/>
    <n v="1064"/>
    <n v="4"/>
    <n v="217.13"/>
    <n v="868.52"/>
    <n v="157.51"/>
  </r>
  <r>
    <n v="1102"/>
    <x v="258"/>
    <n v="4"/>
    <n v="117"/>
    <n v="1008"/>
    <n v="2"/>
    <n v="360.76"/>
    <n v="721.52"/>
    <n v="77.23"/>
  </r>
  <r>
    <n v="1103"/>
    <x v="533"/>
    <n v="8"/>
    <n v="113"/>
    <n v="1028"/>
    <n v="1"/>
    <n v="455.33"/>
    <n v="455.33"/>
    <n v="30.13"/>
  </r>
  <r>
    <n v="1104"/>
    <x v="475"/>
    <n v="4"/>
    <n v="143"/>
    <n v="1055"/>
    <n v="3"/>
    <n v="356.84"/>
    <n v="1070.52"/>
    <n v="116.38"/>
  </r>
  <r>
    <n v="1105"/>
    <x v="144"/>
    <n v="7"/>
    <n v="116"/>
    <n v="1034"/>
    <n v="5"/>
    <n v="71.06"/>
    <n v="355.3"/>
    <n v="37.35"/>
  </r>
  <r>
    <n v="1106"/>
    <x v="501"/>
    <n v="2"/>
    <n v="117"/>
    <n v="1093"/>
    <n v="4"/>
    <n v="462.95"/>
    <n v="1851.8"/>
    <n v="433.38"/>
  </r>
  <r>
    <n v="1107"/>
    <x v="202"/>
    <n v="1"/>
    <n v="102"/>
    <n v="1184"/>
    <n v="5"/>
    <n v="32.020000000000003"/>
    <n v="160.1"/>
    <n v="38.770000000000003"/>
  </r>
  <r>
    <n v="1108"/>
    <x v="396"/>
    <n v="2"/>
    <n v="104"/>
    <n v="1155"/>
    <n v="5"/>
    <n v="289.37"/>
    <n v="1446.85"/>
    <n v="314.3"/>
  </r>
  <r>
    <n v="1109"/>
    <x v="283"/>
    <n v="8"/>
    <n v="146"/>
    <n v="1052"/>
    <n v="3"/>
    <n v="18.21"/>
    <n v="54.63"/>
    <n v="8.07"/>
  </r>
  <r>
    <n v="1110"/>
    <x v="185"/>
    <n v="7"/>
    <n v="118"/>
    <n v="1101"/>
    <n v="2"/>
    <n v="295.05"/>
    <n v="590.1"/>
    <n v="147.25"/>
  </r>
  <r>
    <n v="1111"/>
    <x v="82"/>
    <n v="1"/>
    <n v="130"/>
    <n v="1105"/>
    <n v="2"/>
    <n v="299.16000000000003"/>
    <n v="598.32000000000005"/>
    <n v="145.88999999999999"/>
  </r>
  <r>
    <n v="1112"/>
    <x v="119"/>
    <n v="5"/>
    <n v="117"/>
    <n v="1119"/>
    <n v="4"/>
    <n v="219.93"/>
    <n v="879.72"/>
    <n v="237.92"/>
  </r>
  <r>
    <n v="1113"/>
    <x v="61"/>
    <n v="2"/>
    <n v="135"/>
    <n v="1179"/>
    <n v="3"/>
    <n v="469.84"/>
    <n v="1409.52"/>
    <n v="94.49"/>
  </r>
  <r>
    <n v="1114"/>
    <x v="304"/>
    <n v="4"/>
    <n v="138"/>
    <n v="1076"/>
    <n v="1"/>
    <n v="270.06"/>
    <n v="270.06"/>
    <n v="42.99"/>
  </r>
  <r>
    <n v="1115"/>
    <x v="305"/>
    <n v="10"/>
    <n v="129"/>
    <n v="1024"/>
    <n v="3"/>
    <n v="153.53"/>
    <n v="460.59"/>
    <n v="28.38"/>
  </r>
  <r>
    <n v="1116"/>
    <x v="363"/>
    <n v="3"/>
    <n v="128"/>
    <n v="1098"/>
    <n v="1"/>
    <n v="54.92"/>
    <n v="54.92"/>
    <n v="13.26"/>
  </r>
  <r>
    <n v="1117"/>
    <x v="352"/>
    <n v="4"/>
    <n v="148"/>
    <n v="1053"/>
    <n v="2"/>
    <n v="377.05"/>
    <n v="754.1"/>
    <n v="53.46"/>
  </r>
  <r>
    <n v="1118"/>
    <x v="402"/>
    <n v="4"/>
    <n v="104"/>
    <n v="1148"/>
    <n v="1"/>
    <n v="185.68"/>
    <n v="185.68"/>
    <n v="15.02"/>
  </r>
  <r>
    <n v="1119"/>
    <x v="461"/>
    <n v="7"/>
    <n v="112"/>
    <n v="1049"/>
    <n v="5"/>
    <n v="295.3"/>
    <n v="1476.5"/>
    <n v="248.32"/>
  </r>
  <r>
    <n v="1120"/>
    <x v="443"/>
    <n v="5"/>
    <n v="150"/>
    <n v="1162"/>
    <n v="5"/>
    <n v="110.45"/>
    <n v="552.25"/>
    <n v="47.32"/>
  </r>
  <r>
    <n v="1121"/>
    <x v="580"/>
    <n v="3"/>
    <n v="100"/>
    <n v="1047"/>
    <n v="5"/>
    <n v="69.849999999999994"/>
    <n v="349.25"/>
    <n v="28.95"/>
  </r>
  <r>
    <n v="1122"/>
    <x v="425"/>
    <n v="10"/>
    <n v="132"/>
    <n v="1140"/>
    <n v="2"/>
    <n v="111.81"/>
    <n v="223.62"/>
    <n v="17.350000000000001"/>
  </r>
  <r>
    <n v="1123"/>
    <x v="50"/>
    <n v="2"/>
    <n v="105"/>
    <n v="1028"/>
    <n v="2"/>
    <n v="78.72"/>
    <n v="157.44"/>
    <n v="42.17"/>
  </r>
  <r>
    <n v="1124"/>
    <x v="581"/>
    <n v="5"/>
    <n v="138"/>
    <n v="1128"/>
    <n v="3"/>
    <n v="268.75"/>
    <n v="806.25"/>
    <n v="60.07"/>
  </r>
  <r>
    <n v="1125"/>
    <x v="483"/>
    <n v="3"/>
    <n v="140"/>
    <n v="1135"/>
    <n v="4"/>
    <n v="366.3"/>
    <n v="1465.2"/>
    <n v="291.38"/>
  </r>
  <r>
    <n v="1126"/>
    <x v="582"/>
    <n v="7"/>
    <n v="113"/>
    <n v="1033"/>
    <n v="4"/>
    <n v="192.06"/>
    <n v="768.24"/>
    <n v="128.28"/>
  </r>
  <r>
    <n v="1127"/>
    <x v="320"/>
    <n v="5"/>
    <n v="107"/>
    <n v="1167"/>
    <n v="2"/>
    <n v="67.41"/>
    <n v="134.82"/>
    <n v="14.32"/>
  </r>
  <r>
    <n v="1128"/>
    <x v="583"/>
    <n v="2"/>
    <n v="118"/>
    <n v="1055"/>
    <n v="3"/>
    <n v="446.6"/>
    <n v="1339.8"/>
    <n v="235.26"/>
  </r>
  <r>
    <n v="1129"/>
    <x v="584"/>
    <n v="4"/>
    <n v="132"/>
    <n v="1087"/>
    <n v="3"/>
    <n v="328.9"/>
    <n v="986.7"/>
    <n v="172.54"/>
  </r>
  <r>
    <n v="1130"/>
    <x v="277"/>
    <n v="7"/>
    <n v="107"/>
    <n v="1139"/>
    <n v="3"/>
    <n v="283.42"/>
    <n v="850.26"/>
    <n v="43.07"/>
  </r>
  <r>
    <n v="1131"/>
    <x v="474"/>
    <n v="8"/>
    <n v="110"/>
    <n v="1120"/>
    <n v="2"/>
    <n v="263.39"/>
    <n v="526.78"/>
    <n v="48.71"/>
  </r>
  <r>
    <n v="1132"/>
    <x v="452"/>
    <n v="2"/>
    <n v="106"/>
    <n v="1059"/>
    <n v="2"/>
    <n v="265.02"/>
    <n v="530.04"/>
    <n v="114.32"/>
  </r>
  <r>
    <n v="1133"/>
    <x v="69"/>
    <n v="5"/>
    <n v="109"/>
    <n v="1150"/>
    <n v="2"/>
    <n v="400.69"/>
    <n v="801.38"/>
    <n v="207.12"/>
  </r>
  <r>
    <n v="1134"/>
    <x v="71"/>
    <n v="1"/>
    <n v="110"/>
    <n v="1120"/>
    <n v="5"/>
    <n v="134.49"/>
    <n v="672.45"/>
    <n v="87.24"/>
  </r>
  <r>
    <n v="1135"/>
    <x v="312"/>
    <n v="8"/>
    <n v="115"/>
    <n v="1153"/>
    <n v="2"/>
    <n v="178.36"/>
    <n v="356.72"/>
    <n v="82.33"/>
  </r>
  <r>
    <n v="1136"/>
    <x v="501"/>
    <n v="10"/>
    <n v="103"/>
    <n v="1021"/>
    <n v="4"/>
    <n v="138.83000000000001"/>
    <n v="555.32000000000005"/>
    <n v="99.89"/>
  </r>
  <r>
    <n v="1137"/>
    <x v="585"/>
    <n v="2"/>
    <n v="132"/>
    <n v="1075"/>
    <n v="3"/>
    <n v="200.03"/>
    <n v="600.09"/>
    <n v="92.59"/>
  </r>
  <r>
    <n v="1138"/>
    <x v="174"/>
    <n v="3"/>
    <n v="109"/>
    <n v="1166"/>
    <n v="5"/>
    <n v="430.93"/>
    <n v="2154.65"/>
    <n v="491.33"/>
  </r>
  <r>
    <n v="1139"/>
    <x v="47"/>
    <n v="1"/>
    <n v="110"/>
    <n v="1159"/>
    <n v="2"/>
    <n v="208.55"/>
    <n v="417.1"/>
    <n v="88.05"/>
  </r>
  <r>
    <n v="1140"/>
    <x v="365"/>
    <n v="2"/>
    <n v="122"/>
    <n v="1014"/>
    <n v="3"/>
    <n v="299.12"/>
    <n v="897.36"/>
    <n v="224.09"/>
  </r>
  <r>
    <n v="1141"/>
    <x v="165"/>
    <n v="7"/>
    <n v="100"/>
    <n v="1122"/>
    <n v="3"/>
    <n v="124.72"/>
    <n v="374.16"/>
    <n v="48.92"/>
  </r>
  <r>
    <n v="1142"/>
    <x v="448"/>
    <n v="6"/>
    <n v="126"/>
    <n v="1114"/>
    <n v="1"/>
    <n v="95.18"/>
    <n v="95.18"/>
    <n v="9.08"/>
  </r>
  <r>
    <n v="1143"/>
    <x v="349"/>
    <n v="10"/>
    <n v="116"/>
    <n v="1002"/>
    <n v="4"/>
    <n v="28.96"/>
    <n v="115.84"/>
    <n v="17.02"/>
  </r>
  <r>
    <n v="1144"/>
    <x v="210"/>
    <n v="10"/>
    <n v="106"/>
    <n v="1149"/>
    <n v="3"/>
    <n v="265.25"/>
    <n v="795.75"/>
    <n v="75.39"/>
  </r>
  <r>
    <n v="1145"/>
    <x v="431"/>
    <n v="3"/>
    <n v="114"/>
    <n v="1168"/>
    <n v="1"/>
    <n v="66.86"/>
    <n v="66.86"/>
    <n v="19.010000000000002"/>
  </r>
  <r>
    <n v="1146"/>
    <x v="586"/>
    <n v="3"/>
    <n v="149"/>
    <n v="1192"/>
    <n v="1"/>
    <n v="370.89"/>
    <n v="370.89"/>
    <n v="65.95"/>
  </r>
  <r>
    <n v="1147"/>
    <x v="582"/>
    <n v="7"/>
    <n v="118"/>
    <n v="1065"/>
    <n v="3"/>
    <n v="284.19"/>
    <n v="852.57"/>
    <n v="251.77"/>
  </r>
  <r>
    <n v="1148"/>
    <x v="439"/>
    <n v="2"/>
    <n v="135"/>
    <n v="1145"/>
    <n v="4"/>
    <n v="222.96"/>
    <n v="891.84"/>
    <n v="116.54"/>
  </r>
  <r>
    <n v="1149"/>
    <x v="587"/>
    <n v="7"/>
    <n v="109"/>
    <n v="1041"/>
    <n v="4"/>
    <n v="141.19"/>
    <n v="564.76"/>
    <n v="44.35"/>
  </r>
  <r>
    <n v="1150"/>
    <x v="162"/>
    <n v="4"/>
    <n v="141"/>
    <n v="1188"/>
    <n v="3"/>
    <n v="115.1"/>
    <n v="345.3"/>
    <n v="31.73"/>
  </r>
  <r>
    <n v="1151"/>
    <x v="553"/>
    <n v="7"/>
    <n v="116"/>
    <n v="1176"/>
    <n v="5"/>
    <n v="484.64"/>
    <n v="2423.1999999999998"/>
    <n v="339.27"/>
  </r>
  <r>
    <n v="1152"/>
    <x v="566"/>
    <n v="10"/>
    <n v="126"/>
    <n v="1157"/>
    <n v="5"/>
    <n v="149.61000000000001"/>
    <n v="748.05"/>
    <n v="73.23"/>
  </r>
  <r>
    <n v="1153"/>
    <x v="558"/>
    <n v="9"/>
    <n v="136"/>
    <n v="1018"/>
    <n v="4"/>
    <n v="463.66"/>
    <n v="1854.64"/>
    <n v="231.55"/>
  </r>
  <r>
    <n v="1154"/>
    <x v="350"/>
    <n v="1"/>
    <n v="110"/>
    <n v="1145"/>
    <n v="3"/>
    <n v="111.48"/>
    <n v="334.44"/>
    <n v="32.74"/>
  </r>
  <r>
    <n v="1155"/>
    <x v="38"/>
    <n v="3"/>
    <n v="125"/>
    <n v="1066"/>
    <n v="3"/>
    <n v="97.8"/>
    <n v="293.39999999999998"/>
    <n v="45.09"/>
  </r>
  <r>
    <n v="1156"/>
    <x v="9"/>
    <n v="10"/>
    <n v="129"/>
    <n v="1188"/>
    <n v="4"/>
    <n v="499.54"/>
    <n v="1998.16"/>
    <n v="296.23"/>
  </r>
  <r>
    <n v="1157"/>
    <x v="54"/>
    <n v="3"/>
    <n v="131"/>
    <n v="1137"/>
    <n v="5"/>
    <n v="369.9"/>
    <n v="1849.5"/>
    <n v="97.47"/>
  </r>
  <r>
    <n v="1158"/>
    <x v="572"/>
    <n v="2"/>
    <n v="150"/>
    <n v="1097"/>
    <n v="5"/>
    <n v="111.61"/>
    <n v="558.04999999999995"/>
    <n v="104.7"/>
  </r>
  <r>
    <n v="1159"/>
    <x v="507"/>
    <n v="4"/>
    <n v="146"/>
    <n v="1197"/>
    <n v="5"/>
    <n v="69.09"/>
    <n v="345.45"/>
    <n v="56.36"/>
  </r>
  <r>
    <n v="1160"/>
    <x v="264"/>
    <n v="6"/>
    <n v="119"/>
    <n v="1071"/>
    <n v="4"/>
    <n v="283.05"/>
    <n v="1132.2"/>
    <n v="167.64"/>
  </r>
  <r>
    <n v="1161"/>
    <x v="588"/>
    <n v="10"/>
    <n v="110"/>
    <n v="1026"/>
    <n v="1"/>
    <n v="290.05"/>
    <n v="290.05"/>
    <n v="27.91"/>
  </r>
  <r>
    <n v="1162"/>
    <x v="589"/>
    <n v="2"/>
    <n v="144"/>
    <n v="1199"/>
    <n v="4"/>
    <n v="344.72"/>
    <n v="1378.88"/>
    <n v="345.69"/>
  </r>
  <r>
    <n v="1163"/>
    <x v="590"/>
    <n v="8"/>
    <n v="112"/>
    <n v="1058"/>
    <n v="4"/>
    <n v="369.11"/>
    <n v="1476.44"/>
    <n v="352.18"/>
  </r>
  <r>
    <n v="1164"/>
    <x v="296"/>
    <n v="7"/>
    <n v="107"/>
    <n v="1199"/>
    <n v="2"/>
    <n v="159.33000000000001"/>
    <n v="318.66000000000003"/>
    <n v="36.28"/>
  </r>
  <r>
    <n v="1165"/>
    <x v="591"/>
    <n v="10"/>
    <n v="115"/>
    <n v="1060"/>
    <n v="1"/>
    <n v="401.13"/>
    <n v="401.13"/>
    <n v="30.32"/>
  </r>
  <r>
    <n v="1166"/>
    <x v="84"/>
    <n v="10"/>
    <n v="111"/>
    <n v="1031"/>
    <n v="1"/>
    <n v="233.83"/>
    <n v="233.83"/>
    <n v="54.21"/>
  </r>
  <r>
    <n v="1167"/>
    <x v="491"/>
    <n v="6"/>
    <n v="106"/>
    <n v="1134"/>
    <n v="1"/>
    <n v="135.4"/>
    <n v="135.4"/>
    <n v="13.01"/>
  </r>
  <r>
    <n v="1168"/>
    <x v="408"/>
    <n v="1"/>
    <n v="142"/>
    <n v="1000"/>
    <n v="2"/>
    <n v="494.85"/>
    <n v="989.7"/>
    <n v="164.6"/>
  </r>
  <r>
    <n v="1169"/>
    <x v="559"/>
    <n v="8"/>
    <n v="150"/>
    <n v="1065"/>
    <n v="3"/>
    <n v="243.13"/>
    <n v="729.39"/>
    <n v="71.77"/>
  </r>
  <r>
    <n v="1170"/>
    <x v="592"/>
    <n v="10"/>
    <n v="103"/>
    <n v="1174"/>
    <n v="3"/>
    <n v="410.1"/>
    <n v="1230.3"/>
    <n v="312.01"/>
  </r>
  <r>
    <n v="1171"/>
    <x v="593"/>
    <n v="6"/>
    <n v="116"/>
    <n v="1083"/>
    <n v="4"/>
    <n v="477.2"/>
    <n v="1908.8"/>
    <n v="287.22000000000003"/>
  </r>
  <r>
    <n v="1172"/>
    <x v="452"/>
    <n v="1"/>
    <n v="114"/>
    <n v="1076"/>
    <n v="4"/>
    <n v="28.76"/>
    <n v="115.04"/>
    <n v="31.82"/>
  </r>
  <r>
    <n v="1173"/>
    <x v="46"/>
    <n v="6"/>
    <n v="139"/>
    <n v="1028"/>
    <n v="2"/>
    <n v="181.73"/>
    <n v="363.46"/>
    <n v="95.52"/>
  </r>
  <r>
    <n v="1174"/>
    <x v="2"/>
    <n v="1"/>
    <n v="135"/>
    <n v="1125"/>
    <n v="3"/>
    <n v="277.79000000000002"/>
    <n v="833.37"/>
    <n v="140.46"/>
  </r>
  <r>
    <n v="1175"/>
    <x v="362"/>
    <n v="2"/>
    <n v="117"/>
    <n v="1166"/>
    <n v="3"/>
    <n v="320.07"/>
    <n v="960.21"/>
    <n v="115.56"/>
  </r>
  <r>
    <n v="1176"/>
    <x v="594"/>
    <n v="7"/>
    <n v="150"/>
    <n v="1093"/>
    <n v="1"/>
    <n v="193.18"/>
    <n v="193.18"/>
    <n v="25.68"/>
  </r>
  <r>
    <n v="1177"/>
    <x v="595"/>
    <n v="2"/>
    <n v="149"/>
    <n v="1118"/>
    <n v="4"/>
    <n v="201.78"/>
    <n v="807.12"/>
    <n v="181.45"/>
  </r>
  <r>
    <n v="1178"/>
    <x v="472"/>
    <n v="9"/>
    <n v="123"/>
    <n v="1070"/>
    <n v="3"/>
    <n v="424.14"/>
    <n v="1272.42"/>
    <n v="97.4"/>
  </r>
  <r>
    <n v="1179"/>
    <x v="256"/>
    <n v="4"/>
    <n v="128"/>
    <n v="1057"/>
    <n v="2"/>
    <n v="480.57"/>
    <n v="961.14"/>
    <n v="204.95"/>
  </r>
  <r>
    <n v="1180"/>
    <x v="0"/>
    <n v="4"/>
    <n v="108"/>
    <n v="1024"/>
    <n v="4"/>
    <n v="188.11"/>
    <n v="752.44"/>
    <n v="139.32"/>
  </r>
  <r>
    <n v="1181"/>
    <x v="444"/>
    <n v="3"/>
    <n v="145"/>
    <n v="1143"/>
    <n v="5"/>
    <n v="387.75"/>
    <n v="1938.75"/>
    <n v="453.28"/>
  </r>
  <r>
    <n v="1182"/>
    <x v="123"/>
    <n v="9"/>
    <n v="121"/>
    <n v="1173"/>
    <n v="4"/>
    <n v="31.39"/>
    <n v="125.56"/>
    <n v="15.24"/>
  </r>
  <r>
    <n v="1183"/>
    <x v="118"/>
    <n v="3"/>
    <n v="142"/>
    <n v="1200"/>
    <n v="3"/>
    <n v="464.96"/>
    <n v="1394.88"/>
    <n v="190.48"/>
  </r>
  <r>
    <n v="1184"/>
    <x v="195"/>
    <n v="5"/>
    <n v="127"/>
    <n v="1139"/>
    <n v="3"/>
    <n v="269.70999999999998"/>
    <n v="809.13"/>
    <n v="193.46"/>
  </r>
  <r>
    <n v="1185"/>
    <x v="187"/>
    <n v="9"/>
    <n v="106"/>
    <n v="1105"/>
    <n v="4"/>
    <n v="163.41999999999999"/>
    <n v="653.67999999999995"/>
    <n v="74.48"/>
  </r>
  <r>
    <n v="1186"/>
    <x v="419"/>
    <n v="6"/>
    <n v="110"/>
    <n v="1164"/>
    <n v="3"/>
    <n v="397.26"/>
    <n v="1191.78"/>
    <n v="249.49"/>
  </r>
  <r>
    <n v="1187"/>
    <x v="596"/>
    <n v="3"/>
    <n v="126"/>
    <n v="1084"/>
    <n v="3"/>
    <n v="20.010000000000002"/>
    <n v="60.03"/>
    <n v="9.93"/>
  </r>
  <r>
    <n v="1188"/>
    <x v="302"/>
    <n v="1"/>
    <n v="103"/>
    <n v="1106"/>
    <n v="3"/>
    <n v="460.05"/>
    <n v="1380.15"/>
    <n v="312.97000000000003"/>
  </r>
  <r>
    <n v="1189"/>
    <x v="280"/>
    <n v="7"/>
    <n v="142"/>
    <n v="1176"/>
    <n v="3"/>
    <n v="474.22"/>
    <n v="1422.66"/>
    <n v="131.41999999999999"/>
  </r>
  <r>
    <n v="1190"/>
    <x v="555"/>
    <n v="3"/>
    <n v="121"/>
    <n v="1132"/>
    <n v="2"/>
    <n v="240.42"/>
    <n v="480.84"/>
    <n v="86.86"/>
  </r>
  <r>
    <n v="1191"/>
    <x v="597"/>
    <n v="10"/>
    <n v="140"/>
    <n v="1101"/>
    <n v="3"/>
    <n v="144.80000000000001"/>
    <n v="434.4"/>
    <n v="108.41"/>
  </r>
  <r>
    <n v="1192"/>
    <x v="514"/>
    <n v="10"/>
    <n v="124"/>
    <n v="1119"/>
    <n v="2"/>
    <n v="197.15"/>
    <n v="394.3"/>
    <n v="49.59"/>
  </r>
  <r>
    <n v="1193"/>
    <x v="437"/>
    <n v="2"/>
    <n v="102"/>
    <n v="1124"/>
    <n v="1"/>
    <n v="412.52"/>
    <n v="412.52"/>
    <n v="71.260000000000005"/>
  </r>
  <r>
    <n v="1194"/>
    <x v="359"/>
    <n v="1"/>
    <n v="148"/>
    <n v="1035"/>
    <n v="4"/>
    <n v="137.05000000000001"/>
    <n v="548.20000000000005"/>
    <n v="126.67"/>
  </r>
  <r>
    <n v="1195"/>
    <x v="370"/>
    <n v="2"/>
    <n v="100"/>
    <n v="1134"/>
    <n v="4"/>
    <n v="170.22"/>
    <n v="680.88"/>
    <n v="111.99"/>
  </r>
  <r>
    <n v="1196"/>
    <x v="582"/>
    <n v="4"/>
    <n v="145"/>
    <n v="1167"/>
    <n v="5"/>
    <n v="449.56"/>
    <n v="2247.8000000000002"/>
    <n v="273.02999999999997"/>
  </r>
  <r>
    <n v="1197"/>
    <x v="342"/>
    <n v="9"/>
    <n v="101"/>
    <n v="1113"/>
    <n v="1"/>
    <n v="471.95"/>
    <n v="471.95"/>
    <n v="96.73"/>
  </r>
  <r>
    <n v="1198"/>
    <x v="586"/>
    <n v="4"/>
    <n v="136"/>
    <n v="1181"/>
    <n v="1"/>
    <n v="146.61000000000001"/>
    <n v="146.61000000000001"/>
    <n v="23.97"/>
  </r>
  <r>
    <n v="1199"/>
    <x v="303"/>
    <n v="8"/>
    <n v="126"/>
    <n v="1142"/>
    <n v="3"/>
    <n v="366.04"/>
    <n v="1098.1199999999999"/>
    <n v="209.96"/>
  </r>
  <r>
    <n v="1200"/>
    <x v="598"/>
    <n v="1"/>
    <n v="108"/>
    <n v="1156"/>
    <n v="1"/>
    <n v="466.31"/>
    <n v="466.31"/>
    <n v="77.680000000000007"/>
  </r>
  <r>
    <n v="1201"/>
    <x v="494"/>
    <n v="4"/>
    <n v="118"/>
    <n v="1124"/>
    <n v="1"/>
    <n v="200.73"/>
    <n v="200.73"/>
    <n v="27.82"/>
  </r>
  <r>
    <n v="1202"/>
    <x v="319"/>
    <n v="8"/>
    <n v="147"/>
    <n v="1111"/>
    <n v="1"/>
    <n v="369.48"/>
    <n v="369.48"/>
    <n v="23.62"/>
  </r>
  <r>
    <n v="1203"/>
    <x v="406"/>
    <n v="1"/>
    <n v="121"/>
    <n v="1092"/>
    <n v="4"/>
    <n v="479.74"/>
    <n v="1918.96"/>
    <n v="541.61"/>
  </r>
  <r>
    <n v="1204"/>
    <x v="51"/>
    <n v="1"/>
    <n v="126"/>
    <n v="1131"/>
    <n v="4"/>
    <n v="81.91"/>
    <n v="327.64"/>
    <n v="39.17"/>
  </r>
  <r>
    <n v="1205"/>
    <x v="32"/>
    <n v="1"/>
    <n v="124"/>
    <n v="1040"/>
    <n v="4"/>
    <n v="353.78"/>
    <n v="1415.12"/>
    <n v="377.24"/>
  </r>
  <r>
    <n v="1206"/>
    <x v="429"/>
    <n v="2"/>
    <n v="115"/>
    <n v="1078"/>
    <n v="3"/>
    <n v="39.880000000000003"/>
    <n v="119.64"/>
    <n v="28.94"/>
  </r>
  <r>
    <n v="1207"/>
    <x v="219"/>
    <n v="2"/>
    <n v="105"/>
    <n v="1085"/>
    <n v="1"/>
    <n v="145.59"/>
    <n v="145.59"/>
    <n v="30.4"/>
  </r>
  <r>
    <n v="1208"/>
    <x v="122"/>
    <n v="9"/>
    <n v="123"/>
    <n v="1098"/>
    <n v="5"/>
    <n v="29.26"/>
    <n v="146.30000000000001"/>
    <n v="13.11"/>
  </r>
  <r>
    <n v="1209"/>
    <x v="522"/>
    <n v="5"/>
    <n v="138"/>
    <n v="1154"/>
    <n v="5"/>
    <n v="384.8"/>
    <n v="1924"/>
    <n v="330.79"/>
  </r>
  <r>
    <n v="1210"/>
    <x v="503"/>
    <n v="3"/>
    <n v="149"/>
    <n v="1062"/>
    <n v="3"/>
    <n v="214.76"/>
    <n v="644.28"/>
    <n v="144.84"/>
  </r>
  <r>
    <n v="1211"/>
    <x v="133"/>
    <n v="2"/>
    <n v="149"/>
    <n v="1098"/>
    <n v="5"/>
    <n v="278.93"/>
    <n v="1394.65"/>
    <n v="362.43"/>
  </r>
  <r>
    <n v="1212"/>
    <x v="301"/>
    <n v="6"/>
    <n v="112"/>
    <n v="1087"/>
    <n v="5"/>
    <n v="182.65"/>
    <n v="913.25"/>
    <n v="234.46"/>
  </r>
  <r>
    <n v="1213"/>
    <x v="294"/>
    <n v="2"/>
    <n v="137"/>
    <n v="1096"/>
    <n v="1"/>
    <n v="321.16000000000003"/>
    <n v="321.16000000000003"/>
    <n v="70.31"/>
  </r>
  <r>
    <n v="1214"/>
    <x v="599"/>
    <n v="10"/>
    <n v="132"/>
    <n v="1000"/>
    <n v="2"/>
    <n v="275.33"/>
    <n v="550.66"/>
    <n v="140.87"/>
  </r>
  <r>
    <n v="1215"/>
    <x v="235"/>
    <n v="7"/>
    <n v="119"/>
    <n v="1160"/>
    <n v="2"/>
    <n v="137.97"/>
    <n v="275.94"/>
    <n v="38.83"/>
  </r>
  <r>
    <n v="1216"/>
    <x v="399"/>
    <n v="10"/>
    <n v="135"/>
    <n v="1049"/>
    <n v="4"/>
    <n v="411.44"/>
    <n v="1645.76"/>
    <n v="279.41000000000003"/>
  </r>
  <r>
    <n v="1217"/>
    <x v="544"/>
    <n v="3"/>
    <n v="131"/>
    <n v="1039"/>
    <n v="4"/>
    <n v="331.42"/>
    <n v="1325.68"/>
    <n v="117.36"/>
  </r>
  <r>
    <n v="1218"/>
    <x v="379"/>
    <n v="9"/>
    <n v="129"/>
    <n v="1162"/>
    <n v="2"/>
    <n v="478.07"/>
    <n v="956.14"/>
    <n v="179.02"/>
  </r>
  <r>
    <n v="1219"/>
    <x v="232"/>
    <n v="4"/>
    <n v="116"/>
    <n v="1185"/>
    <n v="2"/>
    <n v="445.52"/>
    <n v="891.04"/>
    <n v="96.89"/>
  </r>
  <r>
    <n v="1220"/>
    <x v="367"/>
    <n v="3"/>
    <n v="122"/>
    <n v="1008"/>
    <n v="4"/>
    <n v="483.23"/>
    <n v="1932.92"/>
    <n v="334.54"/>
  </r>
  <r>
    <n v="1221"/>
    <x v="183"/>
    <n v="9"/>
    <n v="135"/>
    <n v="1188"/>
    <n v="5"/>
    <n v="117.55"/>
    <n v="587.75"/>
    <n v="88.28"/>
  </r>
  <r>
    <n v="1222"/>
    <x v="218"/>
    <n v="6"/>
    <n v="105"/>
    <n v="1069"/>
    <n v="4"/>
    <n v="248.3"/>
    <n v="993.2"/>
    <n v="117.53"/>
  </r>
  <r>
    <n v="1223"/>
    <x v="503"/>
    <n v="4"/>
    <n v="115"/>
    <n v="1135"/>
    <n v="2"/>
    <n v="424.28"/>
    <n v="848.56"/>
    <n v="76.790000000000006"/>
  </r>
  <r>
    <n v="1224"/>
    <x v="331"/>
    <n v="8"/>
    <n v="147"/>
    <n v="1144"/>
    <n v="4"/>
    <n v="82.28"/>
    <n v="329.12"/>
    <n v="23.61"/>
  </r>
  <r>
    <n v="1225"/>
    <x v="164"/>
    <n v="4"/>
    <n v="132"/>
    <n v="1128"/>
    <n v="1"/>
    <n v="473.23"/>
    <n v="473.23"/>
    <n v="112.38"/>
  </r>
  <r>
    <n v="1226"/>
    <x v="12"/>
    <n v="4"/>
    <n v="113"/>
    <n v="1007"/>
    <n v="3"/>
    <n v="169.97"/>
    <n v="509.91"/>
    <n v="59.81"/>
  </r>
  <r>
    <n v="1227"/>
    <x v="434"/>
    <n v="7"/>
    <n v="103"/>
    <n v="1037"/>
    <n v="1"/>
    <n v="365.83"/>
    <n v="365.83"/>
    <n v="39.75"/>
  </r>
  <r>
    <n v="1228"/>
    <x v="263"/>
    <n v="4"/>
    <n v="131"/>
    <n v="1148"/>
    <n v="5"/>
    <n v="126.14"/>
    <n v="630.70000000000005"/>
    <n v="186.86"/>
  </r>
  <r>
    <n v="1229"/>
    <x v="399"/>
    <n v="9"/>
    <n v="131"/>
    <n v="1129"/>
    <n v="3"/>
    <n v="437.37"/>
    <n v="1312.11"/>
    <n v="347.76"/>
  </r>
  <r>
    <n v="1230"/>
    <x v="358"/>
    <n v="6"/>
    <n v="135"/>
    <n v="1195"/>
    <n v="1"/>
    <n v="197.46"/>
    <n v="197.46"/>
    <n v="25.81"/>
  </r>
  <r>
    <n v="1231"/>
    <x v="600"/>
    <n v="7"/>
    <n v="137"/>
    <n v="1104"/>
    <n v="1"/>
    <n v="314.08999999999997"/>
    <n v="314.08999999999997"/>
    <n v="66.900000000000006"/>
  </r>
  <r>
    <n v="1232"/>
    <x v="191"/>
    <n v="8"/>
    <n v="129"/>
    <n v="1162"/>
    <n v="4"/>
    <n v="170.27"/>
    <n v="681.08"/>
    <n v="71.13"/>
  </r>
  <r>
    <n v="1233"/>
    <x v="410"/>
    <n v="8"/>
    <n v="131"/>
    <n v="1195"/>
    <n v="2"/>
    <n v="270.93"/>
    <n v="541.86"/>
    <n v="91.66"/>
  </r>
  <r>
    <n v="1234"/>
    <x v="530"/>
    <n v="3"/>
    <n v="140"/>
    <n v="1162"/>
    <n v="2"/>
    <n v="191.13"/>
    <n v="382.26"/>
    <n v="25"/>
  </r>
  <r>
    <n v="1235"/>
    <x v="456"/>
    <n v="2"/>
    <n v="102"/>
    <n v="1064"/>
    <n v="1"/>
    <n v="89.87"/>
    <n v="89.87"/>
    <n v="22.51"/>
  </r>
  <r>
    <n v="1236"/>
    <x v="489"/>
    <n v="8"/>
    <n v="106"/>
    <n v="1107"/>
    <n v="2"/>
    <n v="443.12"/>
    <n v="886.24"/>
    <n v="62.25"/>
  </r>
  <r>
    <n v="1237"/>
    <x v="601"/>
    <n v="7"/>
    <n v="106"/>
    <n v="1071"/>
    <n v="1"/>
    <n v="175.24"/>
    <n v="175.24"/>
    <n v="43.28"/>
  </r>
  <r>
    <n v="1238"/>
    <x v="579"/>
    <n v="4"/>
    <n v="106"/>
    <n v="1025"/>
    <n v="1"/>
    <n v="306.67"/>
    <n v="306.67"/>
    <n v="54.09"/>
  </r>
  <r>
    <n v="1239"/>
    <x v="602"/>
    <n v="2"/>
    <n v="147"/>
    <n v="1176"/>
    <n v="1"/>
    <n v="399.74"/>
    <n v="399.74"/>
    <n v="106.69"/>
  </r>
  <r>
    <n v="1240"/>
    <x v="372"/>
    <n v="5"/>
    <n v="116"/>
    <n v="1119"/>
    <n v="4"/>
    <n v="150.07"/>
    <n v="600.28"/>
    <n v="119.91"/>
  </r>
  <r>
    <n v="1241"/>
    <x v="183"/>
    <n v="10"/>
    <n v="149"/>
    <n v="1104"/>
    <n v="3"/>
    <n v="120.17"/>
    <n v="360.51"/>
    <n v="92.02"/>
  </r>
  <r>
    <n v="1242"/>
    <x v="509"/>
    <n v="6"/>
    <n v="140"/>
    <n v="1144"/>
    <n v="5"/>
    <n v="268.31"/>
    <n v="1341.55"/>
    <n v="92.36"/>
  </r>
  <r>
    <n v="1243"/>
    <x v="603"/>
    <n v="2"/>
    <n v="147"/>
    <n v="1014"/>
    <n v="5"/>
    <n v="422.37"/>
    <n v="2111.85"/>
    <n v="546.45000000000005"/>
  </r>
  <r>
    <n v="1244"/>
    <x v="579"/>
    <n v="9"/>
    <n v="116"/>
    <n v="1018"/>
    <n v="4"/>
    <n v="358.19"/>
    <n v="1432.76"/>
    <n v="108.16"/>
  </r>
  <r>
    <n v="1245"/>
    <x v="70"/>
    <n v="9"/>
    <n v="107"/>
    <n v="1020"/>
    <n v="1"/>
    <n v="203.39"/>
    <n v="203.39"/>
    <n v="43.3"/>
  </r>
  <r>
    <n v="1246"/>
    <x v="604"/>
    <n v="6"/>
    <n v="109"/>
    <n v="1084"/>
    <n v="3"/>
    <n v="335.08"/>
    <n v="1005.24"/>
    <n v="262.89999999999998"/>
  </r>
  <r>
    <n v="1247"/>
    <x v="196"/>
    <n v="10"/>
    <n v="131"/>
    <n v="1105"/>
    <n v="3"/>
    <n v="29.41"/>
    <n v="88.23"/>
    <n v="17.3"/>
  </r>
  <r>
    <n v="1248"/>
    <x v="70"/>
    <n v="5"/>
    <n v="121"/>
    <n v="1057"/>
    <n v="2"/>
    <n v="418.13"/>
    <n v="836.26"/>
    <n v="150.47"/>
  </r>
  <r>
    <n v="1249"/>
    <x v="265"/>
    <n v="5"/>
    <n v="142"/>
    <n v="1016"/>
    <n v="3"/>
    <n v="361.29"/>
    <n v="1083.8699999999999"/>
    <n v="295.20999999999998"/>
  </r>
  <r>
    <n v="1250"/>
    <x v="605"/>
    <n v="3"/>
    <n v="111"/>
    <n v="1135"/>
    <n v="2"/>
    <n v="304.01"/>
    <n v="608.02"/>
    <n v="96.89"/>
  </r>
  <r>
    <n v="1251"/>
    <x v="606"/>
    <n v="6"/>
    <n v="107"/>
    <n v="1104"/>
    <n v="5"/>
    <n v="443.71"/>
    <n v="2218.5500000000002"/>
    <n v="579.77"/>
  </r>
  <r>
    <n v="1252"/>
    <x v="576"/>
    <n v="3"/>
    <n v="122"/>
    <n v="1005"/>
    <n v="5"/>
    <n v="62.7"/>
    <n v="313.5"/>
    <n v="69.040000000000006"/>
  </r>
  <r>
    <n v="1253"/>
    <x v="121"/>
    <n v="4"/>
    <n v="136"/>
    <n v="1027"/>
    <n v="1"/>
    <n v="47.57"/>
    <n v="47.57"/>
    <n v="12.18"/>
  </r>
  <r>
    <n v="1254"/>
    <x v="607"/>
    <n v="5"/>
    <n v="101"/>
    <n v="1046"/>
    <n v="5"/>
    <n v="46.66"/>
    <n v="233.3"/>
    <n v="23.59"/>
  </r>
  <r>
    <n v="1255"/>
    <x v="341"/>
    <n v="10"/>
    <n v="133"/>
    <n v="1089"/>
    <n v="5"/>
    <n v="469.74"/>
    <n v="2348.6999999999998"/>
    <n v="580.41999999999996"/>
  </r>
  <r>
    <n v="1256"/>
    <x v="45"/>
    <n v="4"/>
    <n v="135"/>
    <n v="1200"/>
    <n v="4"/>
    <n v="237.18"/>
    <n v="948.72"/>
    <n v="267.70999999999998"/>
  </r>
  <r>
    <n v="1257"/>
    <x v="117"/>
    <n v="6"/>
    <n v="130"/>
    <n v="1015"/>
    <n v="4"/>
    <n v="441.76"/>
    <n v="1767.04"/>
    <n v="155.27000000000001"/>
  </r>
  <r>
    <n v="1258"/>
    <x v="241"/>
    <n v="4"/>
    <n v="125"/>
    <n v="1047"/>
    <n v="3"/>
    <n v="23.12"/>
    <n v="69.36"/>
    <n v="19.21"/>
  </r>
  <r>
    <n v="1259"/>
    <x v="67"/>
    <n v="5"/>
    <n v="144"/>
    <n v="1062"/>
    <n v="4"/>
    <n v="437.58"/>
    <n v="1750.32"/>
    <n v="137.15"/>
  </r>
  <r>
    <n v="1260"/>
    <x v="493"/>
    <n v="8"/>
    <n v="121"/>
    <n v="1158"/>
    <n v="5"/>
    <n v="279.44"/>
    <n v="1397.2"/>
    <n v="327.99"/>
  </r>
  <r>
    <n v="1261"/>
    <x v="431"/>
    <n v="9"/>
    <n v="150"/>
    <n v="1131"/>
    <n v="4"/>
    <n v="131.76"/>
    <n v="527.04"/>
    <n v="124.27"/>
  </r>
  <r>
    <n v="1262"/>
    <x v="80"/>
    <n v="6"/>
    <n v="131"/>
    <n v="1179"/>
    <n v="4"/>
    <n v="292.27999999999997"/>
    <n v="1169.1199999999999"/>
    <n v="70.72"/>
  </r>
  <r>
    <n v="1263"/>
    <x v="165"/>
    <n v="7"/>
    <n v="145"/>
    <n v="1021"/>
    <n v="5"/>
    <n v="126.3"/>
    <n v="631.5"/>
    <n v="189.09"/>
  </r>
  <r>
    <n v="1264"/>
    <x v="364"/>
    <n v="1"/>
    <n v="102"/>
    <n v="1175"/>
    <n v="5"/>
    <n v="50.73"/>
    <n v="253.65"/>
    <n v="47.69"/>
  </r>
  <r>
    <n v="1265"/>
    <x v="527"/>
    <n v="8"/>
    <n v="145"/>
    <n v="1059"/>
    <n v="3"/>
    <n v="343.87"/>
    <n v="1031.6099999999999"/>
    <n v="245.24"/>
  </r>
  <r>
    <n v="1266"/>
    <x v="427"/>
    <n v="3"/>
    <n v="145"/>
    <n v="1048"/>
    <n v="3"/>
    <n v="306.39"/>
    <n v="919.17"/>
    <n v="158"/>
  </r>
  <r>
    <n v="1267"/>
    <x v="54"/>
    <n v="6"/>
    <n v="147"/>
    <n v="1141"/>
    <n v="1"/>
    <n v="175.72"/>
    <n v="175.72"/>
    <n v="19.52"/>
  </r>
  <r>
    <n v="1268"/>
    <x v="304"/>
    <n v="6"/>
    <n v="135"/>
    <n v="1038"/>
    <n v="3"/>
    <n v="238.63"/>
    <n v="715.89"/>
    <n v="94.88"/>
  </r>
  <r>
    <n v="1269"/>
    <x v="161"/>
    <n v="6"/>
    <n v="140"/>
    <n v="1043"/>
    <n v="4"/>
    <n v="492.59"/>
    <n v="1970.36"/>
    <n v="175.18"/>
  </r>
  <r>
    <n v="1270"/>
    <x v="24"/>
    <n v="8"/>
    <n v="113"/>
    <n v="1000"/>
    <n v="5"/>
    <n v="65.5"/>
    <n v="327.5"/>
    <n v="90.48"/>
  </r>
  <r>
    <n v="1271"/>
    <x v="333"/>
    <n v="9"/>
    <n v="137"/>
    <n v="1071"/>
    <n v="3"/>
    <n v="36.049999999999997"/>
    <n v="108.15"/>
    <n v="9.0399999999999991"/>
  </r>
  <r>
    <n v="1272"/>
    <x v="243"/>
    <n v="4"/>
    <n v="150"/>
    <n v="1025"/>
    <n v="3"/>
    <n v="11.05"/>
    <n v="33.15"/>
    <n v="2.86"/>
  </r>
  <r>
    <n v="1273"/>
    <x v="162"/>
    <n v="7"/>
    <n v="140"/>
    <n v="1015"/>
    <n v="3"/>
    <n v="180.39"/>
    <n v="541.16999999999996"/>
    <n v="93.31"/>
  </r>
  <r>
    <n v="1274"/>
    <x v="207"/>
    <n v="7"/>
    <n v="103"/>
    <n v="1178"/>
    <n v="3"/>
    <n v="310.04000000000002"/>
    <n v="930.12"/>
    <n v="100.7"/>
  </r>
  <r>
    <n v="1275"/>
    <x v="608"/>
    <n v="4"/>
    <n v="105"/>
    <n v="1178"/>
    <n v="1"/>
    <n v="61.57"/>
    <n v="61.57"/>
    <n v="18.170000000000002"/>
  </r>
  <r>
    <n v="1276"/>
    <x v="254"/>
    <n v="6"/>
    <n v="147"/>
    <n v="1006"/>
    <n v="5"/>
    <n v="56.15"/>
    <n v="280.75"/>
    <n v="82.72"/>
  </r>
  <r>
    <n v="1277"/>
    <x v="255"/>
    <n v="5"/>
    <n v="105"/>
    <n v="1144"/>
    <n v="1"/>
    <n v="204.35"/>
    <n v="204.35"/>
    <n v="56.71"/>
  </r>
  <r>
    <n v="1278"/>
    <x v="440"/>
    <n v="10"/>
    <n v="110"/>
    <n v="1200"/>
    <n v="1"/>
    <n v="412.67"/>
    <n v="412.67"/>
    <n v="95.11"/>
  </r>
  <r>
    <n v="1279"/>
    <x v="258"/>
    <n v="1"/>
    <n v="123"/>
    <n v="1130"/>
    <n v="3"/>
    <n v="137.22999999999999"/>
    <n v="411.69"/>
    <n v="41.25"/>
  </r>
  <r>
    <n v="1280"/>
    <x v="476"/>
    <n v="8"/>
    <n v="115"/>
    <n v="1144"/>
    <n v="2"/>
    <n v="155.46"/>
    <n v="310.92"/>
    <n v="66.33"/>
  </r>
  <r>
    <n v="1281"/>
    <x v="126"/>
    <n v="1"/>
    <n v="140"/>
    <n v="1151"/>
    <n v="4"/>
    <n v="280.3"/>
    <n v="1121.2"/>
    <n v="185.5"/>
  </r>
  <r>
    <n v="1282"/>
    <x v="561"/>
    <n v="4"/>
    <n v="123"/>
    <n v="1007"/>
    <n v="5"/>
    <n v="260.83"/>
    <n v="1304.1500000000001"/>
    <n v="136"/>
  </r>
  <r>
    <n v="1283"/>
    <x v="279"/>
    <n v="7"/>
    <n v="121"/>
    <n v="1092"/>
    <n v="1"/>
    <n v="34.04"/>
    <n v="34.04"/>
    <n v="5.07"/>
  </r>
  <r>
    <n v="1284"/>
    <x v="92"/>
    <n v="3"/>
    <n v="144"/>
    <n v="1116"/>
    <n v="5"/>
    <n v="315.5"/>
    <n v="1577.5"/>
    <n v="298.14999999999998"/>
  </r>
  <r>
    <n v="1285"/>
    <x v="518"/>
    <n v="5"/>
    <n v="108"/>
    <n v="1093"/>
    <n v="2"/>
    <n v="296.11"/>
    <n v="592.22"/>
    <n v="34.340000000000003"/>
  </r>
  <r>
    <n v="1286"/>
    <x v="609"/>
    <n v="1"/>
    <n v="122"/>
    <n v="1055"/>
    <n v="2"/>
    <n v="196.94"/>
    <n v="393.88"/>
    <n v="43.66"/>
  </r>
  <r>
    <n v="1287"/>
    <x v="313"/>
    <n v="1"/>
    <n v="148"/>
    <n v="1078"/>
    <n v="4"/>
    <n v="129.66999999999999"/>
    <n v="518.67999999999995"/>
    <n v="55.9"/>
  </r>
  <r>
    <n v="1288"/>
    <x v="256"/>
    <n v="4"/>
    <n v="145"/>
    <n v="1090"/>
    <n v="4"/>
    <n v="451.08"/>
    <n v="1804.32"/>
    <n v="322.63"/>
  </r>
  <r>
    <n v="1289"/>
    <x v="316"/>
    <n v="6"/>
    <n v="123"/>
    <n v="1039"/>
    <n v="1"/>
    <n v="102.63"/>
    <n v="102.63"/>
    <n v="23.08"/>
  </r>
  <r>
    <n v="1290"/>
    <x v="349"/>
    <n v="4"/>
    <n v="136"/>
    <n v="1082"/>
    <n v="2"/>
    <n v="445.57"/>
    <n v="891.14"/>
    <n v="119.65"/>
  </r>
  <r>
    <n v="1291"/>
    <x v="555"/>
    <n v="10"/>
    <n v="102"/>
    <n v="1122"/>
    <n v="1"/>
    <n v="97.51"/>
    <n v="97.51"/>
    <n v="13.49"/>
  </r>
  <r>
    <n v="1292"/>
    <x v="509"/>
    <n v="10"/>
    <n v="112"/>
    <n v="1164"/>
    <n v="1"/>
    <n v="263.92"/>
    <n v="263.92"/>
    <n v="77.069999999999993"/>
  </r>
  <r>
    <n v="1293"/>
    <x v="119"/>
    <n v="6"/>
    <n v="141"/>
    <n v="1073"/>
    <n v="5"/>
    <n v="339.49"/>
    <n v="1697.45"/>
    <n v="372.1"/>
  </r>
  <r>
    <n v="1294"/>
    <x v="117"/>
    <n v="6"/>
    <n v="138"/>
    <n v="1190"/>
    <n v="1"/>
    <n v="432.71"/>
    <n v="432.71"/>
    <n v="86.63"/>
  </r>
  <r>
    <n v="1295"/>
    <x v="320"/>
    <n v="4"/>
    <n v="123"/>
    <n v="1080"/>
    <n v="3"/>
    <n v="32.43"/>
    <n v="97.29"/>
    <n v="26.64"/>
  </r>
  <r>
    <n v="1296"/>
    <x v="453"/>
    <n v="7"/>
    <n v="138"/>
    <n v="1093"/>
    <n v="4"/>
    <n v="74.7"/>
    <n v="298.8"/>
    <n v="45.78"/>
  </r>
  <r>
    <n v="1297"/>
    <x v="249"/>
    <n v="10"/>
    <n v="129"/>
    <n v="1075"/>
    <n v="1"/>
    <n v="411.64"/>
    <n v="411.64"/>
    <n v="58.15"/>
  </r>
  <r>
    <n v="1298"/>
    <x v="95"/>
    <n v="1"/>
    <n v="119"/>
    <n v="1067"/>
    <n v="4"/>
    <n v="37.65"/>
    <n v="150.6"/>
    <n v="44.98"/>
  </r>
  <r>
    <n v="1299"/>
    <x v="610"/>
    <n v="4"/>
    <n v="133"/>
    <n v="1061"/>
    <n v="5"/>
    <n v="186.15"/>
    <n v="930.75"/>
    <n v="184.28"/>
  </r>
  <r>
    <n v="1300"/>
    <x v="407"/>
    <n v="4"/>
    <n v="107"/>
    <n v="1135"/>
    <n v="4"/>
    <n v="236.72"/>
    <n v="946.88"/>
    <n v="178.06"/>
  </r>
  <r>
    <n v="1301"/>
    <x v="611"/>
    <n v="10"/>
    <n v="115"/>
    <n v="1191"/>
    <n v="5"/>
    <n v="165.06"/>
    <n v="825.3"/>
    <n v="78.7"/>
  </r>
  <r>
    <n v="1302"/>
    <x v="233"/>
    <n v="6"/>
    <n v="109"/>
    <n v="1025"/>
    <n v="5"/>
    <n v="262.42"/>
    <n v="1312.1"/>
    <n v="154.26"/>
  </r>
  <r>
    <n v="1303"/>
    <x v="96"/>
    <n v="8"/>
    <n v="150"/>
    <n v="1182"/>
    <n v="3"/>
    <n v="291.98"/>
    <n v="875.94"/>
    <n v="50.24"/>
  </r>
  <r>
    <n v="1304"/>
    <x v="264"/>
    <n v="8"/>
    <n v="134"/>
    <n v="1194"/>
    <n v="2"/>
    <n v="489.87"/>
    <n v="979.74"/>
    <n v="97.92"/>
  </r>
  <r>
    <n v="1305"/>
    <x v="407"/>
    <n v="6"/>
    <n v="141"/>
    <n v="1032"/>
    <n v="3"/>
    <n v="310.45"/>
    <n v="931.35"/>
    <n v="104.68"/>
  </r>
  <r>
    <n v="1306"/>
    <x v="130"/>
    <n v="10"/>
    <n v="105"/>
    <n v="1188"/>
    <n v="4"/>
    <n v="173.18"/>
    <n v="692.72"/>
    <n v="178.76"/>
  </r>
  <r>
    <n v="1307"/>
    <x v="492"/>
    <n v="5"/>
    <n v="126"/>
    <n v="1045"/>
    <n v="1"/>
    <n v="68.28"/>
    <n v="68.28"/>
    <n v="3.8"/>
  </r>
  <r>
    <n v="1308"/>
    <x v="483"/>
    <n v="8"/>
    <n v="108"/>
    <n v="1040"/>
    <n v="5"/>
    <n v="477.39"/>
    <n v="2386.9499999999998"/>
    <n v="282.29000000000002"/>
  </r>
  <r>
    <n v="1309"/>
    <x v="504"/>
    <n v="9"/>
    <n v="104"/>
    <n v="1134"/>
    <n v="2"/>
    <n v="221.6"/>
    <n v="443.2"/>
    <n v="35.07"/>
  </r>
  <r>
    <n v="1310"/>
    <x v="453"/>
    <n v="6"/>
    <n v="100"/>
    <n v="1075"/>
    <n v="3"/>
    <n v="325.63"/>
    <n v="976.89"/>
    <n v="60.49"/>
  </r>
  <r>
    <n v="1311"/>
    <x v="7"/>
    <n v="9"/>
    <n v="141"/>
    <n v="1115"/>
    <n v="5"/>
    <n v="174.34"/>
    <n v="871.7"/>
    <n v="86.67"/>
  </r>
  <r>
    <n v="1312"/>
    <x v="31"/>
    <n v="6"/>
    <n v="148"/>
    <n v="1058"/>
    <n v="5"/>
    <n v="56.29"/>
    <n v="281.45"/>
    <n v="42.74"/>
  </r>
  <r>
    <n v="1313"/>
    <x v="74"/>
    <n v="7"/>
    <n v="144"/>
    <n v="1160"/>
    <n v="4"/>
    <n v="334.31"/>
    <n v="1337.24"/>
    <n v="288.14999999999998"/>
  </r>
  <r>
    <n v="1314"/>
    <x v="258"/>
    <n v="5"/>
    <n v="107"/>
    <n v="1021"/>
    <n v="2"/>
    <n v="79.66"/>
    <n v="159.32"/>
    <n v="29.58"/>
  </r>
  <r>
    <n v="1315"/>
    <x v="612"/>
    <n v="8"/>
    <n v="143"/>
    <n v="1016"/>
    <n v="2"/>
    <n v="376.82"/>
    <n v="753.64"/>
    <n v="148.9"/>
  </r>
  <r>
    <n v="1316"/>
    <x v="200"/>
    <n v="5"/>
    <n v="107"/>
    <n v="1107"/>
    <n v="2"/>
    <n v="276.8"/>
    <n v="553.6"/>
    <n v="53.43"/>
  </r>
  <r>
    <n v="1317"/>
    <x v="187"/>
    <n v="4"/>
    <n v="125"/>
    <n v="1157"/>
    <n v="2"/>
    <n v="39.22"/>
    <n v="78.44"/>
    <n v="5.39"/>
  </r>
  <r>
    <n v="1318"/>
    <x v="92"/>
    <n v="1"/>
    <n v="127"/>
    <n v="1082"/>
    <n v="4"/>
    <n v="308.47000000000003"/>
    <n v="1233.8800000000001"/>
    <n v="345.45"/>
  </r>
  <r>
    <n v="1319"/>
    <x v="106"/>
    <n v="10"/>
    <n v="144"/>
    <n v="1040"/>
    <n v="2"/>
    <n v="495.94"/>
    <n v="991.88"/>
    <n v="170.93"/>
  </r>
  <r>
    <n v="1320"/>
    <x v="48"/>
    <n v="1"/>
    <n v="118"/>
    <n v="1056"/>
    <n v="5"/>
    <n v="459.22"/>
    <n v="2296.1"/>
    <n v="607.86"/>
  </r>
  <r>
    <n v="1321"/>
    <x v="394"/>
    <n v="2"/>
    <n v="122"/>
    <n v="1160"/>
    <n v="2"/>
    <n v="36.43"/>
    <n v="72.86"/>
    <n v="15.95"/>
  </r>
  <r>
    <n v="1322"/>
    <x v="161"/>
    <n v="6"/>
    <n v="115"/>
    <n v="1130"/>
    <n v="3"/>
    <n v="366.64"/>
    <n v="1099.92"/>
    <n v="318.42"/>
  </r>
  <r>
    <n v="1323"/>
    <x v="201"/>
    <n v="9"/>
    <n v="125"/>
    <n v="1055"/>
    <n v="3"/>
    <n v="434.92"/>
    <n v="1304.76"/>
    <n v="370.39"/>
  </r>
  <r>
    <n v="1324"/>
    <x v="55"/>
    <n v="10"/>
    <n v="143"/>
    <n v="1187"/>
    <n v="3"/>
    <n v="83.36"/>
    <n v="250.08"/>
    <n v="61.28"/>
  </r>
  <r>
    <n v="1325"/>
    <x v="415"/>
    <n v="2"/>
    <n v="134"/>
    <n v="1056"/>
    <n v="5"/>
    <n v="360.22"/>
    <n v="1801.1"/>
    <n v="364.91"/>
  </r>
  <r>
    <n v="1326"/>
    <x v="41"/>
    <n v="5"/>
    <n v="109"/>
    <n v="1144"/>
    <n v="5"/>
    <n v="118.79"/>
    <n v="593.95000000000005"/>
    <n v="32.020000000000003"/>
  </r>
  <r>
    <n v="1327"/>
    <x v="296"/>
    <n v="10"/>
    <n v="118"/>
    <n v="1119"/>
    <n v="4"/>
    <n v="336.31"/>
    <n v="1345.24"/>
    <n v="84.07"/>
  </r>
  <r>
    <n v="1328"/>
    <x v="283"/>
    <n v="6"/>
    <n v="114"/>
    <n v="1069"/>
    <n v="1"/>
    <n v="246.72"/>
    <n v="246.72"/>
    <n v="35.83"/>
  </r>
  <r>
    <n v="1329"/>
    <x v="367"/>
    <n v="8"/>
    <n v="141"/>
    <n v="1169"/>
    <n v="3"/>
    <n v="34.54"/>
    <n v="103.62"/>
    <n v="20.98"/>
  </r>
  <r>
    <n v="1330"/>
    <x v="546"/>
    <n v="5"/>
    <n v="126"/>
    <n v="1068"/>
    <n v="1"/>
    <n v="352.1"/>
    <n v="352.1"/>
    <n v="65.14"/>
  </r>
  <r>
    <n v="1331"/>
    <x v="290"/>
    <n v="2"/>
    <n v="120"/>
    <n v="1009"/>
    <n v="4"/>
    <n v="71.040000000000006"/>
    <n v="284.16000000000003"/>
    <n v="24.88"/>
  </r>
  <r>
    <n v="1332"/>
    <x v="6"/>
    <n v="6"/>
    <n v="119"/>
    <n v="1071"/>
    <n v="5"/>
    <n v="313.68"/>
    <n v="1568.4"/>
    <n v="277.42"/>
  </r>
  <r>
    <n v="1333"/>
    <x v="501"/>
    <n v="6"/>
    <n v="107"/>
    <n v="1056"/>
    <n v="1"/>
    <n v="472.86"/>
    <n v="472.86"/>
    <n v="73.34"/>
  </r>
  <r>
    <n v="1334"/>
    <x v="379"/>
    <n v="3"/>
    <n v="144"/>
    <n v="1188"/>
    <n v="1"/>
    <n v="220.67"/>
    <n v="220.67"/>
    <n v="11.61"/>
  </r>
  <r>
    <n v="1335"/>
    <x v="131"/>
    <n v="9"/>
    <n v="129"/>
    <n v="1075"/>
    <n v="5"/>
    <n v="143.69999999999999"/>
    <n v="718.5"/>
    <n v="181.09"/>
  </r>
  <r>
    <n v="1336"/>
    <x v="249"/>
    <n v="1"/>
    <n v="134"/>
    <n v="1123"/>
    <n v="4"/>
    <n v="57.42"/>
    <n v="229.68"/>
    <n v="59.53"/>
  </r>
  <r>
    <n v="1337"/>
    <x v="577"/>
    <n v="4"/>
    <n v="107"/>
    <n v="1168"/>
    <n v="1"/>
    <n v="83.08"/>
    <n v="83.08"/>
    <n v="21.23"/>
  </r>
  <r>
    <n v="1338"/>
    <x v="39"/>
    <n v="1"/>
    <n v="140"/>
    <n v="1035"/>
    <n v="5"/>
    <n v="148.81"/>
    <n v="744.05"/>
    <n v="162.49"/>
  </r>
  <r>
    <n v="1339"/>
    <x v="200"/>
    <n v="9"/>
    <n v="124"/>
    <n v="1113"/>
    <n v="5"/>
    <n v="401.39"/>
    <n v="2006.95"/>
    <n v="430.77"/>
  </r>
  <r>
    <n v="1340"/>
    <x v="373"/>
    <n v="10"/>
    <n v="140"/>
    <n v="1062"/>
    <n v="1"/>
    <n v="275.83999999999997"/>
    <n v="275.83999999999997"/>
    <n v="33.549999999999997"/>
  </r>
  <r>
    <n v="1341"/>
    <x v="224"/>
    <n v="8"/>
    <n v="120"/>
    <n v="1086"/>
    <n v="1"/>
    <n v="119.93"/>
    <n v="119.93"/>
    <n v="14.89"/>
  </r>
  <r>
    <n v="1342"/>
    <x v="175"/>
    <n v="3"/>
    <n v="105"/>
    <n v="1104"/>
    <n v="3"/>
    <n v="418.76"/>
    <n v="1256.28"/>
    <n v="314.14"/>
  </r>
  <r>
    <n v="1343"/>
    <x v="384"/>
    <n v="4"/>
    <n v="119"/>
    <n v="1164"/>
    <n v="4"/>
    <n v="142.56"/>
    <n v="570.24"/>
    <n v="136.72"/>
  </r>
  <r>
    <n v="1344"/>
    <x v="223"/>
    <n v="3"/>
    <n v="125"/>
    <n v="1017"/>
    <n v="4"/>
    <n v="380.55"/>
    <n v="1522.2"/>
    <n v="323.67"/>
  </r>
  <r>
    <n v="1345"/>
    <x v="458"/>
    <n v="2"/>
    <n v="138"/>
    <n v="1029"/>
    <n v="3"/>
    <n v="463.22"/>
    <n v="1389.66"/>
    <n v="396.24"/>
  </r>
  <r>
    <n v="1346"/>
    <x v="72"/>
    <n v="1"/>
    <n v="127"/>
    <n v="1108"/>
    <n v="2"/>
    <n v="97.61"/>
    <n v="195.22"/>
    <n v="45.32"/>
  </r>
  <r>
    <n v="1347"/>
    <x v="18"/>
    <n v="5"/>
    <n v="104"/>
    <n v="1115"/>
    <n v="2"/>
    <n v="366.78"/>
    <n v="733.56"/>
    <n v="173.79"/>
  </r>
  <r>
    <n v="1348"/>
    <x v="15"/>
    <n v="1"/>
    <n v="104"/>
    <n v="1179"/>
    <n v="5"/>
    <n v="329.98"/>
    <n v="1649.9"/>
    <n v="338.73"/>
  </r>
  <r>
    <n v="1349"/>
    <x v="335"/>
    <n v="3"/>
    <n v="132"/>
    <n v="1144"/>
    <n v="5"/>
    <n v="209.64"/>
    <n v="1048.2"/>
    <n v="114.4"/>
  </r>
  <r>
    <n v="1350"/>
    <x v="26"/>
    <n v="5"/>
    <n v="131"/>
    <n v="1060"/>
    <n v="2"/>
    <n v="91.81"/>
    <n v="183.62"/>
    <n v="25.03"/>
  </r>
  <r>
    <n v="1351"/>
    <x v="326"/>
    <n v="8"/>
    <n v="133"/>
    <n v="1158"/>
    <n v="5"/>
    <n v="15.44"/>
    <n v="77.2"/>
    <n v="17.62"/>
  </r>
  <r>
    <n v="1352"/>
    <x v="58"/>
    <n v="1"/>
    <n v="100"/>
    <n v="1030"/>
    <n v="3"/>
    <n v="129.12"/>
    <n v="387.36"/>
    <n v="28.27"/>
  </r>
  <r>
    <n v="1353"/>
    <x v="613"/>
    <n v="5"/>
    <n v="128"/>
    <n v="1107"/>
    <n v="3"/>
    <n v="112.2"/>
    <n v="336.6"/>
    <n v="45.98"/>
  </r>
  <r>
    <n v="1354"/>
    <x v="344"/>
    <n v="5"/>
    <n v="143"/>
    <n v="1162"/>
    <n v="4"/>
    <n v="197.85"/>
    <n v="791.4"/>
    <n v="118.82"/>
  </r>
  <r>
    <n v="1355"/>
    <x v="490"/>
    <n v="3"/>
    <n v="121"/>
    <n v="1049"/>
    <n v="3"/>
    <n v="246.11"/>
    <n v="738.33"/>
    <n v="146.41"/>
  </r>
  <r>
    <n v="1356"/>
    <x v="87"/>
    <n v="7"/>
    <n v="135"/>
    <n v="1167"/>
    <n v="5"/>
    <n v="301.54000000000002"/>
    <n v="1507.7"/>
    <n v="436.75"/>
  </r>
  <r>
    <n v="1357"/>
    <x v="318"/>
    <n v="10"/>
    <n v="107"/>
    <n v="1045"/>
    <n v="3"/>
    <n v="209.36"/>
    <n v="628.08000000000004"/>
    <n v="47.82"/>
  </r>
  <r>
    <n v="1358"/>
    <x v="495"/>
    <n v="8"/>
    <n v="110"/>
    <n v="1149"/>
    <n v="2"/>
    <n v="135.93"/>
    <n v="271.86"/>
    <n v="29.81"/>
  </r>
  <r>
    <n v="1359"/>
    <x v="209"/>
    <n v="4"/>
    <n v="127"/>
    <n v="1155"/>
    <n v="2"/>
    <n v="471"/>
    <n v="942"/>
    <n v="72.05"/>
  </r>
  <r>
    <n v="1360"/>
    <x v="500"/>
    <n v="2"/>
    <n v="117"/>
    <n v="1139"/>
    <n v="4"/>
    <n v="469.69"/>
    <n v="1878.76"/>
    <n v="196.99"/>
  </r>
  <r>
    <n v="1361"/>
    <x v="86"/>
    <n v="10"/>
    <n v="127"/>
    <n v="1101"/>
    <n v="3"/>
    <n v="357.98"/>
    <n v="1073.94"/>
    <n v="61.13"/>
  </r>
  <r>
    <n v="1362"/>
    <x v="315"/>
    <n v="3"/>
    <n v="149"/>
    <n v="1004"/>
    <n v="1"/>
    <n v="394.72"/>
    <n v="394.72"/>
    <n v="97.06"/>
  </r>
  <r>
    <n v="1363"/>
    <x v="222"/>
    <n v="3"/>
    <n v="137"/>
    <n v="1142"/>
    <n v="4"/>
    <n v="482.18"/>
    <n v="1928.72"/>
    <n v="177.64"/>
  </r>
  <r>
    <n v="1364"/>
    <x v="154"/>
    <n v="5"/>
    <n v="116"/>
    <n v="1088"/>
    <n v="3"/>
    <n v="450.12"/>
    <n v="1350.36"/>
    <n v="372.36"/>
  </r>
  <r>
    <n v="1365"/>
    <x v="77"/>
    <n v="4"/>
    <n v="138"/>
    <n v="1017"/>
    <n v="5"/>
    <n v="135.33000000000001"/>
    <n v="676.65"/>
    <n v="109.86"/>
  </r>
  <r>
    <n v="1366"/>
    <x v="614"/>
    <n v="8"/>
    <n v="145"/>
    <n v="1185"/>
    <n v="2"/>
    <n v="222.67"/>
    <n v="445.34"/>
    <n v="38.19"/>
  </r>
  <r>
    <n v="1367"/>
    <x v="458"/>
    <n v="9"/>
    <n v="109"/>
    <n v="1059"/>
    <n v="3"/>
    <n v="434.7"/>
    <n v="1304.0999999999999"/>
    <n v="270.5"/>
  </r>
  <r>
    <n v="1368"/>
    <x v="581"/>
    <n v="9"/>
    <n v="128"/>
    <n v="1108"/>
    <n v="1"/>
    <n v="75.150000000000006"/>
    <n v="75.150000000000006"/>
    <n v="21.45"/>
  </r>
  <r>
    <n v="1369"/>
    <x v="198"/>
    <n v="2"/>
    <n v="118"/>
    <n v="1118"/>
    <n v="5"/>
    <n v="154.54"/>
    <n v="772.7"/>
    <n v="108.05"/>
  </r>
  <r>
    <n v="1370"/>
    <x v="565"/>
    <n v="2"/>
    <n v="148"/>
    <n v="1054"/>
    <n v="2"/>
    <n v="224.72"/>
    <n v="449.44"/>
    <n v="22.63"/>
  </r>
  <r>
    <n v="1371"/>
    <x v="319"/>
    <n v="1"/>
    <n v="137"/>
    <n v="1091"/>
    <n v="5"/>
    <n v="463.83"/>
    <n v="2319.15"/>
    <n v="676.62"/>
  </r>
  <r>
    <n v="1372"/>
    <x v="615"/>
    <n v="7"/>
    <n v="123"/>
    <n v="1002"/>
    <n v="1"/>
    <n v="307.02999999999997"/>
    <n v="307.02999999999997"/>
    <n v="34.49"/>
  </r>
  <r>
    <n v="1373"/>
    <x v="494"/>
    <n v="9"/>
    <n v="105"/>
    <n v="1104"/>
    <n v="3"/>
    <n v="448.93"/>
    <n v="1346.79"/>
    <n v="301.67"/>
  </r>
  <r>
    <n v="1374"/>
    <x v="377"/>
    <n v="5"/>
    <n v="150"/>
    <n v="1051"/>
    <n v="4"/>
    <n v="265.26"/>
    <n v="1061.04"/>
    <n v="150.26"/>
  </r>
  <r>
    <n v="1375"/>
    <x v="75"/>
    <n v="5"/>
    <n v="112"/>
    <n v="1131"/>
    <n v="3"/>
    <n v="366.41"/>
    <n v="1099.23"/>
    <n v="224.28"/>
  </r>
  <r>
    <n v="1376"/>
    <x v="357"/>
    <n v="3"/>
    <n v="132"/>
    <n v="1108"/>
    <n v="1"/>
    <n v="443.83"/>
    <n v="443.83"/>
    <n v="48.13"/>
  </r>
  <r>
    <n v="1377"/>
    <x v="480"/>
    <n v="8"/>
    <n v="137"/>
    <n v="1098"/>
    <n v="5"/>
    <n v="399.78"/>
    <n v="1998.9"/>
    <n v="252.19"/>
  </r>
  <r>
    <n v="1378"/>
    <x v="522"/>
    <n v="4"/>
    <n v="126"/>
    <n v="1064"/>
    <n v="2"/>
    <n v="436.73"/>
    <n v="873.46"/>
    <n v="227.39"/>
  </r>
  <r>
    <n v="1379"/>
    <x v="455"/>
    <n v="1"/>
    <n v="105"/>
    <n v="1168"/>
    <n v="4"/>
    <n v="303.83"/>
    <n v="1215.32"/>
    <n v="109.92"/>
  </r>
  <r>
    <n v="1380"/>
    <x v="26"/>
    <n v="6"/>
    <n v="116"/>
    <n v="1097"/>
    <n v="1"/>
    <n v="469.96"/>
    <n v="469.96"/>
    <n v="96.31"/>
  </r>
  <r>
    <n v="1381"/>
    <x v="89"/>
    <n v="6"/>
    <n v="114"/>
    <n v="1181"/>
    <n v="3"/>
    <n v="49.51"/>
    <n v="148.53"/>
    <n v="36.380000000000003"/>
  </r>
  <r>
    <n v="1382"/>
    <x v="616"/>
    <n v="7"/>
    <n v="111"/>
    <n v="1138"/>
    <n v="5"/>
    <n v="333.01"/>
    <n v="1665.05"/>
    <n v="354.66"/>
  </r>
  <r>
    <n v="1383"/>
    <x v="257"/>
    <n v="3"/>
    <n v="117"/>
    <n v="1109"/>
    <n v="5"/>
    <n v="497.54"/>
    <n v="2487.6999999999998"/>
    <n v="186.64"/>
  </r>
  <r>
    <n v="1384"/>
    <x v="108"/>
    <n v="2"/>
    <n v="139"/>
    <n v="1023"/>
    <n v="1"/>
    <n v="443.95"/>
    <n v="443.95"/>
    <n v="38.14"/>
  </r>
  <r>
    <n v="1385"/>
    <x v="233"/>
    <n v="7"/>
    <n v="140"/>
    <n v="1065"/>
    <n v="4"/>
    <n v="415.57"/>
    <n v="1662.28"/>
    <n v="266.91000000000003"/>
  </r>
  <r>
    <n v="1386"/>
    <x v="100"/>
    <n v="3"/>
    <n v="113"/>
    <n v="1083"/>
    <n v="3"/>
    <n v="445.74"/>
    <n v="1337.22"/>
    <n v="86.44"/>
  </r>
  <r>
    <n v="1387"/>
    <x v="54"/>
    <n v="9"/>
    <n v="121"/>
    <n v="1189"/>
    <n v="3"/>
    <n v="188.64"/>
    <n v="565.91999999999996"/>
    <n v="101.27"/>
  </r>
  <r>
    <n v="1388"/>
    <x v="306"/>
    <n v="4"/>
    <n v="146"/>
    <n v="1103"/>
    <n v="3"/>
    <n v="371.5"/>
    <n v="1114.5"/>
    <n v="157.63"/>
  </r>
  <r>
    <n v="1389"/>
    <x v="305"/>
    <n v="3"/>
    <n v="124"/>
    <n v="1117"/>
    <n v="1"/>
    <n v="132.72"/>
    <n v="132.72"/>
    <n v="28.61"/>
  </r>
  <r>
    <n v="1390"/>
    <x v="144"/>
    <n v="2"/>
    <n v="144"/>
    <n v="1092"/>
    <n v="2"/>
    <n v="406.6"/>
    <n v="813.2"/>
    <n v="104.27"/>
  </r>
  <r>
    <n v="1391"/>
    <x v="476"/>
    <n v="9"/>
    <n v="115"/>
    <n v="1198"/>
    <n v="2"/>
    <n v="398.97"/>
    <n v="797.94"/>
    <n v="177.74"/>
  </r>
  <r>
    <n v="1392"/>
    <x v="2"/>
    <n v="9"/>
    <n v="130"/>
    <n v="1174"/>
    <n v="2"/>
    <n v="397.61"/>
    <n v="795.22"/>
    <n v="114.26"/>
  </r>
  <r>
    <n v="1393"/>
    <x v="160"/>
    <n v="3"/>
    <n v="141"/>
    <n v="1069"/>
    <n v="4"/>
    <n v="428.9"/>
    <n v="1715.6"/>
    <n v="293.45999999999998"/>
  </r>
  <r>
    <n v="1394"/>
    <x v="56"/>
    <n v="2"/>
    <n v="100"/>
    <n v="1133"/>
    <n v="3"/>
    <n v="302.45"/>
    <n v="907.35"/>
    <n v="83.02"/>
  </r>
  <r>
    <n v="1395"/>
    <x v="617"/>
    <n v="9"/>
    <n v="103"/>
    <n v="1134"/>
    <n v="2"/>
    <n v="79.89"/>
    <n v="159.78"/>
    <n v="12.48"/>
  </r>
  <r>
    <n v="1396"/>
    <x v="205"/>
    <n v="2"/>
    <n v="148"/>
    <n v="1116"/>
    <n v="4"/>
    <n v="144.26"/>
    <n v="577.04"/>
    <n v="139.29"/>
  </r>
  <r>
    <n v="1397"/>
    <x v="184"/>
    <n v="10"/>
    <n v="105"/>
    <n v="1150"/>
    <n v="4"/>
    <n v="139.82"/>
    <n v="559.28"/>
    <n v="127.7"/>
  </r>
  <r>
    <n v="1398"/>
    <x v="618"/>
    <n v="5"/>
    <n v="131"/>
    <n v="1026"/>
    <n v="3"/>
    <n v="315.25"/>
    <n v="945.75"/>
    <n v="153.97"/>
  </r>
  <r>
    <n v="1399"/>
    <x v="578"/>
    <n v="3"/>
    <n v="142"/>
    <n v="1052"/>
    <n v="2"/>
    <n v="178.37"/>
    <n v="356.74"/>
    <n v="65.81"/>
  </r>
  <r>
    <n v="1400"/>
    <x v="619"/>
    <n v="4"/>
    <n v="135"/>
    <n v="1185"/>
    <n v="4"/>
    <n v="35.46"/>
    <n v="141.84"/>
    <n v="13.29"/>
  </r>
  <r>
    <n v="1401"/>
    <x v="426"/>
    <n v="4"/>
    <n v="127"/>
    <n v="1042"/>
    <n v="4"/>
    <n v="445.73"/>
    <n v="1782.92"/>
    <n v="161.28"/>
  </r>
  <r>
    <n v="1402"/>
    <x v="175"/>
    <n v="10"/>
    <n v="109"/>
    <n v="1167"/>
    <n v="5"/>
    <n v="381.9"/>
    <n v="1909.5"/>
    <n v="373.12"/>
  </r>
  <r>
    <n v="1403"/>
    <x v="237"/>
    <n v="4"/>
    <n v="114"/>
    <n v="1027"/>
    <n v="3"/>
    <n v="54.77"/>
    <n v="164.31"/>
    <n v="42.82"/>
  </r>
  <r>
    <n v="1404"/>
    <x v="620"/>
    <n v="1"/>
    <n v="135"/>
    <n v="1132"/>
    <n v="5"/>
    <n v="157.29"/>
    <n v="786.45"/>
    <n v="234.8"/>
  </r>
  <r>
    <n v="1405"/>
    <x v="461"/>
    <n v="9"/>
    <n v="110"/>
    <n v="1141"/>
    <n v="5"/>
    <n v="399.86"/>
    <n v="1999.3"/>
    <n v="252.61"/>
  </r>
  <r>
    <n v="1406"/>
    <x v="227"/>
    <n v="9"/>
    <n v="100"/>
    <n v="1003"/>
    <n v="5"/>
    <n v="462.57"/>
    <n v="2312.85"/>
    <n v="363.21"/>
  </r>
  <r>
    <n v="1407"/>
    <x v="95"/>
    <n v="5"/>
    <n v="129"/>
    <n v="1149"/>
    <n v="4"/>
    <n v="192.99"/>
    <n v="771.96"/>
    <n v="188.41"/>
  </r>
  <r>
    <n v="1408"/>
    <x v="32"/>
    <n v="3"/>
    <n v="110"/>
    <n v="1043"/>
    <n v="4"/>
    <n v="415.37"/>
    <n v="1661.48"/>
    <n v="228.23"/>
  </r>
  <r>
    <n v="1409"/>
    <x v="437"/>
    <n v="8"/>
    <n v="102"/>
    <n v="1168"/>
    <n v="3"/>
    <n v="311.69"/>
    <n v="935.07"/>
    <n v="161.41"/>
  </r>
  <r>
    <n v="1410"/>
    <x v="260"/>
    <n v="9"/>
    <n v="138"/>
    <n v="1087"/>
    <n v="4"/>
    <n v="56.15"/>
    <n v="224.6"/>
    <n v="41.79"/>
  </r>
  <r>
    <n v="1411"/>
    <x v="587"/>
    <n v="5"/>
    <n v="140"/>
    <n v="1038"/>
    <n v="2"/>
    <n v="467"/>
    <n v="934"/>
    <n v="91.02"/>
  </r>
  <r>
    <n v="1412"/>
    <x v="161"/>
    <n v="10"/>
    <n v="102"/>
    <n v="1146"/>
    <n v="2"/>
    <n v="94.69"/>
    <n v="189.38"/>
    <n v="33.200000000000003"/>
  </r>
  <r>
    <n v="1413"/>
    <x v="621"/>
    <n v="6"/>
    <n v="112"/>
    <n v="1012"/>
    <n v="3"/>
    <n v="306.97000000000003"/>
    <n v="920.91"/>
    <n v="221.52"/>
  </r>
  <r>
    <n v="1414"/>
    <x v="338"/>
    <n v="2"/>
    <n v="116"/>
    <n v="1176"/>
    <n v="3"/>
    <n v="19.71"/>
    <n v="59.13"/>
    <n v="12.85"/>
  </r>
  <r>
    <n v="1415"/>
    <x v="569"/>
    <n v="6"/>
    <n v="110"/>
    <n v="1117"/>
    <n v="3"/>
    <n v="448.79"/>
    <n v="1346.37"/>
    <n v="247.43"/>
  </r>
  <r>
    <n v="1416"/>
    <x v="256"/>
    <n v="9"/>
    <n v="149"/>
    <n v="1144"/>
    <n v="4"/>
    <n v="191.58"/>
    <n v="766.32"/>
    <n v="145.05000000000001"/>
  </r>
  <r>
    <n v="1417"/>
    <x v="370"/>
    <n v="8"/>
    <n v="143"/>
    <n v="1156"/>
    <n v="5"/>
    <n v="127.3"/>
    <n v="636.5"/>
    <n v="67.08"/>
  </r>
  <r>
    <n v="1418"/>
    <x v="422"/>
    <n v="8"/>
    <n v="119"/>
    <n v="1019"/>
    <n v="2"/>
    <n v="160.77000000000001"/>
    <n v="321.54000000000002"/>
    <n v="75.73"/>
  </r>
  <r>
    <n v="1419"/>
    <x v="312"/>
    <n v="4"/>
    <n v="131"/>
    <n v="1104"/>
    <n v="5"/>
    <n v="68.930000000000007"/>
    <n v="344.65"/>
    <n v="69.040000000000006"/>
  </r>
  <r>
    <n v="1420"/>
    <x v="470"/>
    <n v="3"/>
    <n v="115"/>
    <n v="1082"/>
    <n v="4"/>
    <n v="40.25"/>
    <n v="161"/>
    <n v="19.18"/>
  </r>
  <r>
    <n v="1421"/>
    <x v="489"/>
    <n v="8"/>
    <n v="143"/>
    <n v="1131"/>
    <n v="3"/>
    <n v="34.380000000000003"/>
    <n v="103.14"/>
    <n v="13.4"/>
  </r>
  <r>
    <n v="1422"/>
    <x v="11"/>
    <n v="1"/>
    <n v="102"/>
    <n v="1083"/>
    <n v="3"/>
    <n v="372.21"/>
    <n v="1116.6300000000001"/>
    <n v="259.45"/>
  </r>
  <r>
    <n v="1423"/>
    <x v="610"/>
    <n v="8"/>
    <n v="124"/>
    <n v="1098"/>
    <n v="3"/>
    <n v="421.6"/>
    <n v="1264.8"/>
    <n v="358.62"/>
  </r>
  <r>
    <n v="1424"/>
    <x v="274"/>
    <n v="2"/>
    <n v="107"/>
    <n v="1063"/>
    <n v="4"/>
    <n v="321.92"/>
    <n v="1287.68"/>
    <n v="341.31"/>
  </r>
  <r>
    <n v="1425"/>
    <x v="461"/>
    <n v="7"/>
    <n v="106"/>
    <n v="1009"/>
    <n v="1"/>
    <n v="369.18"/>
    <n v="369.18"/>
    <n v="106.71"/>
  </r>
  <r>
    <n v="1426"/>
    <x v="144"/>
    <n v="5"/>
    <n v="134"/>
    <n v="1108"/>
    <n v="4"/>
    <n v="374.94"/>
    <n v="1499.76"/>
    <n v="275.68"/>
  </r>
  <r>
    <n v="1427"/>
    <x v="324"/>
    <n v="7"/>
    <n v="112"/>
    <n v="1167"/>
    <n v="2"/>
    <n v="323.89"/>
    <n v="647.78"/>
    <n v="92.28"/>
  </r>
  <r>
    <n v="1428"/>
    <x v="468"/>
    <n v="6"/>
    <n v="136"/>
    <n v="1089"/>
    <n v="1"/>
    <n v="213.81"/>
    <n v="213.81"/>
    <n v="17.36"/>
  </r>
  <r>
    <n v="1429"/>
    <x v="258"/>
    <n v="2"/>
    <n v="113"/>
    <n v="1001"/>
    <n v="2"/>
    <n v="60.02"/>
    <n v="120.04"/>
    <n v="21.44"/>
  </r>
  <r>
    <n v="1430"/>
    <x v="622"/>
    <n v="5"/>
    <n v="123"/>
    <n v="1161"/>
    <n v="3"/>
    <n v="90.55"/>
    <n v="271.64999999999998"/>
    <n v="72.02"/>
  </r>
  <r>
    <n v="1431"/>
    <x v="30"/>
    <n v="9"/>
    <n v="141"/>
    <n v="1147"/>
    <n v="1"/>
    <n v="337.45"/>
    <n v="337.45"/>
    <n v="37.53"/>
  </r>
  <r>
    <n v="1432"/>
    <x v="395"/>
    <n v="9"/>
    <n v="122"/>
    <n v="1058"/>
    <n v="3"/>
    <n v="303.36"/>
    <n v="910.08"/>
    <n v="195.5"/>
  </r>
  <r>
    <n v="1433"/>
    <x v="623"/>
    <n v="6"/>
    <n v="117"/>
    <n v="1074"/>
    <n v="2"/>
    <n v="356.71"/>
    <n v="713.42"/>
    <n v="76.959999999999994"/>
  </r>
  <r>
    <n v="1434"/>
    <x v="33"/>
    <n v="1"/>
    <n v="100"/>
    <n v="1169"/>
    <n v="2"/>
    <n v="417.94"/>
    <n v="835.88"/>
    <n v="112.54"/>
  </r>
  <r>
    <n v="1435"/>
    <x v="623"/>
    <n v="3"/>
    <n v="118"/>
    <n v="1147"/>
    <n v="4"/>
    <n v="179.86"/>
    <n v="719.44"/>
    <n v="196.46"/>
  </r>
  <r>
    <n v="1436"/>
    <x v="176"/>
    <n v="3"/>
    <n v="145"/>
    <n v="1034"/>
    <n v="1"/>
    <n v="468.72"/>
    <n v="468.72"/>
    <n v="58.62"/>
  </r>
  <r>
    <n v="1437"/>
    <x v="624"/>
    <n v="10"/>
    <n v="134"/>
    <n v="1188"/>
    <n v="3"/>
    <n v="275.39999999999998"/>
    <n v="826.2"/>
    <n v="214.58"/>
  </r>
  <r>
    <n v="1438"/>
    <x v="625"/>
    <n v="9"/>
    <n v="129"/>
    <n v="1188"/>
    <n v="5"/>
    <n v="100.48"/>
    <n v="502.4"/>
    <n v="26.11"/>
  </r>
  <r>
    <n v="1439"/>
    <x v="118"/>
    <n v="7"/>
    <n v="139"/>
    <n v="1126"/>
    <n v="2"/>
    <n v="399.04"/>
    <n v="798.08"/>
    <n v="233.24"/>
  </r>
  <r>
    <n v="1440"/>
    <x v="514"/>
    <n v="4"/>
    <n v="110"/>
    <n v="1077"/>
    <n v="5"/>
    <n v="144.51"/>
    <n v="722.55"/>
    <n v="207.55"/>
  </r>
  <r>
    <n v="1441"/>
    <x v="295"/>
    <n v="3"/>
    <n v="149"/>
    <n v="1007"/>
    <n v="5"/>
    <n v="498.62"/>
    <n v="2493.1"/>
    <n v="161.26"/>
  </r>
  <r>
    <n v="1442"/>
    <x v="583"/>
    <n v="5"/>
    <n v="136"/>
    <n v="1084"/>
    <n v="3"/>
    <n v="225.4"/>
    <n v="676.2"/>
    <n v="122.29"/>
  </r>
  <r>
    <n v="1443"/>
    <x v="530"/>
    <n v="7"/>
    <n v="100"/>
    <n v="1081"/>
    <n v="5"/>
    <n v="308.64999999999998"/>
    <n v="1543.25"/>
    <n v="328.38"/>
  </r>
  <r>
    <n v="1444"/>
    <x v="59"/>
    <n v="9"/>
    <n v="121"/>
    <n v="1179"/>
    <n v="3"/>
    <n v="473.59"/>
    <n v="1420.77"/>
    <n v="398.11"/>
  </r>
  <r>
    <n v="1445"/>
    <x v="433"/>
    <n v="3"/>
    <n v="124"/>
    <n v="1057"/>
    <n v="5"/>
    <n v="477.47"/>
    <n v="2387.35"/>
    <n v="251.74"/>
  </r>
  <r>
    <n v="1446"/>
    <x v="626"/>
    <n v="3"/>
    <n v="147"/>
    <n v="1015"/>
    <n v="3"/>
    <n v="238.42"/>
    <n v="715.26"/>
    <n v="172.85"/>
  </r>
  <r>
    <n v="1447"/>
    <x v="562"/>
    <n v="2"/>
    <n v="143"/>
    <n v="1000"/>
    <n v="1"/>
    <n v="344.74"/>
    <n v="344.74"/>
    <n v="81.42"/>
  </r>
  <r>
    <n v="1448"/>
    <x v="62"/>
    <n v="9"/>
    <n v="148"/>
    <n v="1198"/>
    <n v="5"/>
    <n v="165.93"/>
    <n v="829.65"/>
    <n v="158.49"/>
  </r>
  <r>
    <n v="1449"/>
    <x v="347"/>
    <n v="2"/>
    <n v="101"/>
    <n v="1105"/>
    <n v="5"/>
    <n v="434.22"/>
    <n v="2171.1"/>
    <n v="196.3"/>
  </r>
  <r>
    <n v="1450"/>
    <x v="528"/>
    <n v="8"/>
    <n v="106"/>
    <n v="1070"/>
    <n v="1"/>
    <n v="255.43"/>
    <n v="255.43"/>
    <n v="70.48"/>
  </r>
  <r>
    <n v="1451"/>
    <x v="260"/>
    <n v="6"/>
    <n v="138"/>
    <n v="1025"/>
    <n v="4"/>
    <n v="318.83"/>
    <n v="1275.32"/>
    <n v="299.39999999999998"/>
  </r>
  <r>
    <n v="1452"/>
    <x v="327"/>
    <n v="2"/>
    <n v="130"/>
    <n v="1111"/>
    <n v="1"/>
    <n v="81.77"/>
    <n v="81.77"/>
    <n v="13.78"/>
  </r>
  <r>
    <n v="1453"/>
    <x v="627"/>
    <n v="6"/>
    <n v="102"/>
    <n v="1064"/>
    <n v="5"/>
    <n v="183.3"/>
    <n v="916.5"/>
    <n v="146.24"/>
  </r>
  <r>
    <n v="1454"/>
    <x v="590"/>
    <n v="9"/>
    <n v="100"/>
    <n v="1087"/>
    <n v="5"/>
    <n v="194.9"/>
    <n v="974.5"/>
    <n v="134.34"/>
  </r>
  <r>
    <n v="1455"/>
    <x v="382"/>
    <n v="9"/>
    <n v="102"/>
    <n v="1033"/>
    <n v="5"/>
    <n v="187.19"/>
    <n v="935.95"/>
    <n v="203.12"/>
  </r>
  <r>
    <n v="1456"/>
    <x v="480"/>
    <n v="1"/>
    <n v="138"/>
    <n v="1186"/>
    <n v="2"/>
    <n v="156.1"/>
    <n v="312.2"/>
    <n v="57.7"/>
  </r>
  <r>
    <n v="1457"/>
    <x v="460"/>
    <n v="1"/>
    <n v="125"/>
    <n v="1143"/>
    <n v="4"/>
    <n v="319.77999999999997"/>
    <n v="1279.1199999999999"/>
    <n v="356.67"/>
  </r>
  <r>
    <n v="1458"/>
    <x v="295"/>
    <n v="6"/>
    <n v="107"/>
    <n v="1091"/>
    <n v="2"/>
    <n v="186.51"/>
    <n v="373.02"/>
    <n v="51.42"/>
  </r>
  <r>
    <n v="1459"/>
    <x v="242"/>
    <n v="8"/>
    <n v="126"/>
    <n v="1028"/>
    <n v="2"/>
    <n v="310.93"/>
    <n v="621.86"/>
    <n v="96.8"/>
  </r>
  <r>
    <n v="1460"/>
    <x v="235"/>
    <n v="8"/>
    <n v="148"/>
    <n v="1151"/>
    <n v="2"/>
    <n v="447.43"/>
    <n v="894.86"/>
    <n v="100.08"/>
  </r>
  <r>
    <n v="1461"/>
    <x v="529"/>
    <n v="2"/>
    <n v="150"/>
    <n v="1057"/>
    <n v="4"/>
    <n v="388.56"/>
    <n v="1554.24"/>
    <n v="244.09"/>
  </r>
  <r>
    <n v="1462"/>
    <x v="628"/>
    <n v="9"/>
    <n v="117"/>
    <n v="1145"/>
    <n v="3"/>
    <n v="109.75"/>
    <n v="329.25"/>
    <n v="36.33"/>
  </r>
  <r>
    <n v="1463"/>
    <x v="302"/>
    <n v="5"/>
    <n v="114"/>
    <n v="1101"/>
    <n v="1"/>
    <n v="385.84"/>
    <n v="385.84"/>
    <n v="47.15"/>
  </r>
  <r>
    <n v="1464"/>
    <x v="316"/>
    <n v="3"/>
    <n v="120"/>
    <n v="1023"/>
    <n v="4"/>
    <n v="264.25"/>
    <n v="1057"/>
    <n v="231.76"/>
  </r>
  <r>
    <n v="1465"/>
    <x v="242"/>
    <n v="10"/>
    <n v="133"/>
    <n v="1058"/>
    <n v="3"/>
    <n v="37.75"/>
    <n v="113.25"/>
    <n v="31.98"/>
  </r>
  <r>
    <n v="1466"/>
    <x v="53"/>
    <n v="10"/>
    <n v="136"/>
    <n v="1139"/>
    <n v="3"/>
    <n v="299.5"/>
    <n v="898.5"/>
    <n v="117.73"/>
  </r>
  <r>
    <n v="1467"/>
    <x v="361"/>
    <n v="7"/>
    <n v="133"/>
    <n v="1119"/>
    <n v="2"/>
    <n v="401.17"/>
    <n v="802.34"/>
    <n v="201.01"/>
  </r>
  <r>
    <n v="1468"/>
    <x v="167"/>
    <n v="4"/>
    <n v="113"/>
    <n v="1007"/>
    <n v="3"/>
    <n v="363.13"/>
    <n v="1089.3900000000001"/>
    <n v="215.52"/>
  </r>
  <r>
    <n v="1469"/>
    <x v="582"/>
    <n v="1"/>
    <n v="141"/>
    <n v="1038"/>
    <n v="3"/>
    <n v="171.72"/>
    <n v="515.16"/>
    <n v="89.94"/>
  </r>
  <r>
    <n v="1470"/>
    <x v="234"/>
    <n v="10"/>
    <n v="115"/>
    <n v="1111"/>
    <n v="3"/>
    <n v="244.17"/>
    <n v="732.51"/>
    <n v="39.590000000000003"/>
  </r>
  <r>
    <n v="1471"/>
    <x v="367"/>
    <n v="4"/>
    <n v="116"/>
    <n v="1085"/>
    <n v="3"/>
    <n v="360.77"/>
    <n v="1082.31"/>
    <n v="241.62"/>
  </r>
  <r>
    <n v="1472"/>
    <x v="36"/>
    <n v="10"/>
    <n v="102"/>
    <n v="1183"/>
    <n v="3"/>
    <n v="403.84"/>
    <n v="1211.52"/>
    <n v="240.78"/>
  </r>
  <r>
    <n v="1473"/>
    <x v="559"/>
    <n v="7"/>
    <n v="119"/>
    <n v="1104"/>
    <n v="5"/>
    <n v="426.94"/>
    <n v="2134.6999999999998"/>
    <n v="474.49"/>
  </r>
  <r>
    <n v="1474"/>
    <x v="468"/>
    <n v="3"/>
    <n v="139"/>
    <n v="1062"/>
    <n v="4"/>
    <n v="299.3"/>
    <n v="1197.2"/>
    <n v="102.58"/>
  </r>
  <r>
    <n v="1475"/>
    <x v="126"/>
    <n v="5"/>
    <n v="146"/>
    <n v="1088"/>
    <n v="2"/>
    <n v="464.37"/>
    <n v="928.74"/>
    <n v="80.38"/>
  </r>
  <r>
    <n v="1476"/>
    <x v="445"/>
    <n v="3"/>
    <n v="141"/>
    <n v="1148"/>
    <n v="4"/>
    <n v="20.149999999999999"/>
    <n v="80.599999999999994"/>
    <n v="6.63"/>
  </r>
  <r>
    <n v="1477"/>
    <x v="537"/>
    <n v="6"/>
    <n v="103"/>
    <n v="1102"/>
    <n v="5"/>
    <n v="231.02"/>
    <n v="1155.0999999999999"/>
    <n v="79.13"/>
  </r>
  <r>
    <n v="1478"/>
    <x v="356"/>
    <n v="10"/>
    <n v="117"/>
    <n v="1096"/>
    <n v="2"/>
    <n v="289.25"/>
    <n v="578.5"/>
    <n v="153.05000000000001"/>
  </r>
  <r>
    <n v="1479"/>
    <x v="204"/>
    <n v="6"/>
    <n v="114"/>
    <n v="1149"/>
    <n v="5"/>
    <n v="425.19"/>
    <n v="2125.9499999999998"/>
    <n v="114.79"/>
  </r>
  <r>
    <n v="1480"/>
    <x v="249"/>
    <n v="2"/>
    <n v="149"/>
    <n v="1192"/>
    <n v="5"/>
    <n v="216.86"/>
    <n v="1084.3"/>
    <n v="104.06"/>
  </r>
  <r>
    <n v="1481"/>
    <x v="500"/>
    <n v="3"/>
    <n v="108"/>
    <n v="1063"/>
    <n v="5"/>
    <n v="448.42"/>
    <n v="2242.1"/>
    <n v="249.18"/>
  </r>
  <r>
    <n v="1482"/>
    <x v="478"/>
    <n v="10"/>
    <n v="117"/>
    <n v="1154"/>
    <n v="4"/>
    <n v="278.42"/>
    <n v="1113.68"/>
    <n v="216.68"/>
  </r>
  <r>
    <n v="1483"/>
    <x v="390"/>
    <n v="10"/>
    <n v="145"/>
    <n v="1179"/>
    <n v="1"/>
    <n v="62.37"/>
    <n v="62.37"/>
    <n v="17.100000000000001"/>
  </r>
  <r>
    <n v="1484"/>
    <x v="514"/>
    <n v="10"/>
    <n v="121"/>
    <n v="1185"/>
    <n v="2"/>
    <n v="440.9"/>
    <n v="881.8"/>
    <n v="154.05000000000001"/>
  </r>
  <r>
    <n v="1485"/>
    <x v="576"/>
    <n v="2"/>
    <n v="131"/>
    <n v="1153"/>
    <n v="4"/>
    <n v="273.07"/>
    <n v="1092.28"/>
    <n v="307.2"/>
  </r>
  <r>
    <n v="1486"/>
    <x v="629"/>
    <n v="5"/>
    <n v="100"/>
    <n v="1148"/>
    <n v="3"/>
    <n v="182.94"/>
    <n v="548.82000000000005"/>
    <n v="102.55"/>
  </r>
  <r>
    <n v="1487"/>
    <x v="90"/>
    <n v="1"/>
    <n v="149"/>
    <n v="1053"/>
    <n v="5"/>
    <n v="208.5"/>
    <n v="1042.5"/>
    <n v="149.08000000000001"/>
  </r>
  <r>
    <n v="1488"/>
    <x v="450"/>
    <n v="8"/>
    <n v="135"/>
    <n v="1113"/>
    <n v="5"/>
    <n v="383.64"/>
    <n v="1918.2"/>
    <n v="170.59"/>
  </r>
  <r>
    <n v="1489"/>
    <x v="544"/>
    <n v="6"/>
    <n v="121"/>
    <n v="1047"/>
    <n v="3"/>
    <n v="351.86"/>
    <n v="1055.58"/>
    <n v="260.83"/>
  </r>
  <r>
    <n v="1490"/>
    <x v="221"/>
    <n v="10"/>
    <n v="145"/>
    <n v="1178"/>
    <n v="2"/>
    <n v="276.43"/>
    <n v="552.86"/>
    <n v="79.73"/>
  </r>
  <r>
    <n v="1491"/>
    <x v="30"/>
    <n v="5"/>
    <n v="116"/>
    <n v="1070"/>
    <n v="5"/>
    <n v="428.62"/>
    <n v="2143.1"/>
    <n v="476.62"/>
  </r>
  <r>
    <n v="1492"/>
    <x v="506"/>
    <n v="10"/>
    <n v="111"/>
    <n v="1137"/>
    <n v="3"/>
    <n v="42.39"/>
    <n v="127.17"/>
    <n v="30.37"/>
  </r>
  <r>
    <n v="1493"/>
    <x v="60"/>
    <n v="3"/>
    <n v="129"/>
    <n v="1186"/>
    <n v="5"/>
    <n v="394.09"/>
    <n v="1970.45"/>
    <n v="469.17"/>
  </r>
  <r>
    <n v="1494"/>
    <x v="332"/>
    <n v="5"/>
    <n v="103"/>
    <n v="1025"/>
    <n v="1"/>
    <n v="206.96"/>
    <n v="206.96"/>
    <n v="17.43"/>
  </r>
  <r>
    <n v="1495"/>
    <x v="235"/>
    <n v="10"/>
    <n v="135"/>
    <n v="1075"/>
    <n v="5"/>
    <n v="474.41"/>
    <n v="2372.0500000000002"/>
    <n v="559.64"/>
  </r>
  <r>
    <n v="1496"/>
    <x v="329"/>
    <n v="8"/>
    <n v="124"/>
    <n v="1190"/>
    <n v="1"/>
    <n v="490.26"/>
    <n v="490.26"/>
    <n v="140.55000000000001"/>
  </r>
  <r>
    <n v="1497"/>
    <x v="615"/>
    <n v="8"/>
    <n v="116"/>
    <n v="1036"/>
    <n v="5"/>
    <n v="314.83"/>
    <n v="1574.15"/>
    <n v="101.2"/>
  </r>
  <r>
    <n v="1498"/>
    <x v="588"/>
    <n v="3"/>
    <n v="141"/>
    <n v="1160"/>
    <n v="3"/>
    <n v="406.54"/>
    <n v="1219.6199999999999"/>
    <n v="141.15"/>
  </r>
  <r>
    <n v="1499"/>
    <x v="274"/>
    <n v="7"/>
    <n v="119"/>
    <n v="1036"/>
    <n v="2"/>
    <n v="477.11"/>
    <n v="954.22"/>
    <n v="132.63999999999999"/>
  </r>
  <r>
    <n v="1500"/>
    <x v="135"/>
    <n v="10"/>
    <n v="128"/>
    <n v="1083"/>
    <n v="4"/>
    <n v="271.07"/>
    <n v="1084.28"/>
    <n v="285.63"/>
  </r>
  <r>
    <n v="1501"/>
    <x v="630"/>
    <n v="4"/>
    <n v="135"/>
    <n v="1052"/>
    <n v="1"/>
    <n v="487.75"/>
    <n v="487.75"/>
    <n v="94.74"/>
  </r>
  <r>
    <n v="1502"/>
    <x v="631"/>
    <n v="5"/>
    <n v="142"/>
    <n v="1027"/>
    <n v="2"/>
    <n v="225.59"/>
    <n v="451.18"/>
    <n v="126.2"/>
  </r>
  <r>
    <n v="1503"/>
    <x v="614"/>
    <n v="6"/>
    <n v="119"/>
    <n v="1051"/>
    <n v="1"/>
    <n v="246.47"/>
    <n v="246.47"/>
    <n v="36.21"/>
  </r>
  <r>
    <n v="1504"/>
    <x v="240"/>
    <n v="9"/>
    <n v="122"/>
    <n v="1009"/>
    <n v="2"/>
    <n v="426.5"/>
    <n v="853"/>
    <n v="89.04"/>
  </r>
  <r>
    <n v="1505"/>
    <x v="478"/>
    <n v="1"/>
    <n v="119"/>
    <n v="1132"/>
    <n v="5"/>
    <n v="230.55"/>
    <n v="1152.75"/>
    <n v="211.14"/>
  </r>
  <r>
    <n v="1506"/>
    <x v="470"/>
    <n v="9"/>
    <n v="135"/>
    <n v="1177"/>
    <n v="5"/>
    <n v="351.97"/>
    <n v="1759.85"/>
    <n v="403.99"/>
  </r>
  <r>
    <n v="1507"/>
    <x v="505"/>
    <n v="10"/>
    <n v="150"/>
    <n v="1156"/>
    <n v="2"/>
    <n v="205.9"/>
    <n v="411.8"/>
    <n v="34.590000000000003"/>
  </r>
  <r>
    <n v="1508"/>
    <x v="378"/>
    <n v="3"/>
    <n v="125"/>
    <n v="1169"/>
    <n v="3"/>
    <n v="282.83999999999997"/>
    <n v="848.52"/>
    <n v="98.87"/>
  </r>
  <r>
    <n v="1509"/>
    <x v="632"/>
    <n v="2"/>
    <n v="137"/>
    <n v="1033"/>
    <n v="4"/>
    <n v="168.64"/>
    <n v="674.56"/>
    <n v="120.12"/>
  </r>
  <r>
    <n v="1510"/>
    <x v="633"/>
    <n v="7"/>
    <n v="125"/>
    <n v="1028"/>
    <n v="2"/>
    <n v="459.73"/>
    <n v="919.46"/>
    <n v="271.26"/>
  </r>
  <r>
    <n v="1511"/>
    <x v="293"/>
    <n v="8"/>
    <n v="118"/>
    <n v="1185"/>
    <n v="5"/>
    <n v="213.19"/>
    <n v="1065.95"/>
    <n v="74.650000000000006"/>
  </r>
  <r>
    <n v="1512"/>
    <x v="456"/>
    <n v="6"/>
    <n v="109"/>
    <n v="1019"/>
    <n v="4"/>
    <n v="58.4"/>
    <n v="233.6"/>
    <n v="19.82"/>
  </r>
  <r>
    <n v="1513"/>
    <x v="634"/>
    <n v="1"/>
    <n v="108"/>
    <n v="1170"/>
    <n v="5"/>
    <n v="301.54000000000002"/>
    <n v="1507.7"/>
    <n v="103.05"/>
  </r>
  <r>
    <n v="1514"/>
    <x v="340"/>
    <n v="4"/>
    <n v="120"/>
    <n v="1010"/>
    <n v="4"/>
    <n v="217.85"/>
    <n v="871.4"/>
    <n v="121.29"/>
  </r>
  <r>
    <n v="1515"/>
    <x v="635"/>
    <n v="4"/>
    <n v="131"/>
    <n v="1059"/>
    <n v="4"/>
    <n v="363.98"/>
    <n v="1455.92"/>
    <n v="398.48"/>
  </r>
  <r>
    <n v="1516"/>
    <x v="77"/>
    <n v="1"/>
    <n v="124"/>
    <n v="1073"/>
    <n v="1"/>
    <n v="180.99"/>
    <n v="180.99"/>
    <n v="27.48"/>
  </r>
  <r>
    <n v="1517"/>
    <x v="636"/>
    <n v="3"/>
    <n v="147"/>
    <n v="1060"/>
    <n v="1"/>
    <n v="397.33"/>
    <n v="397.33"/>
    <n v="70.39"/>
  </r>
  <r>
    <n v="1518"/>
    <x v="499"/>
    <n v="8"/>
    <n v="114"/>
    <n v="1065"/>
    <n v="2"/>
    <n v="497.39"/>
    <n v="994.78"/>
    <n v="177.68"/>
  </r>
  <r>
    <n v="1519"/>
    <x v="400"/>
    <n v="6"/>
    <n v="144"/>
    <n v="1082"/>
    <n v="3"/>
    <n v="67.760000000000005"/>
    <n v="203.28"/>
    <n v="41.52"/>
  </r>
  <r>
    <n v="1520"/>
    <x v="327"/>
    <n v="1"/>
    <n v="131"/>
    <n v="1194"/>
    <n v="4"/>
    <n v="224.2"/>
    <n v="896.8"/>
    <n v="134.19"/>
  </r>
  <r>
    <n v="1521"/>
    <x v="503"/>
    <n v="6"/>
    <n v="116"/>
    <n v="1132"/>
    <n v="3"/>
    <n v="159.59"/>
    <n v="478.77"/>
    <n v="126.79"/>
  </r>
  <r>
    <n v="1522"/>
    <x v="147"/>
    <n v="10"/>
    <n v="100"/>
    <n v="1152"/>
    <n v="2"/>
    <n v="17.96"/>
    <n v="35.92"/>
    <n v="5.29"/>
  </r>
  <r>
    <n v="1523"/>
    <x v="456"/>
    <n v="9"/>
    <n v="105"/>
    <n v="1183"/>
    <n v="2"/>
    <n v="349.58"/>
    <n v="699.16"/>
    <n v="51.85"/>
  </r>
  <r>
    <n v="1524"/>
    <x v="7"/>
    <n v="6"/>
    <n v="147"/>
    <n v="1032"/>
    <n v="3"/>
    <n v="173.25"/>
    <n v="519.75"/>
    <n v="40.97"/>
  </r>
  <r>
    <n v="1525"/>
    <x v="637"/>
    <n v="3"/>
    <n v="117"/>
    <n v="1181"/>
    <n v="3"/>
    <n v="288.60000000000002"/>
    <n v="865.8"/>
    <n v="85.4"/>
  </r>
  <r>
    <n v="1526"/>
    <x v="85"/>
    <n v="2"/>
    <n v="139"/>
    <n v="1037"/>
    <n v="2"/>
    <n v="373.77"/>
    <n v="747.54"/>
    <n v="208.9"/>
  </r>
  <r>
    <n v="1527"/>
    <x v="198"/>
    <n v="2"/>
    <n v="108"/>
    <n v="1161"/>
    <n v="1"/>
    <n v="228.2"/>
    <n v="228.2"/>
    <n v="51.98"/>
  </r>
  <r>
    <n v="1528"/>
    <x v="446"/>
    <n v="9"/>
    <n v="112"/>
    <n v="1022"/>
    <n v="4"/>
    <n v="45.05"/>
    <n v="180.2"/>
    <n v="49.47"/>
  </r>
  <r>
    <n v="1529"/>
    <x v="625"/>
    <n v="6"/>
    <n v="111"/>
    <n v="1095"/>
    <n v="1"/>
    <n v="316.82"/>
    <n v="316.82"/>
    <n v="75.73"/>
  </r>
  <r>
    <n v="1530"/>
    <x v="638"/>
    <n v="10"/>
    <n v="118"/>
    <n v="1038"/>
    <n v="3"/>
    <n v="67.42"/>
    <n v="202.26"/>
    <n v="44.41"/>
  </r>
  <r>
    <n v="1531"/>
    <x v="144"/>
    <n v="5"/>
    <n v="115"/>
    <n v="1080"/>
    <n v="2"/>
    <n v="302.02"/>
    <n v="604.04"/>
    <n v="52.51"/>
  </r>
  <r>
    <n v="1532"/>
    <x v="489"/>
    <n v="4"/>
    <n v="141"/>
    <n v="1185"/>
    <n v="5"/>
    <n v="70.3"/>
    <n v="351.5"/>
    <n v="70.19"/>
  </r>
  <r>
    <n v="1533"/>
    <x v="639"/>
    <n v="9"/>
    <n v="130"/>
    <n v="1024"/>
    <n v="5"/>
    <n v="318.73"/>
    <n v="1593.65"/>
    <n v="379.42"/>
  </r>
  <r>
    <n v="1534"/>
    <x v="640"/>
    <n v="9"/>
    <n v="131"/>
    <n v="1172"/>
    <n v="4"/>
    <n v="247.12"/>
    <n v="988.48"/>
    <n v="289.74"/>
  </r>
  <r>
    <n v="1535"/>
    <x v="641"/>
    <n v="4"/>
    <n v="106"/>
    <n v="1022"/>
    <n v="4"/>
    <n v="284.91000000000003"/>
    <n v="1139.6400000000001"/>
    <n v="153.51"/>
  </r>
  <r>
    <n v="1536"/>
    <x v="255"/>
    <n v="6"/>
    <n v="127"/>
    <n v="1198"/>
    <n v="2"/>
    <n v="305.06"/>
    <n v="610.12"/>
    <n v="51.53"/>
  </r>
  <r>
    <n v="1537"/>
    <x v="422"/>
    <n v="6"/>
    <n v="140"/>
    <n v="1079"/>
    <n v="1"/>
    <n v="408.48"/>
    <n v="408.48"/>
    <n v="71.900000000000006"/>
  </r>
  <r>
    <n v="1538"/>
    <x v="185"/>
    <n v="8"/>
    <n v="145"/>
    <n v="1143"/>
    <n v="5"/>
    <n v="357.74"/>
    <n v="1788.7"/>
    <n v="313.92"/>
  </r>
  <r>
    <n v="1539"/>
    <x v="571"/>
    <n v="8"/>
    <n v="133"/>
    <n v="1037"/>
    <n v="2"/>
    <n v="58.19"/>
    <n v="116.38"/>
    <n v="27.1"/>
  </r>
  <r>
    <n v="1540"/>
    <x v="111"/>
    <n v="1"/>
    <n v="148"/>
    <n v="1175"/>
    <n v="3"/>
    <n v="458.12"/>
    <n v="1374.36"/>
    <n v="125.73"/>
  </r>
  <r>
    <n v="1541"/>
    <x v="418"/>
    <n v="7"/>
    <n v="140"/>
    <n v="1130"/>
    <n v="3"/>
    <n v="418.52"/>
    <n v="1255.56"/>
    <n v="276.12"/>
  </r>
  <r>
    <n v="1542"/>
    <x v="158"/>
    <n v="8"/>
    <n v="136"/>
    <n v="1123"/>
    <n v="2"/>
    <n v="50.9"/>
    <n v="101.8"/>
    <n v="16.64"/>
  </r>
  <r>
    <n v="1543"/>
    <x v="532"/>
    <n v="7"/>
    <n v="149"/>
    <n v="1022"/>
    <n v="3"/>
    <n v="353.39"/>
    <n v="1060.17"/>
    <n v="99.46"/>
  </r>
  <r>
    <n v="1544"/>
    <x v="181"/>
    <n v="2"/>
    <n v="150"/>
    <n v="1092"/>
    <n v="1"/>
    <n v="287.2"/>
    <n v="287.2"/>
    <n v="49.72"/>
  </r>
  <r>
    <n v="1545"/>
    <x v="642"/>
    <n v="5"/>
    <n v="114"/>
    <n v="1019"/>
    <n v="2"/>
    <n v="171.55"/>
    <n v="343.1"/>
    <n v="40.61"/>
  </r>
  <r>
    <n v="1546"/>
    <x v="419"/>
    <n v="6"/>
    <n v="105"/>
    <n v="1091"/>
    <n v="1"/>
    <n v="204.73"/>
    <n v="204.73"/>
    <n v="12.82"/>
  </r>
  <r>
    <n v="1547"/>
    <x v="247"/>
    <n v="4"/>
    <n v="119"/>
    <n v="1150"/>
    <n v="4"/>
    <n v="415.02"/>
    <n v="1660.08"/>
    <n v="134.79"/>
  </r>
  <r>
    <n v="1548"/>
    <x v="8"/>
    <n v="5"/>
    <n v="122"/>
    <n v="1042"/>
    <n v="2"/>
    <n v="490.84"/>
    <n v="981.68"/>
    <n v="251.25"/>
  </r>
  <r>
    <n v="1549"/>
    <x v="330"/>
    <n v="1"/>
    <n v="100"/>
    <n v="1164"/>
    <n v="1"/>
    <n v="145.03"/>
    <n v="145.03"/>
    <n v="39.11"/>
  </r>
  <r>
    <n v="1550"/>
    <x v="11"/>
    <n v="10"/>
    <n v="144"/>
    <n v="1185"/>
    <n v="2"/>
    <n v="136.65"/>
    <n v="273.3"/>
    <n v="41.27"/>
  </r>
  <r>
    <n v="1551"/>
    <x v="512"/>
    <n v="7"/>
    <n v="117"/>
    <n v="1126"/>
    <n v="4"/>
    <n v="231.49"/>
    <n v="925.96"/>
    <n v="149.43"/>
  </r>
  <r>
    <n v="1552"/>
    <x v="277"/>
    <n v="6"/>
    <n v="100"/>
    <n v="1002"/>
    <n v="5"/>
    <n v="288.85000000000002"/>
    <n v="1444.25"/>
    <n v="423.28"/>
  </r>
  <r>
    <n v="1553"/>
    <x v="643"/>
    <n v="4"/>
    <n v="127"/>
    <n v="1024"/>
    <n v="5"/>
    <n v="21.98"/>
    <n v="109.9"/>
    <n v="20.62"/>
  </r>
  <r>
    <n v="1554"/>
    <x v="644"/>
    <n v="2"/>
    <n v="102"/>
    <n v="1046"/>
    <n v="3"/>
    <n v="84.63"/>
    <n v="253.89"/>
    <n v="54.73"/>
  </r>
  <r>
    <n v="1555"/>
    <x v="42"/>
    <n v="5"/>
    <n v="124"/>
    <n v="1005"/>
    <n v="3"/>
    <n v="249.12"/>
    <n v="747.36"/>
    <n v="140.61000000000001"/>
  </r>
  <r>
    <n v="1556"/>
    <x v="495"/>
    <n v="3"/>
    <n v="146"/>
    <n v="1143"/>
    <n v="4"/>
    <n v="175.34"/>
    <n v="701.36"/>
    <n v="160.44"/>
  </r>
  <r>
    <n v="1557"/>
    <x v="363"/>
    <n v="10"/>
    <n v="104"/>
    <n v="1077"/>
    <n v="5"/>
    <n v="296.01"/>
    <n v="1480.05"/>
    <n v="176.46"/>
  </r>
  <r>
    <n v="1558"/>
    <x v="197"/>
    <n v="3"/>
    <n v="135"/>
    <n v="1166"/>
    <n v="4"/>
    <n v="322.06"/>
    <n v="1288.24"/>
    <n v="117.78"/>
  </r>
  <r>
    <n v="1559"/>
    <x v="633"/>
    <n v="8"/>
    <n v="142"/>
    <n v="1160"/>
    <n v="1"/>
    <n v="275.42"/>
    <n v="275.42"/>
    <n v="58.53"/>
  </r>
  <r>
    <n v="1560"/>
    <x v="213"/>
    <n v="4"/>
    <n v="126"/>
    <n v="1004"/>
    <n v="4"/>
    <n v="164.17"/>
    <n v="656.68"/>
    <n v="117.29"/>
  </r>
  <r>
    <n v="1561"/>
    <x v="270"/>
    <n v="8"/>
    <n v="105"/>
    <n v="1097"/>
    <n v="4"/>
    <n v="154"/>
    <n v="616"/>
    <n v="137.08000000000001"/>
  </r>
  <r>
    <n v="1562"/>
    <x v="100"/>
    <n v="7"/>
    <n v="130"/>
    <n v="1075"/>
    <n v="5"/>
    <n v="394.73"/>
    <n v="1973.65"/>
    <n v="521.05999999999995"/>
  </r>
  <r>
    <n v="1563"/>
    <x v="215"/>
    <n v="9"/>
    <n v="113"/>
    <n v="1086"/>
    <n v="4"/>
    <n v="286.38"/>
    <n v="1145.52"/>
    <n v="147.91999999999999"/>
  </r>
  <r>
    <n v="1564"/>
    <x v="350"/>
    <n v="3"/>
    <n v="105"/>
    <n v="1047"/>
    <n v="3"/>
    <n v="239.61"/>
    <n v="718.83"/>
    <n v="192.7"/>
  </r>
  <r>
    <n v="1565"/>
    <x v="226"/>
    <n v="7"/>
    <n v="144"/>
    <n v="1100"/>
    <n v="2"/>
    <n v="312.73"/>
    <n v="625.46"/>
    <n v="70.09"/>
  </r>
  <r>
    <n v="1566"/>
    <x v="527"/>
    <n v="8"/>
    <n v="142"/>
    <n v="1104"/>
    <n v="1"/>
    <n v="214.77"/>
    <n v="214.77"/>
    <n v="61.31"/>
  </r>
  <r>
    <n v="1567"/>
    <x v="170"/>
    <n v="3"/>
    <n v="138"/>
    <n v="1178"/>
    <n v="5"/>
    <n v="18.18"/>
    <n v="90.9"/>
    <n v="7.21"/>
  </r>
  <r>
    <n v="1568"/>
    <x v="641"/>
    <n v="7"/>
    <n v="104"/>
    <n v="1031"/>
    <n v="2"/>
    <n v="439.21"/>
    <n v="878.42"/>
    <n v="68.03"/>
  </r>
  <r>
    <n v="1569"/>
    <x v="263"/>
    <n v="9"/>
    <n v="137"/>
    <n v="1017"/>
    <n v="5"/>
    <n v="372.16"/>
    <n v="1860.8"/>
    <n v="275.88"/>
  </r>
  <r>
    <n v="1570"/>
    <x v="496"/>
    <n v="9"/>
    <n v="130"/>
    <n v="1031"/>
    <n v="5"/>
    <n v="308.36"/>
    <n v="1541.8"/>
    <n v="336.99"/>
  </r>
  <r>
    <n v="1571"/>
    <x v="505"/>
    <n v="8"/>
    <n v="135"/>
    <n v="1033"/>
    <n v="5"/>
    <n v="71.05"/>
    <n v="355.25"/>
    <n v="82.17"/>
  </r>
  <r>
    <n v="1572"/>
    <x v="185"/>
    <n v="9"/>
    <n v="145"/>
    <n v="1047"/>
    <n v="2"/>
    <n v="52.78"/>
    <n v="105.56"/>
    <n v="6.52"/>
  </r>
  <r>
    <n v="1573"/>
    <x v="79"/>
    <n v="6"/>
    <n v="109"/>
    <n v="1193"/>
    <n v="2"/>
    <n v="169.77"/>
    <n v="339.54"/>
    <n v="95.91"/>
  </r>
  <r>
    <n v="1574"/>
    <x v="645"/>
    <n v="5"/>
    <n v="115"/>
    <n v="1057"/>
    <n v="5"/>
    <n v="265.91000000000003"/>
    <n v="1329.55"/>
    <n v="105.42"/>
  </r>
  <r>
    <n v="1575"/>
    <x v="161"/>
    <n v="9"/>
    <n v="144"/>
    <n v="1063"/>
    <n v="1"/>
    <n v="132.61000000000001"/>
    <n v="132.61000000000001"/>
    <n v="13.77"/>
  </r>
  <r>
    <n v="1576"/>
    <x v="38"/>
    <n v="6"/>
    <n v="103"/>
    <n v="1019"/>
    <n v="4"/>
    <n v="159.9"/>
    <n v="639.6"/>
    <n v="146.96"/>
  </r>
  <r>
    <n v="1577"/>
    <x v="85"/>
    <n v="9"/>
    <n v="101"/>
    <n v="1150"/>
    <n v="4"/>
    <n v="215.46"/>
    <n v="861.84"/>
    <n v="198.5"/>
  </r>
  <r>
    <n v="1578"/>
    <x v="536"/>
    <n v="10"/>
    <n v="116"/>
    <n v="1183"/>
    <n v="2"/>
    <n v="106.01"/>
    <n v="212.02"/>
    <n v="23.34"/>
  </r>
  <r>
    <n v="1579"/>
    <x v="106"/>
    <n v="7"/>
    <n v="112"/>
    <n v="1075"/>
    <n v="3"/>
    <n v="247.41"/>
    <n v="742.23"/>
    <n v="157.18"/>
  </r>
  <r>
    <n v="1580"/>
    <x v="424"/>
    <n v="6"/>
    <n v="115"/>
    <n v="1050"/>
    <n v="2"/>
    <n v="311.91000000000003"/>
    <n v="623.82000000000005"/>
    <n v="152.83000000000001"/>
  </r>
  <r>
    <n v="1581"/>
    <x v="646"/>
    <n v="6"/>
    <n v="147"/>
    <n v="1106"/>
    <n v="1"/>
    <n v="120.68"/>
    <n v="120.68"/>
    <n v="30.17"/>
  </r>
  <r>
    <n v="1582"/>
    <x v="251"/>
    <n v="9"/>
    <n v="101"/>
    <n v="1181"/>
    <n v="2"/>
    <n v="351.57"/>
    <n v="703.14"/>
    <n v="72.09"/>
  </r>
  <r>
    <n v="1583"/>
    <x v="323"/>
    <n v="10"/>
    <n v="112"/>
    <n v="1006"/>
    <n v="2"/>
    <n v="153.13"/>
    <n v="306.26"/>
    <n v="33.28"/>
  </r>
  <r>
    <n v="1584"/>
    <x v="647"/>
    <n v="5"/>
    <n v="133"/>
    <n v="1009"/>
    <n v="5"/>
    <n v="206.06"/>
    <n v="1030.3"/>
    <n v="220.23"/>
  </r>
  <r>
    <n v="1585"/>
    <x v="426"/>
    <n v="3"/>
    <n v="148"/>
    <n v="1197"/>
    <n v="1"/>
    <n v="445.9"/>
    <n v="445.9"/>
    <n v="94.73"/>
  </r>
  <r>
    <n v="1586"/>
    <x v="132"/>
    <n v="4"/>
    <n v="113"/>
    <n v="1189"/>
    <n v="5"/>
    <n v="412.09"/>
    <n v="2060.4499999999998"/>
    <n v="563.87"/>
  </r>
  <r>
    <n v="1587"/>
    <x v="125"/>
    <n v="7"/>
    <n v="119"/>
    <n v="1109"/>
    <n v="1"/>
    <n v="325.22000000000003"/>
    <n v="325.22000000000003"/>
    <n v="69.2"/>
  </r>
  <r>
    <n v="1588"/>
    <x v="597"/>
    <n v="10"/>
    <n v="110"/>
    <n v="1119"/>
    <n v="2"/>
    <n v="335.92"/>
    <n v="671.84"/>
    <n v="166.76"/>
  </r>
  <r>
    <n v="1589"/>
    <x v="223"/>
    <n v="9"/>
    <n v="142"/>
    <n v="1052"/>
    <n v="4"/>
    <n v="334.41"/>
    <n v="1337.64"/>
    <n v="229.02"/>
  </r>
  <r>
    <n v="1590"/>
    <x v="323"/>
    <n v="4"/>
    <n v="122"/>
    <n v="1173"/>
    <n v="4"/>
    <n v="151.75"/>
    <n v="607"/>
    <n v="91.32"/>
  </r>
  <r>
    <n v="1591"/>
    <x v="527"/>
    <n v="3"/>
    <n v="105"/>
    <n v="1114"/>
    <n v="3"/>
    <n v="484.06"/>
    <n v="1452.18"/>
    <n v="238.43"/>
  </r>
  <r>
    <n v="1592"/>
    <x v="124"/>
    <n v="8"/>
    <n v="130"/>
    <n v="1014"/>
    <n v="5"/>
    <n v="211.19"/>
    <n v="1055.95"/>
    <n v="137.12"/>
  </r>
  <r>
    <n v="1593"/>
    <x v="614"/>
    <n v="1"/>
    <n v="117"/>
    <n v="1052"/>
    <n v="3"/>
    <n v="239.68"/>
    <n v="719.04"/>
    <n v="67.38"/>
  </r>
  <r>
    <n v="1594"/>
    <x v="536"/>
    <n v="2"/>
    <n v="119"/>
    <n v="1090"/>
    <n v="3"/>
    <n v="453.5"/>
    <n v="1360.5"/>
    <n v="378.16"/>
  </r>
  <r>
    <n v="1595"/>
    <x v="44"/>
    <n v="4"/>
    <n v="143"/>
    <n v="1071"/>
    <n v="4"/>
    <n v="447.88"/>
    <n v="1791.52"/>
    <n v="455.15"/>
  </r>
  <r>
    <n v="1596"/>
    <x v="160"/>
    <n v="6"/>
    <n v="148"/>
    <n v="1031"/>
    <n v="1"/>
    <n v="379.09"/>
    <n v="379.09"/>
    <n v="56.68"/>
  </r>
  <r>
    <n v="1597"/>
    <x v="648"/>
    <n v="7"/>
    <n v="100"/>
    <n v="1131"/>
    <n v="2"/>
    <n v="228.87"/>
    <n v="457.74"/>
    <n v="104.84"/>
  </r>
  <r>
    <n v="1598"/>
    <x v="264"/>
    <n v="6"/>
    <n v="106"/>
    <n v="1122"/>
    <n v="1"/>
    <n v="343.12"/>
    <n v="343.12"/>
    <n v="28.19"/>
  </r>
  <r>
    <n v="1599"/>
    <x v="562"/>
    <n v="1"/>
    <n v="118"/>
    <n v="1084"/>
    <n v="4"/>
    <n v="313.05"/>
    <n v="1252.2"/>
    <n v="304.06"/>
  </r>
  <r>
    <n v="1600"/>
    <x v="366"/>
    <n v="3"/>
    <n v="110"/>
    <n v="1137"/>
    <n v="5"/>
    <n v="175.16"/>
    <n v="875.8"/>
    <n v="258.73"/>
  </r>
  <r>
    <n v="1601"/>
    <x v="255"/>
    <n v="1"/>
    <n v="123"/>
    <n v="1179"/>
    <n v="3"/>
    <n v="29.61"/>
    <n v="88.83"/>
    <n v="11.62"/>
  </r>
  <r>
    <n v="1602"/>
    <x v="78"/>
    <n v="2"/>
    <n v="115"/>
    <n v="1024"/>
    <n v="5"/>
    <n v="90.18"/>
    <n v="450.9"/>
    <n v="132.97999999999999"/>
  </r>
  <r>
    <n v="1603"/>
    <x v="43"/>
    <n v="7"/>
    <n v="116"/>
    <n v="1149"/>
    <n v="3"/>
    <n v="158.74"/>
    <n v="476.22"/>
    <n v="27.76"/>
  </r>
  <r>
    <n v="1604"/>
    <x v="366"/>
    <n v="9"/>
    <n v="140"/>
    <n v="1192"/>
    <n v="5"/>
    <n v="311.57"/>
    <n v="1557.85"/>
    <n v="401.99"/>
  </r>
  <r>
    <n v="1605"/>
    <x v="424"/>
    <n v="5"/>
    <n v="133"/>
    <n v="1168"/>
    <n v="4"/>
    <n v="265.42"/>
    <n v="1061.68"/>
    <n v="317.33999999999997"/>
  </r>
  <r>
    <n v="1606"/>
    <x v="383"/>
    <n v="8"/>
    <n v="108"/>
    <n v="1070"/>
    <n v="4"/>
    <n v="165.69"/>
    <n v="662.76"/>
    <n v="193.7"/>
  </r>
  <r>
    <n v="1607"/>
    <x v="168"/>
    <n v="1"/>
    <n v="140"/>
    <n v="1113"/>
    <n v="3"/>
    <n v="79.06"/>
    <n v="237.18"/>
    <n v="43.58"/>
  </r>
  <r>
    <n v="1608"/>
    <x v="128"/>
    <n v="5"/>
    <n v="136"/>
    <n v="1081"/>
    <n v="3"/>
    <n v="458.98"/>
    <n v="1376.94"/>
    <n v="383.28"/>
  </r>
  <r>
    <n v="1609"/>
    <x v="332"/>
    <n v="10"/>
    <n v="146"/>
    <n v="1170"/>
    <n v="5"/>
    <n v="101.81"/>
    <n v="509.05"/>
    <n v="59.15"/>
  </r>
  <r>
    <n v="1610"/>
    <x v="649"/>
    <n v="9"/>
    <n v="122"/>
    <n v="1029"/>
    <n v="3"/>
    <n v="476.68"/>
    <n v="1430.04"/>
    <n v="88.82"/>
  </r>
  <r>
    <n v="1611"/>
    <x v="171"/>
    <n v="6"/>
    <n v="136"/>
    <n v="1139"/>
    <n v="3"/>
    <n v="385.45"/>
    <n v="1156.3499999999999"/>
    <n v="96.64"/>
  </r>
  <r>
    <n v="1612"/>
    <x v="82"/>
    <n v="6"/>
    <n v="138"/>
    <n v="1075"/>
    <n v="3"/>
    <n v="457.6"/>
    <n v="1372.8"/>
    <n v="278.10000000000002"/>
  </r>
  <r>
    <n v="1613"/>
    <x v="650"/>
    <n v="9"/>
    <n v="125"/>
    <n v="1136"/>
    <n v="1"/>
    <n v="353.34"/>
    <n v="353.34"/>
    <n v="62.53"/>
  </r>
  <r>
    <n v="1614"/>
    <x v="282"/>
    <n v="9"/>
    <n v="106"/>
    <n v="1045"/>
    <n v="4"/>
    <n v="317.11"/>
    <n v="1268.44"/>
    <n v="298.69"/>
  </r>
  <r>
    <n v="1615"/>
    <x v="568"/>
    <n v="5"/>
    <n v="139"/>
    <n v="1157"/>
    <n v="4"/>
    <n v="186.92"/>
    <n v="747.68"/>
    <n v="156.83000000000001"/>
  </r>
  <r>
    <n v="1616"/>
    <x v="273"/>
    <n v="1"/>
    <n v="138"/>
    <n v="1134"/>
    <n v="5"/>
    <n v="57.29"/>
    <n v="286.45"/>
    <n v="82.05"/>
  </r>
  <r>
    <n v="1617"/>
    <x v="323"/>
    <n v="9"/>
    <n v="118"/>
    <n v="1175"/>
    <n v="3"/>
    <n v="455.9"/>
    <n v="1367.7"/>
    <n v="86.06"/>
  </r>
  <r>
    <n v="1618"/>
    <x v="491"/>
    <n v="5"/>
    <n v="139"/>
    <n v="1124"/>
    <n v="5"/>
    <n v="278.02"/>
    <n v="1390.1"/>
    <n v="134.38999999999999"/>
  </r>
  <r>
    <n v="1619"/>
    <x v="148"/>
    <n v="4"/>
    <n v="149"/>
    <n v="1147"/>
    <n v="5"/>
    <n v="171.69"/>
    <n v="858.45"/>
    <n v="75.47"/>
  </r>
  <r>
    <n v="1620"/>
    <x v="372"/>
    <n v="9"/>
    <n v="119"/>
    <n v="1113"/>
    <n v="3"/>
    <n v="178.43"/>
    <n v="535.29"/>
    <n v="39.58"/>
  </r>
  <r>
    <n v="1621"/>
    <x v="414"/>
    <n v="10"/>
    <n v="115"/>
    <n v="1174"/>
    <n v="5"/>
    <n v="204.42"/>
    <n v="1022.1"/>
    <n v="110.05"/>
  </r>
  <r>
    <n v="1622"/>
    <x v="560"/>
    <n v="9"/>
    <n v="149"/>
    <n v="1008"/>
    <n v="1"/>
    <n v="75.540000000000006"/>
    <n v="75.540000000000006"/>
    <n v="13.29"/>
  </r>
  <r>
    <n v="1623"/>
    <x v="15"/>
    <n v="9"/>
    <n v="135"/>
    <n v="1086"/>
    <n v="1"/>
    <n v="148.72"/>
    <n v="148.72"/>
    <n v="21.97"/>
  </r>
  <r>
    <n v="1624"/>
    <x v="506"/>
    <n v="1"/>
    <n v="137"/>
    <n v="1047"/>
    <n v="3"/>
    <n v="68.53"/>
    <n v="205.59"/>
    <n v="28.67"/>
  </r>
  <r>
    <n v="1625"/>
    <x v="651"/>
    <n v="8"/>
    <n v="126"/>
    <n v="1078"/>
    <n v="4"/>
    <n v="298.61"/>
    <n v="1194.44"/>
    <n v="227.1"/>
  </r>
  <r>
    <n v="1626"/>
    <x v="522"/>
    <n v="3"/>
    <n v="127"/>
    <n v="1087"/>
    <n v="1"/>
    <n v="428.81"/>
    <n v="428.81"/>
    <n v="73.86"/>
  </r>
  <r>
    <n v="1627"/>
    <x v="199"/>
    <n v="10"/>
    <n v="119"/>
    <n v="1036"/>
    <n v="3"/>
    <n v="189.85"/>
    <n v="569.54999999999995"/>
    <n v="157.27000000000001"/>
  </r>
  <r>
    <n v="1628"/>
    <x v="153"/>
    <n v="7"/>
    <n v="136"/>
    <n v="1183"/>
    <n v="3"/>
    <n v="441.44"/>
    <n v="1324.32"/>
    <n v="252.72"/>
  </r>
  <r>
    <n v="1629"/>
    <x v="504"/>
    <n v="2"/>
    <n v="104"/>
    <n v="1024"/>
    <n v="2"/>
    <n v="395.27"/>
    <n v="790.54"/>
    <n v="226.49"/>
  </r>
  <r>
    <n v="1630"/>
    <x v="105"/>
    <n v="3"/>
    <n v="100"/>
    <n v="1113"/>
    <n v="1"/>
    <n v="495.17"/>
    <n v="495.17"/>
    <n v="128.13"/>
  </r>
  <r>
    <n v="1631"/>
    <x v="232"/>
    <n v="2"/>
    <n v="107"/>
    <n v="1182"/>
    <n v="2"/>
    <n v="96.66"/>
    <n v="193.32"/>
    <n v="50.21"/>
  </r>
  <r>
    <n v="1632"/>
    <x v="498"/>
    <n v="3"/>
    <n v="139"/>
    <n v="1127"/>
    <n v="4"/>
    <n v="166.37"/>
    <n v="665.48"/>
    <n v="160.72999999999999"/>
  </r>
  <r>
    <n v="1633"/>
    <x v="186"/>
    <n v="9"/>
    <n v="135"/>
    <n v="1030"/>
    <n v="1"/>
    <n v="39.71"/>
    <n v="39.71"/>
    <n v="7.29"/>
  </r>
  <r>
    <n v="1634"/>
    <x v="191"/>
    <n v="1"/>
    <n v="133"/>
    <n v="1058"/>
    <n v="4"/>
    <n v="307.95999999999998"/>
    <n v="1231.8399999999999"/>
    <n v="112.96"/>
  </r>
  <r>
    <n v="1635"/>
    <x v="200"/>
    <n v="7"/>
    <n v="112"/>
    <n v="1126"/>
    <n v="5"/>
    <n v="316.89999999999998"/>
    <n v="1584.5"/>
    <n v="455.21"/>
  </r>
  <r>
    <n v="1636"/>
    <x v="226"/>
    <n v="8"/>
    <n v="117"/>
    <n v="1084"/>
    <n v="4"/>
    <n v="337.58"/>
    <n v="1350.32"/>
    <n v="217.04"/>
  </r>
  <r>
    <n v="1637"/>
    <x v="237"/>
    <n v="5"/>
    <n v="134"/>
    <n v="1146"/>
    <n v="4"/>
    <n v="410.15"/>
    <n v="1640.6"/>
    <n v="290.44"/>
  </r>
  <r>
    <n v="1638"/>
    <x v="639"/>
    <n v="7"/>
    <n v="132"/>
    <n v="1030"/>
    <n v="1"/>
    <n v="449.74"/>
    <n v="449.74"/>
    <n v="57.99"/>
  </r>
  <r>
    <n v="1639"/>
    <x v="652"/>
    <n v="9"/>
    <n v="103"/>
    <n v="1093"/>
    <n v="2"/>
    <n v="41.35"/>
    <n v="82.7"/>
    <n v="9.01"/>
  </r>
  <r>
    <n v="1640"/>
    <x v="166"/>
    <n v="9"/>
    <n v="107"/>
    <n v="1014"/>
    <n v="4"/>
    <n v="496.22"/>
    <n v="1984.88"/>
    <n v="486.18"/>
  </r>
  <r>
    <n v="1641"/>
    <x v="548"/>
    <n v="4"/>
    <n v="117"/>
    <n v="1158"/>
    <n v="3"/>
    <n v="488.27"/>
    <n v="1464.81"/>
    <n v="227.29"/>
  </r>
  <r>
    <n v="1642"/>
    <x v="475"/>
    <n v="7"/>
    <n v="138"/>
    <n v="1132"/>
    <n v="2"/>
    <n v="434.01"/>
    <n v="868.02"/>
    <n v="245.02"/>
  </r>
  <r>
    <n v="1643"/>
    <x v="474"/>
    <n v="4"/>
    <n v="117"/>
    <n v="1080"/>
    <n v="3"/>
    <n v="127.89"/>
    <n v="383.67"/>
    <n v="26.38"/>
  </r>
  <r>
    <n v="1644"/>
    <x v="313"/>
    <n v="8"/>
    <n v="112"/>
    <n v="1060"/>
    <n v="1"/>
    <n v="391.45"/>
    <n v="391.45"/>
    <n v="40.78"/>
  </r>
  <r>
    <n v="1645"/>
    <x v="547"/>
    <n v="5"/>
    <n v="121"/>
    <n v="1136"/>
    <n v="1"/>
    <n v="357.03"/>
    <n v="357.03"/>
    <n v="20.05"/>
  </r>
  <r>
    <n v="1646"/>
    <x v="44"/>
    <n v="1"/>
    <n v="127"/>
    <n v="1048"/>
    <n v="2"/>
    <n v="292.73"/>
    <n v="585.46"/>
    <n v="39.630000000000003"/>
  </r>
  <r>
    <n v="1647"/>
    <x v="438"/>
    <n v="8"/>
    <n v="133"/>
    <n v="1198"/>
    <n v="3"/>
    <n v="267.87"/>
    <n v="803.61"/>
    <n v="217.03"/>
  </r>
  <r>
    <n v="1648"/>
    <x v="336"/>
    <n v="9"/>
    <n v="144"/>
    <n v="1048"/>
    <n v="1"/>
    <n v="484.39"/>
    <n v="484.39"/>
    <n v="27.2"/>
  </r>
  <r>
    <n v="1649"/>
    <x v="484"/>
    <n v="1"/>
    <n v="130"/>
    <n v="1166"/>
    <n v="2"/>
    <n v="356.17"/>
    <n v="712.34"/>
    <n v="60.11"/>
  </r>
  <r>
    <n v="1650"/>
    <x v="149"/>
    <n v="5"/>
    <n v="139"/>
    <n v="1176"/>
    <n v="2"/>
    <n v="235.81"/>
    <n v="471.62"/>
    <n v="36.69"/>
  </r>
  <r>
    <n v="1651"/>
    <x v="284"/>
    <n v="7"/>
    <n v="119"/>
    <n v="1096"/>
    <n v="5"/>
    <n v="28.86"/>
    <n v="144.30000000000001"/>
    <n v="24.23"/>
  </r>
  <r>
    <n v="1652"/>
    <x v="653"/>
    <n v="1"/>
    <n v="127"/>
    <n v="1182"/>
    <n v="5"/>
    <n v="98.59"/>
    <n v="492.95"/>
    <n v="66.64"/>
  </r>
  <r>
    <n v="1653"/>
    <x v="198"/>
    <n v="10"/>
    <n v="109"/>
    <n v="1157"/>
    <n v="3"/>
    <n v="415.44"/>
    <n v="1246.32"/>
    <n v="338.87"/>
  </r>
  <r>
    <n v="1654"/>
    <x v="97"/>
    <n v="9"/>
    <n v="134"/>
    <n v="1098"/>
    <n v="3"/>
    <n v="314.02999999999997"/>
    <n v="942.09"/>
    <n v="274.45999999999998"/>
  </r>
  <r>
    <n v="1655"/>
    <x v="520"/>
    <n v="4"/>
    <n v="118"/>
    <n v="1163"/>
    <n v="2"/>
    <n v="153.69999999999999"/>
    <n v="307.39999999999998"/>
    <n v="66.680000000000007"/>
  </r>
  <r>
    <n v="1656"/>
    <x v="603"/>
    <n v="1"/>
    <n v="139"/>
    <n v="1198"/>
    <n v="2"/>
    <n v="322.58999999999997"/>
    <n v="645.17999999999995"/>
    <n v="179.1"/>
  </r>
  <r>
    <n v="1657"/>
    <x v="398"/>
    <n v="8"/>
    <n v="133"/>
    <n v="1075"/>
    <n v="5"/>
    <n v="63.88"/>
    <n v="319.39999999999998"/>
    <n v="46.09"/>
  </r>
  <r>
    <n v="1658"/>
    <x v="391"/>
    <n v="2"/>
    <n v="132"/>
    <n v="1153"/>
    <n v="3"/>
    <n v="253.6"/>
    <n v="760.8"/>
    <n v="114.65"/>
  </r>
  <r>
    <n v="1659"/>
    <x v="494"/>
    <n v="2"/>
    <n v="132"/>
    <n v="1113"/>
    <n v="4"/>
    <n v="473.95"/>
    <n v="1895.8"/>
    <n v="345.09"/>
  </r>
  <r>
    <n v="1660"/>
    <x v="583"/>
    <n v="10"/>
    <n v="114"/>
    <n v="1053"/>
    <n v="4"/>
    <n v="247.85"/>
    <n v="991.4"/>
    <n v="159.72"/>
  </r>
  <r>
    <n v="1661"/>
    <x v="13"/>
    <n v="9"/>
    <n v="135"/>
    <n v="1076"/>
    <n v="1"/>
    <n v="434.55"/>
    <n v="434.55"/>
    <n v="56.16"/>
  </r>
  <r>
    <n v="1662"/>
    <x v="580"/>
    <n v="9"/>
    <n v="109"/>
    <n v="1161"/>
    <n v="2"/>
    <n v="96.02"/>
    <n v="192.04"/>
    <n v="33.58"/>
  </r>
  <r>
    <n v="1663"/>
    <x v="601"/>
    <n v="8"/>
    <n v="146"/>
    <n v="1095"/>
    <n v="3"/>
    <n v="376.89"/>
    <n v="1130.67"/>
    <n v="222.8"/>
  </r>
  <r>
    <n v="1664"/>
    <x v="203"/>
    <n v="9"/>
    <n v="147"/>
    <n v="1122"/>
    <n v="5"/>
    <n v="123.69"/>
    <n v="618.45000000000005"/>
    <n v="102.82"/>
  </r>
  <r>
    <n v="1665"/>
    <x v="225"/>
    <n v="6"/>
    <n v="142"/>
    <n v="1181"/>
    <n v="5"/>
    <n v="182.87"/>
    <n v="914.35"/>
    <n v="87.39"/>
  </r>
  <r>
    <n v="1666"/>
    <x v="654"/>
    <n v="3"/>
    <n v="115"/>
    <n v="1177"/>
    <n v="5"/>
    <n v="487.76"/>
    <n v="2438.8000000000002"/>
    <n v="513.77"/>
  </r>
  <r>
    <n v="1667"/>
    <x v="586"/>
    <n v="5"/>
    <n v="141"/>
    <n v="1133"/>
    <n v="1"/>
    <n v="260"/>
    <n v="260"/>
    <n v="34.08"/>
  </r>
  <r>
    <n v="1668"/>
    <x v="646"/>
    <n v="1"/>
    <n v="111"/>
    <n v="1128"/>
    <n v="1"/>
    <n v="157.13999999999999"/>
    <n v="157.13999999999999"/>
    <n v="46.43"/>
  </r>
  <r>
    <n v="1669"/>
    <x v="68"/>
    <n v="2"/>
    <n v="118"/>
    <n v="1127"/>
    <n v="4"/>
    <n v="109"/>
    <n v="436"/>
    <n v="58.85"/>
  </r>
  <r>
    <n v="1670"/>
    <x v="59"/>
    <n v="4"/>
    <n v="120"/>
    <n v="1081"/>
    <n v="4"/>
    <n v="429.59"/>
    <n v="1718.36"/>
    <n v="367.5"/>
  </r>
  <r>
    <n v="1671"/>
    <x v="230"/>
    <n v="4"/>
    <n v="136"/>
    <n v="1120"/>
    <n v="2"/>
    <n v="303.18"/>
    <n v="606.36"/>
    <n v="146.38"/>
  </r>
  <r>
    <n v="1672"/>
    <x v="457"/>
    <n v="8"/>
    <n v="137"/>
    <n v="1124"/>
    <n v="1"/>
    <n v="98.92"/>
    <n v="98.92"/>
    <n v="16.66"/>
  </r>
  <r>
    <n v="1673"/>
    <x v="61"/>
    <n v="5"/>
    <n v="132"/>
    <n v="1078"/>
    <n v="3"/>
    <n v="442.92"/>
    <n v="1328.76"/>
    <n v="390.93"/>
  </r>
  <r>
    <n v="1674"/>
    <x v="69"/>
    <n v="4"/>
    <n v="128"/>
    <n v="1109"/>
    <n v="1"/>
    <n v="413.68"/>
    <n v="413.68"/>
    <n v="107.97"/>
  </r>
  <r>
    <n v="1675"/>
    <x v="181"/>
    <n v="2"/>
    <n v="106"/>
    <n v="1063"/>
    <n v="3"/>
    <n v="361.76"/>
    <n v="1085.28"/>
    <n v="316.62"/>
  </r>
  <r>
    <n v="1676"/>
    <x v="132"/>
    <n v="7"/>
    <n v="146"/>
    <n v="1053"/>
    <n v="5"/>
    <n v="455.89"/>
    <n v="2279.4499999999998"/>
    <n v="573.79999999999995"/>
  </r>
  <r>
    <n v="1677"/>
    <x v="230"/>
    <n v="8"/>
    <n v="107"/>
    <n v="1077"/>
    <n v="4"/>
    <n v="165.64"/>
    <n v="662.56"/>
    <n v="65.959999999999994"/>
  </r>
  <r>
    <n v="1678"/>
    <x v="216"/>
    <n v="8"/>
    <n v="135"/>
    <n v="1150"/>
    <n v="2"/>
    <n v="451.99"/>
    <n v="903.98"/>
    <n v="171.72"/>
  </r>
  <r>
    <n v="1679"/>
    <x v="279"/>
    <n v="10"/>
    <n v="132"/>
    <n v="1136"/>
    <n v="5"/>
    <n v="345.75"/>
    <n v="1728.75"/>
    <n v="428.25"/>
  </r>
  <r>
    <n v="1680"/>
    <x v="217"/>
    <n v="1"/>
    <n v="110"/>
    <n v="1164"/>
    <n v="1"/>
    <n v="95.21"/>
    <n v="95.21"/>
    <n v="11.12"/>
  </r>
  <r>
    <n v="1681"/>
    <x v="413"/>
    <n v="5"/>
    <n v="100"/>
    <n v="1138"/>
    <n v="1"/>
    <n v="219.5"/>
    <n v="219.5"/>
    <n v="13.45"/>
  </r>
  <r>
    <n v="1682"/>
    <x v="58"/>
    <n v="2"/>
    <n v="107"/>
    <n v="1178"/>
    <n v="4"/>
    <n v="121.79"/>
    <n v="487.16"/>
    <n v="30.5"/>
  </r>
  <r>
    <n v="1683"/>
    <x v="569"/>
    <n v="2"/>
    <n v="115"/>
    <n v="1132"/>
    <n v="1"/>
    <n v="468.5"/>
    <n v="468.5"/>
    <n v="53.93"/>
  </r>
  <r>
    <n v="1684"/>
    <x v="418"/>
    <n v="8"/>
    <n v="122"/>
    <n v="1098"/>
    <n v="1"/>
    <n v="299.01"/>
    <n v="299.01"/>
    <n v="74.78"/>
  </r>
  <r>
    <n v="1685"/>
    <x v="454"/>
    <n v="10"/>
    <n v="137"/>
    <n v="1164"/>
    <n v="2"/>
    <n v="147.43"/>
    <n v="294.86"/>
    <n v="71.89"/>
  </r>
  <r>
    <n v="1686"/>
    <x v="655"/>
    <n v="7"/>
    <n v="126"/>
    <n v="1096"/>
    <n v="5"/>
    <n v="145.11000000000001"/>
    <n v="725.55"/>
    <n v="55.95"/>
  </r>
  <r>
    <n v="1687"/>
    <x v="57"/>
    <n v="8"/>
    <n v="140"/>
    <n v="1161"/>
    <n v="4"/>
    <n v="284.83999999999997"/>
    <n v="1139.3599999999999"/>
    <n v="60.47"/>
  </r>
  <r>
    <n v="1688"/>
    <x v="40"/>
    <n v="5"/>
    <n v="136"/>
    <n v="1066"/>
    <n v="2"/>
    <n v="342.65"/>
    <n v="685.3"/>
    <n v="122.41"/>
  </r>
  <r>
    <n v="1689"/>
    <x v="608"/>
    <n v="9"/>
    <n v="132"/>
    <n v="1168"/>
    <n v="3"/>
    <n v="42.39"/>
    <n v="127.17"/>
    <n v="17.809999999999999"/>
  </r>
  <r>
    <n v="1690"/>
    <x v="348"/>
    <n v="8"/>
    <n v="128"/>
    <n v="1076"/>
    <n v="3"/>
    <n v="451.32"/>
    <n v="1353.96"/>
    <n v="350.52"/>
  </r>
  <r>
    <n v="1691"/>
    <x v="101"/>
    <n v="7"/>
    <n v="108"/>
    <n v="1062"/>
    <n v="2"/>
    <n v="203.09"/>
    <n v="406.18"/>
    <n v="23.38"/>
  </r>
  <r>
    <n v="1692"/>
    <x v="195"/>
    <n v="2"/>
    <n v="120"/>
    <n v="1196"/>
    <n v="2"/>
    <n v="382.27"/>
    <n v="764.54"/>
    <n v="111.64"/>
  </r>
  <r>
    <n v="1693"/>
    <x v="531"/>
    <n v="5"/>
    <n v="140"/>
    <n v="1177"/>
    <n v="4"/>
    <n v="275.72000000000003"/>
    <n v="1102.8800000000001"/>
    <n v="313.25"/>
  </r>
  <r>
    <n v="1694"/>
    <x v="237"/>
    <n v="9"/>
    <n v="126"/>
    <n v="1021"/>
    <n v="5"/>
    <n v="153.77000000000001"/>
    <n v="768.85"/>
    <n v="206.1"/>
  </r>
  <r>
    <n v="1695"/>
    <x v="321"/>
    <n v="4"/>
    <n v="114"/>
    <n v="1061"/>
    <n v="5"/>
    <n v="463.02"/>
    <n v="2315.1"/>
    <n v="346.14"/>
  </r>
  <r>
    <n v="1696"/>
    <x v="497"/>
    <n v="10"/>
    <n v="114"/>
    <n v="1013"/>
    <n v="3"/>
    <n v="107.95"/>
    <n v="323.85000000000002"/>
    <n v="82.04"/>
  </r>
  <r>
    <n v="1697"/>
    <x v="482"/>
    <n v="1"/>
    <n v="122"/>
    <n v="1131"/>
    <n v="5"/>
    <n v="64.7"/>
    <n v="323.5"/>
    <n v="27.33"/>
  </r>
  <r>
    <n v="1698"/>
    <x v="174"/>
    <n v="5"/>
    <n v="148"/>
    <n v="1054"/>
    <n v="4"/>
    <n v="364.12"/>
    <n v="1456.48"/>
    <n v="359.9"/>
  </r>
  <r>
    <n v="1699"/>
    <x v="209"/>
    <n v="9"/>
    <n v="130"/>
    <n v="1133"/>
    <n v="2"/>
    <n v="392"/>
    <n v="784"/>
    <n v="176.93"/>
  </r>
  <r>
    <n v="1700"/>
    <x v="587"/>
    <n v="10"/>
    <n v="102"/>
    <n v="1115"/>
    <n v="2"/>
    <n v="494.26"/>
    <n v="988.52"/>
    <n v="190.24"/>
  </r>
  <r>
    <n v="1701"/>
    <x v="141"/>
    <n v="6"/>
    <n v="135"/>
    <n v="1178"/>
    <n v="4"/>
    <n v="343.78"/>
    <n v="1375.12"/>
    <n v="157.03"/>
  </r>
  <r>
    <n v="1702"/>
    <x v="25"/>
    <n v="1"/>
    <n v="130"/>
    <n v="1162"/>
    <n v="5"/>
    <n v="90.61"/>
    <n v="453.05"/>
    <n v="62.09"/>
  </r>
  <r>
    <n v="1703"/>
    <x v="656"/>
    <n v="3"/>
    <n v="102"/>
    <n v="1114"/>
    <n v="3"/>
    <n v="332.75"/>
    <n v="998.25"/>
    <n v="174.74"/>
  </r>
  <r>
    <n v="1704"/>
    <x v="642"/>
    <n v="3"/>
    <n v="115"/>
    <n v="1114"/>
    <n v="1"/>
    <n v="17.600000000000001"/>
    <n v="17.600000000000001"/>
    <n v="1.59"/>
  </r>
  <r>
    <n v="1705"/>
    <x v="387"/>
    <n v="8"/>
    <n v="100"/>
    <n v="1017"/>
    <n v="2"/>
    <n v="485.91"/>
    <n v="971.82"/>
    <n v="268.89999999999998"/>
  </r>
  <r>
    <n v="1706"/>
    <x v="361"/>
    <n v="10"/>
    <n v="149"/>
    <n v="1173"/>
    <n v="5"/>
    <n v="354.28"/>
    <n v="1771.4"/>
    <n v="95.33"/>
  </r>
  <r>
    <n v="1707"/>
    <x v="552"/>
    <n v="6"/>
    <n v="103"/>
    <n v="1002"/>
    <n v="1"/>
    <n v="379.99"/>
    <n v="379.99"/>
    <n v="28.65"/>
  </r>
  <r>
    <n v="1708"/>
    <x v="165"/>
    <n v="8"/>
    <n v="115"/>
    <n v="1146"/>
    <n v="1"/>
    <n v="88.29"/>
    <n v="88.29"/>
    <n v="19"/>
  </r>
  <r>
    <n v="1709"/>
    <x v="103"/>
    <n v="6"/>
    <n v="115"/>
    <n v="1002"/>
    <n v="2"/>
    <n v="259.22000000000003"/>
    <n v="518.44000000000005"/>
    <n v="153.53"/>
  </r>
  <r>
    <n v="1710"/>
    <x v="535"/>
    <n v="6"/>
    <n v="122"/>
    <n v="1032"/>
    <n v="3"/>
    <n v="360.52"/>
    <n v="1081.56"/>
    <n v="240.61"/>
  </r>
  <r>
    <n v="1711"/>
    <x v="78"/>
    <n v="7"/>
    <n v="100"/>
    <n v="1109"/>
    <n v="2"/>
    <n v="352.71"/>
    <n v="705.42"/>
    <n v="67.03"/>
  </r>
  <r>
    <n v="1712"/>
    <x v="36"/>
    <n v="8"/>
    <n v="132"/>
    <n v="1037"/>
    <n v="4"/>
    <n v="352.79"/>
    <n v="1411.16"/>
    <n v="73.650000000000006"/>
  </r>
  <r>
    <n v="1713"/>
    <x v="439"/>
    <n v="6"/>
    <n v="145"/>
    <n v="1124"/>
    <n v="1"/>
    <n v="435.37"/>
    <n v="435.37"/>
    <n v="65.97"/>
  </r>
  <r>
    <n v="1714"/>
    <x v="346"/>
    <n v="5"/>
    <n v="106"/>
    <n v="1009"/>
    <n v="1"/>
    <n v="468.55"/>
    <n v="468.55"/>
    <n v="125.51"/>
  </r>
  <r>
    <n v="1715"/>
    <x v="466"/>
    <n v="2"/>
    <n v="125"/>
    <n v="1095"/>
    <n v="1"/>
    <n v="371.95"/>
    <n v="371.95"/>
    <n v="30.65"/>
  </r>
  <r>
    <n v="1716"/>
    <x v="70"/>
    <n v="7"/>
    <n v="122"/>
    <n v="1020"/>
    <n v="2"/>
    <n v="412.68"/>
    <n v="825.36"/>
    <n v="64.62"/>
  </r>
  <r>
    <n v="1717"/>
    <x v="632"/>
    <n v="10"/>
    <n v="106"/>
    <n v="1060"/>
    <n v="3"/>
    <n v="173.8"/>
    <n v="521.4"/>
    <n v="57.91"/>
  </r>
  <r>
    <n v="1718"/>
    <x v="564"/>
    <n v="10"/>
    <n v="138"/>
    <n v="1012"/>
    <n v="3"/>
    <n v="392.49"/>
    <n v="1177.47"/>
    <n v="185.62"/>
  </r>
  <r>
    <n v="1719"/>
    <x v="562"/>
    <n v="7"/>
    <n v="124"/>
    <n v="1029"/>
    <n v="2"/>
    <n v="398.96"/>
    <n v="797.92"/>
    <n v="223.58"/>
  </r>
  <r>
    <n v="1720"/>
    <x v="464"/>
    <n v="10"/>
    <n v="107"/>
    <n v="1154"/>
    <n v="5"/>
    <n v="404.31"/>
    <n v="2021.55"/>
    <n v="230.56"/>
  </r>
  <r>
    <n v="1721"/>
    <x v="371"/>
    <n v="1"/>
    <n v="131"/>
    <n v="1027"/>
    <n v="2"/>
    <n v="105.76"/>
    <n v="211.52"/>
    <n v="58.41"/>
  </r>
  <r>
    <n v="1722"/>
    <x v="248"/>
    <n v="4"/>
    <n v="125"/>
    <n v="1073"/>
    <n v="1"/>
    <n v="227.86"/>
    <n v="227.86"/>
    <n v="28.75"/>
  </r>
  <r>
    <n v="1723"/>
    <x v="607"/>
    <n v="3"/>
    <n v="131"/>
    <n v="1169"/>
    <n v="4"/>
    <n v="10.11"/>
    <n v="40.44"/>
    <n v="7"/>
  </r>
  <r>
    <n v="1724"/>
    <x v="634"/>
    <n v="4"/>
    <n v="136"/>
    <n v="1046"/>
    <n v="5"/>
    <n v="455.71"/>
    <n v="2278.5500000000002"/>
    <n v="170.68"/>
  </r>
  <r>
    <n v="1725"/>
    <x v="84"/>
    <n v="3"/>
    <n v="149"/>
    <n v="1096"/>
    <n v="3"/>
    <n v="203.84"/>
    <n v="611.52"/>
    <n v="91.55"/>
  </r>
  <r>
    <n v="1726"/>
    <x v="657"/>
    <n v="8"/>
    <n v="130"/>
    <n v="1036"/>
    <n v="4"/>
    <n v="230.78"/>
    <n v="923.12"/>
    <n v="215.83"/>
  </r>
  <r>
    <n v="1727"/>
    <x v="658"/>
    <n v="2"/>
    <n v="109"/>
    <n v="1159"/>
    <n v="4"/>
    <n v="110.27"/>
    <n v="441.08"/>
    <n v="75.819999999999993"/>
  </r>
  <r>
    <n v="1728"/>
    <x v="306"/>
    <n v="3"/>
    <n v="128"/>
    <n v="1177"/>
    <n v="1"/>
    <n v="301.54000000000002"/>
    <n v="301.54000000000002"/>
    <n v="56.55"/>
  </r>
  <r>
    <n v="1729"/>
    <x v="312"/>
    <n v="1"/>
    <n v="140"/>
    <n v="1118"/>
    <n v="3"/>
    <n v="340.09"/>
    <n v="1020.27"/>
    <n v="55.41"/>
  </r>
  <r>
    <n v="1730"/>
    <x v="74"/>
    <n v="5"/>
    <n v="146"/>
    <n v="1024"/>
    <n v="2"/>
    <n v="438.3"/>
    <n v="876.6"/>
    <n v="86.88"/>
  </r>
  <r>
    <n v="1731"/>
    <x v="381"/>
    <n v="6"/>
    <n v="137"/>
    <n v="1168"/>
    <n v="3"/>
    <n v="128.91999999999999"/>
    <n v="386.76"/>
    <n v="85.42"/>
  </r>
  <r>
    <n v="1732"/>
    <x v="404"/>
    <n v="3"/>
    <n v="109"/>
    <n v="1197"/>
    <n v="4"/>
    <n v="364.35"/>
    <n v="1457.4"/>
    <n v="338.69"/>
  </r>
  <r>
    <n v="1733"/>
    <x v="35"/>
    <n v="5"/>
    <n v="111"/>
    <n v="1001"/>
    <n v="3"/>
    <n v="62.57"/>
    <n v="187.71"/>
    <n v="30.98"/>
  </r>
  <r>
    <n v="1734"/>
    <x v="83"/>
    <n v="4"/>
    <n v="109"/>
    <n v="1020"/>
    <n v="1"/>
    <n v="409.98"/>
    <n v="409.98"/>
    <n v="50.97"/>
  </r>
  <r>
    <n v="1735"/>
    <x v="137"/>
    <n v="2"/>
    <n v="112"/>
    <n v="1195"/>
    <n v="5"/>
    <n v="53.73"/>
    <n v="268.64999999999998"/>
    <n v="32.54"/>
  </r>
  <r>
    <n v="1736"/>
    <x v="659"/>
    <n v="8"/>
    <n v="143"/>
    <n v="1094"/>
    <n v="3"/>
    <n v="188.17"/>
    <n v="564.51"/>
    <n v="162.62"/>
  </r>
  <r>
    <n v="1737"/>
    <x v="402"/>
    <n v="10"/>
    <n v="106"/>
    <n v="1101"/>
    <n v="3"/>
    <n v="103.26"/>
    <n v="309.77999999999997"/>
    <n v="48.4"/>
  </r>
  <r>
    <n v="1738"/>
    <x v="660"/>
    <n v="1"/>
    <n v="124"/>
    <n v="1039"/>
    <n v="1"/>
    <n v="10.53"/>
    <n v="10.53"/>
    <n v="0.86"/>
  </r>
  <r>
    <n v="1739"/>
    <x v="394"/>
    <n v="4"/>
    <n v="134"/>
    <n v="1046"/>
    <n v="2"/>
    <n v="130.43"/>
    <n v="260.86"/>
    <n v="38.5"/>
  </r>
  <r>
    <n v="1740"/>
    <x v="661"/>
    <n v="6"/>
    <n v="113"/>
    <n v="1024"/>
    <n v="5"/>
    <n v="443.71"/>
    <n v="2218.5500000000002"/>
    <n v="587.22"/>
  </r>
  <r>
    <n v="1741"/>
    <x v="358"/>
    <n v="10"/>
    <n v="133"/>
    <n v="1028"/>
    <n v="5"/>
    <n v="237.5"/>
    <n v="1187.5"/>
    <n v="203.43"/>
  </r>
  <r>
    <n v="1742"/>
    <x v="317"/>
    <n v="1"/>
    <n v="101"/>
    <n v="1032"/>
    <n v="4"/>
    <n v="29.2"/>
    <n v="116.8"/>
    <n v="31.07"/>
  </r>
  <r>
    <n v="1743"/>
    <x v="276"/>
    <n v="10"/>
    <n v="106"/>
    <n v="1117"/>
    <n v="5"/>
    <n v="366.66"/>
    <n v="1833.3"/>
    <n v="486.32"/>
  </r>
  <r>
    <n v="1744"/>
    <x v="331"/>
    <n v="2"/>
    <n v="119"/>
    <n v="1064"/>
    <n v="4"/>
    <n v="204.16"/>
    <n v="816.64"/>
    <n v="89.71"/>
  </r>
  <r>
    <n v="1745"/>
    <x v="387"/>
    <n v="1"/>
    <n v="138"/>
    <n v="1137"/>
    <n v="5"/>
    <n v="83.77"/>
    <n v="418.85"/>
    <n v="58.35"/>
  </r>
  <r>
    <n v="1746"/>
    <x v="450"/>
    <n v="7"/>
    <n v="123"/>
    <n v="1130"/>
    <n v="5"/>
    <n v="477.68"/>
    <n v="2388.4"/>
    <n v="320.33999999999997"/>
  </r>
  <r>
    <n v="1747"/>
    <x v="261"/>
    <n v="6"/>
    <n v="140"/>
    <n v="1182"/>
    <n v="3"/>
    <n v="336.21"/>
    <n v="1008.63"/>
    <n v="299.32"/>
  </r>
  <r>
    <n v="1748"/>
    <x v="662"/>
    <n v="5"/>
    <n v="103"/>
    <n v="1070"/>
    <n v="1"/>
    <n v="479.77"/>
    <n v="479.77"/>
    <n v="59.5"/>
  </r>
  <r>
    <n v="1749"/>
    <x v="145"/>
    <n v="7"/>
    <n v="142"/>
    <n v="1131"/>
    <n v="5"/>
    <n v="10.82"/>
    <n v="54.1"/>
    <n v="9.26"/>
  </r>
  <r>
    <n v="1750"/>
    <x v="653"/>
    <n v="2"/>
    <n v="102"/>
    <n v="1012"/>
    <n v="2"/>
    <n v="382.6"/>
    <n v="765.2"/>
    <n v="178.41"/>
  </r>
  <r>
    <n v="1751"/>
    <x v="23"/>
    <n v="6"/>
    <n v="134"/>
    <n v="1080"/>
    <n v="5"/>
    <n v="202.9"/>
    <n v="1014.5"/>
    <n v="209.77"/>
  </r>
  <r>
    <n v="1752"/>
    <x v="431"/>
    <n v="10"/>
    <n v="112"/>
    <n v="1140"/>
    <n v="1"/>
    <n v="74.89"/>
    <n v="74.89"/>
    <n v="15.47"/>
  </r>
  <r>
    <n v="1753"/>
    <x v="546"/>
    <n v="10"/>
    <n v="137"/>
    <n v="1170"/>
    <n v="3"/>
    <n v="56.43"/>
    <n v="169.29"/>
    <n v="28.6"/>
  </r>
  <r>
    <n v="1754"/>
    <x v="574"/>
    <n v="4"/>
    <n v="139"/>
    <n v="1043"/>
    <n v="5"/>
    <n v="140.03"/>
    <n v="700.15"/>
    <n v="159.58000000000001"/>
  </r>
  <r>
    <n v="1755"/>
    <x v="46"/>
    <n v="10"/>
    <n v="103"/>
    <n v="1031"/>
    <n v="4"/>
    <n v="357.99"/>
    <n v="1431.96"/>
    <n v="368.5"/>
  </r>
  <r>
    <n v="1756"/>
    <x v="206"/>
    <n v="5"/>
    <n v="118"/>
    <n v="1197"/>
    <n v="3"/>
    <n v="13.05"/>
    <n v="39.15"/>
    <n v="9.26"/>
  </r>
  <r>
    <n v="1757"/>
    <x v="283"/>
    <n v="1"/>
    <n v="147"/>
    <n v="1047"/>
    <n v="4"/>
    <n v="123.99"/>
    <n v="495.96"/>
    <n v="103.69"/>
  </r>
  <r>
    <n v="1758"/>
    <x v="206"/>
    <n v="10"/>
    <n v="115"/>
    <n v="1200"/>
    <n v="5"/>
    <n v="311.02"/>
    <n v="1555.1"/>
    <n v="360.13"/>
  </r>
  <r>
    <n v="1759"/>
    <x v="107"/>
    <n v="5"/>
    <n v="134"/>
    <n v="1184"/>
    <n v="3"/>
    <n v="371.86"/>
    <n v="1115.58"/>
    <n v="153.78"/>
  </r>
  <r>
    <n v="1760"/>
    <x v="566"/>
    <n v="9"/>
    <n v="144"/>
    <n v="1109"/>
    <n v="4"/>
    <n v="130.09"/>
    <n v="520.36"/>
    <n v="91"/>
  </r>
  <r>
    <n v="1761"/>
    <x v="663"/>
    <n v="5"/>
    <n v="127"/>
    <n v="1080"/>
    <n v="2"/>
    <n v="262.94"/>
    <n v="525.88"/>
    <n v="146.21"/>
  </r>
  <r>
    <n v="1762"/>
    <x v="664"/>
    <n v="6"/>
    <n v="142"/>
    <n v="1021"/>
    <n v="4"/>
    <n v="494.52"/>
    <n v="1978.08"/>
    <n v="232.97"/>
  </r>
  <r>
    <n v="1763"/>
    <x v="69"/>
    <n v="9"/>
    <n v="101"/>
    <n v="1162"/>
    <n v="5"/>
    <n v="495.94"/>
    <n v="2479.6999999999998"/>
    <n v="279.58999999999997"/>
  </r>
  <r>
    <n v="1764"/>
    <x v="228"/>
    <n v="10"/>
    <n v="144"/>
    <n v="1047"/>
    <n v="1"/>
    <n v="488.98"/>
    <n v="488.98"/>
    <n v="66.98"/>
  </r>
  <r>
    <n v="1765"/>
    <x v="39"/>
    <n v="8"/>
    <n v="128"/>
    <n v="1004"/>
    <n v="3"/>
    <n v="366.63"/>
    <n v="1099.8900000000001"/>
    <n v="202.13"/>
  </r>
  <r>
    <n v="1766"/>
    <x v="526"/>
    <n v="8"/>
    <n v="107"/>
    <n v="1125"/>
    <n v="3"/>
    <n v="253.52"/>
    <n v="760.56"/>
    <n v="174.42"/>
  </r>
  <r>
    <n v="1767"/>
    <x v="665"/>
    <n v="6"/>
    <n v="143"/>
    <n v="1134"/>
    <n v="3"/>
    <n v="431.37"/>
    <n v="1294.1099999999999"/>
    <n v="210.21"/>
  </r>
  <r>
    <n v="1768"/>
    <x v="666"/>
    <n v="4"/>
    <n v="140"/>
    <n v="1034"/>
    <n v="3"/>
    <n v="135.31"/>
    <n v="405.93"/>
    <n v="113.45"/>
  </r>
  <r>
    <n v="1769"/>
    <x v="79"/>
    <n v="9"/>
    <n v="147"/>
    <n v="1078"/>
    <n v="3"/>
    <n v="477.48"/>
    <n v="1432.44"/>
    <n v="183.56"/>
  </r>
  <r>
    <n v="1770"/>
    <x v="572"/>
    <n v="5"/>
    <n v="115"/>
    <n v="1133"/>
    <n v="1"/>
    <n v="397.71"/>
    <n v="397.71"/>
    <n v="54.12"/>
  </r>
  <r>
    <n v="1771"/>
    <x v="591"/>
    <n v="1"/>
    <n v="145"/>
    <n v="1187"/>
    <n v="5"/>
    <n v="456.14"/>
    <n v="2280.6999999999998"/>
    <n v="554.83000000000004"/>
  </r>
  <r>
    <n v="1772"/>
    <x v="197"/>
    <n v="4"/>
    <n v="141"/>
    <n v="1015"/>
    <n v="5"/>
    <n v="163.38999999999999"/>
    <n v="816.95"/>
    <n v="102.72"/>
  </r>
  <r>
    <n v="1773"/>
    <x v="241"/>
    <n v="10"/>
    <n v="100"/>
    <n v="1086"/>
    <n v="5"/>
    <n v="421.62"/>
    <n v="2108.1"/>
    <n v="244.2"/>
  </r>
  <r>
    <n v="1774"/>
    <x v="173"/>
    <n v="10"/>
    <n v="145"/>
    <n v="1000"/>
    <n v="3"/>
    <n v="294.48"/>
    <n v="883.44"/>
    <n v="94.95"/>
  </r>
  <r>
    <n v="1775"/>
    <x v="423"/>
    <n v="7"/>
    <n v="144"/>
    <n v="1144"/>
    <n v="3"/>
    <n v="137.26"/>
    <n v="411.78"/>
    <n v="90.24"/>
  </r>
  <r>
    <n v="1776"/>
    <x v="451"/>
    <n v="10"/>
    <n v="108"/>
    <n v="1188"/>
    <n v="5"/>
    <n v="309.68"/>
    <n v="1548.4"/>
    <n v="396.26"/>
  </r>
  <r>
    <n v="1777"/>
    <x v="57"/>
    <n v="10"/>
    <n v="143"/>
    <n v="1106"/>
    <n v="3"/>
    <n v="155.66999999999999"/>
    <n v="467.01"/>
    <n v="54.16"/>
  </r>
  <r>
    <n v="1778"/>
    <x v="47"/>
    <n v="10"/>
    <n v="106"/>
    <n v="1150"/>
    <n v="4"/>
    <n v="307.95"/>
    <n v="1231.8"/>
    <n v="89.77"/>
  </r>
  <r>
    <n v="1779"/>
    <x v="667"/>
    <n v="7"/>
    <n v="119"/>
    <n v="1038"/>
    <n v="4"/>
    <n v="31.24"/>
    <n v="124.96"/>
    <n v="21.92"/>
  </r>
  <r>
    <n v="1780"/>
    <x v="47"/>
    <n v="4"/>
    <n v="115"/>
    <n v="1056"/>
    <n v="5"/>
    <n v="156.72"/>
    <n v="783.6"/>
    <n v="68.040000000000006"/>
  </r>
  <r>
    <n v="1781"/>
    <x v="77"/>
    <n v="8"/>
    <n v="115"/>
    <n v="1172"/>
    <n v="1"/>
    <n v="204.62"/>
    <n v="204.62"/>
    <n v="36.94"/>
  </r>
  <r>
    <n v="1782"/>
    <x v="323"/>
    <n v="8"/>
    <n v="108"/>
    <n v="1080"/>
    <n v="2"/>
    <n v="160.69999999999999"/>
    <n v="321.39999999999998"/>
    <n v="85.33"/>
  </r>
  <r>
    <n v="1783"/>
    <x v="535"/>
    <n v="2"/>
    <n v="122"/>
    <n v="1017"/>
    <n v="1"/>
    <n v="306.95"/>
    <n v="306.95"/>
    <n v="24.55"/>
  </r>
  <r>
    <n v="1784"/>
    <x v="110"/>
    <n v="8"/>
    <n v="107"/>
    <n v="1142"/>
    <n v="5"/>
    <n v="99.63"/>
    <n v="498.15"/>
    <n v="111.66"/>
  </r>
  <r>
    <n v="1785"/>
    <x v="625"/>
    <n v="9"/>
    <n v="134"/>
    <n v="1176"/>
    <n v="5"/>
    <n v="92.91"/>
    <n v="464.55"/>
    <n v="25.2"/>
  </r>
  <r>
    <n v="1786"/>
    <x v="436"/>
    <n v="3"/>
    <n v="103"/>
    <n v="1039"/>
    <n v="3"/>
    <n v="133.62"/>
    <n v="400.86"/>
    <n v="102.6"/>
  </r>
  <r>
    <n v="1787"/>
    <x v="86"/>
    <n v="7"/>
    <n v="113"/>
    <n v="1015"/>
    <n v="1"/>
    <n v="282.95"/>
    <n v="282.95"/>
    <n v="43.31"/>
  </r>
  <r>
    <n v="1788"/>
    <x v="469"/>
    <n v="3"/>
    <n v="141"/>
    <n v="1156"/>
    <n v="3"/>
    <n v="389.97"/>
    <n v="1169.9100000000001"/>
    <n v="349.18"/>
  </r>
  <r>
    <n v="1789"/>
    <x v="552"/>
    <n v="5"/>
    <n v="119"/>
    <n v="1104"/>
    <n v="2"/>
    <n v="260.76"/>
    <n v="521.52"/>
    <n v="33.42"/>
  </r>
  <r>
    <n v="1790"/>
    <x v="92"/>
    <n v="6"/>
    <n v="136"/>
    <n v="1059"/>
    <n v="5"/>
    <n v="271.70999999999998"/>
    <n v="1358.55"/>
    <n v="141.79"/>
  </r>
  <r>
    <n v="1791"/>
    <x v="277"/>
    <n v="7"/>
    <n v="110"/>
    <n v="1079"/>
    <n v="4"/>
    <n v="439.26"/>
    <n v="1757.04"/>
    <n v="369.04"/>
  </r>
  <r>
    <n v="1792"/>
    <x v="593"/>
    <n v="1"/>
    <n v="136"/>
    <n v="1117"/>
    <n v="4"/>
    <n v="319.02"/>
    <n v="1276.08"/>
    <n v="314.94"/>
  </r>
  <r>
    <n v="1793"/>
    <x v="425"/>
    <n v="2"/>
    <n v="105"/>
    <n v="1019"/>
    <n v="1"/>
    <n v="135.33000000000001"/>
    <n v="135.33000000000001"/>
    <n v="16.829999999999998"/>
  </r>
  <r>
    <n v="1794"/>
    <x v="540"/>
    <n v="9"/>
    <n v="100"/>
    <n v="1144"/>
    <n v="5"/>
    <n v="485.39"/>
    <n v="2426.9499999999998"/>
    <n v="638.03"/>
  </r>
  <r>
    <n v="1795"/>
    <x v="587"/>
    <n v="6"/>
    <n v="145"/>
    <n v="1200"/>
    <n v="3"/>
    <n v="83.65"/>
    <n v="250.95"/>
    <n v="23.2"/>
  </r>
  <r>
    <n v="1796"/>
    <x v="668"/>
    <n v="3"/>
    <n v="136"/>
    <n v="1093"/>
    <n v="1"/>
    <n v="250.74"/>
    <n v="250.74"/>
    <n v="55.56"/>
  </r>
  <r>
    <n v="1797"/>
    <x v="16"/>
    <n v="3"/>
    <n v="114"/>
    <n v="1023"/>
    <n v="1"/>
    <n v="188.84"/>
    <n v="188.84"/>
    <n v="48.63"/>
  </r>
  <r>
    <n v="1798"/>
    <x v="623"/>
    <n v="1"/>
    <n v="105"/>
    <n v="1174"/>
    <n v="5"/>
    <n v="53.04"/>
    <n v="265.2"/>
    <n v="14.08"/>
  </r>
  <r>
    <n v="1799"/>
    <x v="223"/>
    <n v="8"/>
    <n v="101"/>
    <n v="1109"/>
    <n v="1"/>
    <n v="22.03"/>
    <n v="22.03"/>
    <n v="4.92"/>
  </r>
  <r>
    <n v="1800"/>
    <x v="669"/>
    <n v="10"/>
    <n v="112"/>
    <n v="1044"/>
    <n v="1"/>
    <n v="430.52"/>
    <n v="430.52"/>
    <n v="86.69"/>
  </r>
  <r>
    <n v="1801"/>
    <x v="81"/>
    <n v="2"/>
    <n v="134"/>
    <n v="1117"/>
    <n v="5"/>
    <n v="344.23"/>
    <n v="1721.15"/>
    <n v="164.7"/>
  </r>
  <r>
    <n v="1802"/>
    <x v="270"/>
    <n v="3"/>
    <n v="130"/>
    <n v="1096"/>
    <n v="3"/>
    <n v="342.62"/>
    <n v="1027.8599999999999"/>
    <n v="201.64"/>
  </r>
  <r>
    <n v="1803"/>
    <x v="484"/>
    <n v="4"/>
    <n v="104"/>
    <n v="1190"/>
    <n v="1"/>
    <n v="464.49"/>
    <n v="464.49"/>
    <n v="113.74"/>
  </r>
  <r>
    <n v="1804"/>
    <x v="40"/>
    <n v="6"/>
    <n v="127"/>
    <n v="1116"/>
    <n v="5"/>
    <n v="482.5"/>
    <n v="2412.5"/>
    <n v="192.75"/>
  </r>
  <r>
    <n v="1805"/>
    <x v="353"/>
    <n v="3"/>
    <n v="148"/>
    <n v="1167"/>
    <n v="2"/>
    <n v="339.33"/>
    <n v="678.66"/>
    <n v="179.97"/>
  </r>
  <r>
    <n v="1806"/>
    <x v="247"/>
    <n v="3"/>
    <n v="137"/>
    <n v="1022"/>
    <n v="1"/>
    <n v="267.77999999999997"/>
    <n v="267.77999999999997"/>
    <n v="50.08"/>
  </r>
  <r>
    <n v="1807"/>
    <x v="341"/>
    <n v="8"/>
    <n v="121"/>
    <n v="1024"/>
    <n v="3"/>
    <n v="255.78"/>
    <n v="767.34"/>
    <n v="221.55"/>
  </r>
  <r>
    <n v="1808"/>
    <x v="585"/>
    <n v="7"/>
    <n v="146"/>
    <n v="1153"/>
    <n v="5"/>
    <n v="394.41"/>
    <n v="1972.05"/>
    <n v="232.14"/>
  </r>
  <r>
    <n v="1809"/>
    <x v="555"/>
    <n v="1"/>
    <n v="100"/>
    <n v="1105"/>
    <n v="2"/>
    <n v="402.6"/>
    <n v="805.2"/>
    <n v="54.66"/>
  </r>
  <r>
    <n v="1810"/>
    <x v="505"/>
    <n v="9"/>
    <n v="149"/>
    <n v="1183"/>
    <n v="3"/>
    <n v="455.37"/>
    <n v="1366.11"/>
    <n v="337.13"/>
  </r>
  <r>
    <n v="1811"/>
    <x v="387"/>
    <n v="7"/>
    <n v="106"/>
    <n v="1018"/>
    <n v="5"/>
    <n v="63.73"/>
    <n v="318.64999999999998"/>
    <n v="20.96"/>
  </r>
  <r>
    <n v="1812"/>
    <x v="617"/>
    <n v="10"/>
    <n v="105"/>
    <n v="1105"/>
    <n v="5"/>
    <n v="257.27"/>
    <n v="1286.3499999999999"/>
    <n v="154.96"/>
  </r>
  <r>
    <n v="1813"/>
    <x v="652"/>
    <n v="10"/>
    <n v="129"/>
    <n v="1030"/>
    <n v="5"/>
    <n v="82.85"/>
    <n v="414.25"/>
    <n v="61.15"/>
  </r>
  <r>
    <n v="1814"/>
    <x v="591"/>
    <n v="10"/>
    <n v="113"/>
    <n v="1059"/>
    <n v="3"/>
    <n v="92.53"/>
    <n v="277.58999999999997"/>
    <n v="39.119999999999997"/>
  </r>
  <r>
    <n v="1815"/>
    <x v="167"/>
    <n v="3"/>
    <n v="106"/>
    <n v="1141"/>
    <n v="4"/>
    <n v="456.31"/>
    <n v="1825.24"/>
    <n v="402.86"/>
  </r>
  <r>
    <n v="1816"/>
    <x v="668"/>
    <n v="9"/>
    <n v="127"/>
    <n v="1012"/>
    <n v="3"/>
    <n v="217.9"/>
    <n v="653.70000000000005"/>
    <n v="55.48"/>
  </r>
  <r>
    <n v="1817"/>
    <x v="7"/>
    <n v="8"/>
    <n v="121"/>
    <n v="1034"/>
    <n v="2"/>
    <n v="314.51"/>
    <n v="629.02"/>
    <n v="107.76"/>
  </r>
  <r>
    <n v="1818"/>
    <x v="214"/>
    <n v="4"/>
    <n v="132"/>
    <n v="1189"/>
    <n v="3"/>
    <n v="140.38"/>
    <n v="421.14"/>
    <n v="65.55"/>
  </r>
  <r>
    <n v="1819"/>
    <x v="670"/>
    <n v="5"/>
    <n v="138"/>
    <n v="1154"/>
    <n v="2"/>
    <n v="156.32"/>
    <n v="312.64"/>
    <n v="24.89"/>
  </r>
  <r>
    <n v="1820"/>
    <x v="291"/>
    <n v="9"/>
    <n v="129"/>
    <n v="1066"/>
    <n v="2"/>
    <n v="74.989999999999995"/>
    <n v="149.97999999999999"/>
    <n v="36.4"/>
  </r>
  <r>
    <n v="1821"/>
    <x v="566"/>
    <n v="7"/>
    <n v="104"/>
    <n v="1132"/>
    <n v="5"/>
    <n v="102.55"/>
    <n v="512.75"/>
    <n v="91.58"/>
  </r>
  <r>
    <n v="1822"/>
    <x v="1"/>
    <n v="10"/>
    <n v="119"/>
    <n v="1064"/>
    <n v="1"/>
    <n v="212"/>
    <n v="212"/>
    <n v="36.03"/>
  </r>
  <r>
    <n v="1823"/>
    <x v="574"/>
    <n v="10"/>
    <n v="137"/>
    <n v="1146"/>
    <n v="1"/>
    <n v="332.8"/>
    <n v="332.8"/>
    <n v="67.11"/>
  </r>
  <r>
    <n v="1824"/>
    <x v="277"/>
    <n v="1"/>
    <n v="148"/>
    <n v="1185"/>
    <n v="5"/>
    <n v="192.08"/>
    <n v="960.4"/>
    <n v="80.760000000000005"/>
  </r>
  <r>
    <n v="1825"/>
    <x v="20"/>
    <n v="4"/>
    <n v="116"/>
    <n v="1177"/>
    <n v="5"/>
    <n v="217.25"/>
    <n v="1086.25"/>
    <n v="237.56"/>
  </r>
  <r>
    <n v="1826"/>
    <x v="100"/>
    <n v="7"/>
    <n v="148"/>
    <n v="1133"/>
    <n v="4"/>
    <n v="341.01"/>
    <n v="1364.04"/>
    <n v="225.13"/>
  </r>
  <r>
    <n v="1827"/>
    <x v="17"/>
    <n v="3"/>
    <n v="106"/>
    <n v="1026"/>
    <n v="1"/>
    <n v="256.97000000000003"/>
    <n v="256.97000000000003"/>
    <n v="51.58"/>
  </r>
  <r>
    <n v="1828"/>
    <x v="10"/>
    <n v="10"/>
    <n v="117"/>
    <n v="1117"/>
    <n v="3"/>
    <n v="142.88999999999999"/>
    <n v="428.67"/>
    <n v="57.68"/>
  </r>
  <r>
    <n v="1829"/>
    <x v="244"/>
    <n v="7"/>
    <n v="145"/>
    <n v="1010"/>
    <n v="3"/>
    <n v="239.82"/>
    <n v="719.46"/>
    <n v="204.14"/>
  </r>
  <r>
    <n v="1830"/>
    <x v="395"/>
    <n v="3"/>
    <n v="103"/>
    <n v="1012"/>
    <n v="4"/>
    <n v="427.93"/>
    <n v="1711.72"/>
    <n v="290.19"/>
  </r>
  <r>
    <n v="1831"/>
    <x v="28"/>
    <n v="7"/>
    <n v="134"/>
    <n v="1052"/>
    <n v="1"/>
    <n v="388.38"/>
    <n v="388.38"/>
    <n v="45.71"/>
  </r>
  <r>
    <n v="1832"/>
    <x v="307"/>
    <n v="2"/>
    <n v="132"/>
    <n v="1134"/>
    <n v="4"/>
    <n v="68.91"/>
    <n v="275.64"/>
    <n v="18.559999999999999"/>
  </r>
  <r>
    <n v="1833"/>
    <x v="628"/>
    <n v="2"/>
    <n v="109"/>
    <n v="1020"/>
    <n v="5"/>
    <n v="372.88"/>
    <n v="1864.4"/>
    <n v="440.75"/>
  </r>
  <r>
    <n v="1834"/>
    <x v="181"/>
    <n v="7"/>
    <n v="129"/>
    <n v="1015"/>
    <n v="5"/>
    <n v="486.28"/>
    <n v="2431.4"/>
    <n v="377.21"/>
  </r>
  <r>
    <n v="1835"/>
    <x v="163"/>
    <n v="3"/>
    <n v="128"/>
    <n v="1120"/>
    <n v="1"/>
    <n v="216.8"/>
    <n v="216.8"/>
    <n v="28.31"/>
  </r>
  <r>
    <n v="1836"/>
    <x v="127"/>
    <n v="8"/>
    <n v="143"/>
    <n v="1125"/>
    <n v="1"/>
    <n v="170.98"/>
    <n v="170.98"/>
    <n v="10.23"/>
  </r>
  <r>
    <n v="1837"/>
    <x v="254"/>
    <n v="6"/>
    <n v="141"/>
    <n v="1105"/>
    <n v="4"/>
    <n v="86.59"/>
    <n v="346.36"/>
    <n v="95.42"/>
  </r>
  <r>
    <n v="1838"/>
    <x v="248"/>
    <n v="5"/>
    <n v="119"/>
    <n v="1143"/>
    <n v="4"/>
    <n v="174.31"/>
    <n v="697.24"/>
    <n v="61.98"/>
  </r>
  <r>
    <n v="1839"/>
    <x v="184"/>
    <n v="10"/>
    <n v="130"/>
    <n v="1006"/>
    <n v="5"/>
    <n v="418.85"/>
    <n v="2094.25"/>
    <n v="226.43"/>
  </r>
  <r>
    <n v="1840"/>
    <x v="441"/>
    <n v="3"/>
    <n v="142"/>
    <n v="1197"/>
    <n v="2"/>
    <n v="465.54"/>
    <n v="931.08"/>
    <n v="81.319999999999993"/>
  </r>
  <r>
    <n v="1841"/>
    <x v="588"/>
    <n v="4"/>
    <n v="105"/>
    <n v="1097"/>
    <n v="2"/>
    <n v="253.23"/>
    <n v="506.46"/>
    <n v="107.92"/>
  </r>
  <r>
    <n v="1842"/>
    <x v="456"/>
    <n v="7"/>
    <n v="141"/>
    <n v="1175"/>
    <n v="5"/>
    <n v="37.33"/>
    <n v="186.65"/>
    <n v="15.7"/>
  </r>
  <r>
    <n v="1843"/>
    <x v="277"/>
    <n v="3"/>
    <n v="127"/>
    <n v="1168"/>
    <n v="1"/>
    <n v="260.92"/>
    <n v="260.92"/>
    <n v="55.24"/>
  </r>
  <r>
    <n v="1844"/>
    <x v="262"/>
    <n v="5"/>
    <n v="127"/>
    <n v="1088"/>
    <n v="1"/>
    <n v="45.28"/>
    <n v="45.28"/>
    <n v="6.9"/>
  </r>
  <r>
    <n v="1845"/>
    <x v="201"/>
    <n v="9"/>
    <n v="127"/>
    <n v="1126"/>
    <n v="5"/>
    <n v="224.58"/>
    <n v="1122.9000000000001"/>
    <n v="87.72"/>
  </r>
  <r>
    <n v="1846"/>
    <x v="556"/>
    <n v="10"/>
    <n v="147"/>
    <n v="1049"/>
    <n v="4"/>
    <n v="108.81"/>
    <n v="435.24"/>
    <n v="83.37"/>
  </r>
  <r>
    <n v="1847"/>
    <x v="112"/>
    <n v="3"/>
    <n v="144"/>
    <n v="1119"/>
    <n v="3"/>
    <n v="224.14"/>
    <n v="672.42"/>
    <n v="87.19"/>
  </r>
  <r>
    <n v="1848"/>
    <x v="84"/>
    <n v="6"/>
    <n v="125"/>
    <n v="1084"/>
    <n v="1"/>
    <n v="199.42"/>
    <n v="199.42"/>
    <n v="24.1"/>
  </r>
  <r>
    <n v="1849"/>
    <x v="135"/>
    <n v="6"/>
    <n v="134"/>
    <n v="1182"/>
    <n v="2"/>
    <n v="377.93"/>
    <n v="755.86"/>
    <n v="44.34"/>
  </r>
  <r>
    <n v="1850"/>
    <x v="515"/>
    <n v="4"/>
    <n v="146"/>
    <n v="1058"/>
    <n v="5"/>
    <n v="194.63"/>
    <n v="973.15"/>
    <n v="75.930000000000007"/>
  </r>
  <r>
    <n v="1851"/>
    <x v="562"/>
    <n v="7"/>
    <n v="135"/>
    <n v="1125"/>
    <n v="4"/>
    <n v="108.08"/>
    <n v="432.32"/>
    <n v="124.81"/>
  </r>
  <r>
    <n v="1852"/>
    <x v="671"/>
    <n v="7"/>
    <n v="101"/>
    <n v="1151"/>
    <n v="2"/>
    <n v="12.63"/>
    <n v="25.26"/>
    <n v="3.15"/>
  </r>
  <r>
    <n v="1853"/>
    <x v="71"/>
    <n v="10"/>
    <n v="101"/>
    <n v="1162"/>
    <n v="3"/>
    <n v="315.16000000000003"/>
    <n v="945.48"/>
    <n v="67.47"/>
  </r>
  <r>
    <n v="1854"/>
    <x v="672"/>
    <n v="7"/>
    <n v="102"/>
    <n v="1116"/>
    <n v="4"/>
    <n v="279.62"/>
    <n v="1118.48"/>
    <n v="266.85000000000002"/>
  </r>
  <r>
    <n v="1855"/>
    <x v="335"/>
    <n v="9"/>
    <n v="104"/>
    <n v="1145"/>
    <n v="1"/>
    <n v="390.68"/>
    <n v="390.68"/>
    <n v="105.59"/>
  </r>
  <r>
    <n v="1856"/>
    <x v="175"/>
    <n v="9"/>
    <n v="118"/>
    <n v="1164"/>
    <n v="2"/>
    <n v="295.77999999999997"/>
    <n v="591.55999999999995"/>
    <n v="157.41"/>
  </r>
  <r>
    <n v="1857"/>
    <x v="308"/>
    <n v="8"/>
    <n v="131"/>
    <n v="1062"/>
    <n v="3"/>
    <n v="463.84"/>
    <n v="1391.52"/>
    <n v="256.02999999999997"/>
  </r>
  <r>
    <n v="1858"/>
    <x v="649"/>
    <n v="1"/>
    <n v="130"/>
    <n v="1188"/>
    <n v="3"/>
    <n v="404.99"/>
    <n v="1214.97"/>
    <n v="326.73"/>
  </r>
  <r>
    <n v="1859"/>
    <x v="474"/>
    <n v="2"/>
    <n v="113"/>
    <n v="1144"/>
    <n v="1"/>
    <n v="457.29"/>
    <n v="457.29"/>
    <n v="45.84"/>
  </r>
  <r>
    <n v="1860"/>
    <x v="190"/>
    <n v="1"/>
    <n v="150"/>
    <n v="1000"/>
    <n v="4"/>
    <n v="74.7"/>
    <n v="298.8"/>
    <n v="55.51"/>
  </r>
  <r>
    <n v="1861"/>
    <x v="423"/>
    <n v="3"/>
    <n v="126"/>
    <n v="1057"/>
    <n v="2"/>
    <n v="335.63"/>
    <n v="671.26"/>
    <n v="126.41"/>
  </r>
  <r>
    <n v="1862"/>
    <x v="594"/>
    <n v="10"/>
    <n v="147"/>
    <n v="1151"/>
    <n v="3"/>
    <n v="417.34"/>
    <n v="1252.02"/>
    <n v="234.66"/>
  </r>
  <r>
    <n v="1863"/>
    <x v="587"/>
    <n v="3"/>
    <n v="123"/>
    <n v="1110"/>
    <n v="4"/>
    <n v="20.73"/>
    <n v="82.92"/>
    <n v="20.85"/>
  </r>
  <r>
    <n v="1864"/>
    <x v="166"/>
    <n v="1"/>
    <n v="148"/>
    <n v="1020"/>
    <n v="5"/>
    <n v="54.92"/>
    <n v="274.60000000000002"/>
    <n v="68.64"/>
  </r>
  <r>
    <n v="1865"/>
    <x v="246"/>
    <n v="2"/>
    <n v="116"/>
    <n v="1054"/>
    <n v="3"/>
    <n v="351.19"/>
    <n v="1053.57"/>
    <n v="212.15"/>
  </r>
  <r>
    <n v="1866"/>
    <x v="513"/>
    <n v="1"/>
    <n v="116"/>
    <n v="1035"/>
    <n v="3"/>
    <n v="464.1"/>
    <n v="1392.3"/>
    <n v="303.27999999999997"/>
  </r>
  <r>
    <n v="1867"/>
    <x v="82"/>
    <n v="4"/>
    <n v="122"/>
    <n v="1190"/>
    <n v="4"/>
    <n v="488.14"/>
    <n v="1952.56"/>
    <n v="234.16"/>
  </r>
  <r>
    <n v="1868"/>
    <x v="306"/>
    <n v="6"/>
    <n v="137"/>
    <n v="1043"/>
    <n v="1"/>
    <n v="277.41000000000003"/>
    <n v="277.41000000000003"/>
    <n v="51.43"/>
  </r>
  <r>
    <n v="1869"/>
    <x v="491"/>
    <n v="2"/>
    <n v="138"/>
    <n v="1181"/>
    <n v="1"/>
    <n v="485.46"/>
    <n v="485.46"/>
    <n v="115.88"/>
  </r>
  <r>
    <n v="1870"/>
    <x v="556"/>
    <n v="6"/>
    <n v="150"/>
    <n v="1047"/>
    <n v="1"/>
    <n v="458.87"/>
    <n v="458.87"/>
    <n v="113.09"/>
  </r>
  <r>
    <n v="1871"/>
    <x v="293"/>
    <n v="7"/>
    <n v="105"/>
    <n v="1031"/>
    <n v="3"/>
    <n v="427.68"/>
    <n v="1283.04"/>
    <n v="353.27"/>
  </r>
  <r>
    <n v="1872"/>
    <x v="305"/>
    <n v="2"/>
    <n v="119"/>
    <n v="1177"/>
    <n v="5"/>
    <n v="218.43"/>
    <n v="1092.1500000000001"/>
    <n v="62.61"/>
  </r>
  <r>
    <n v="1873"/>
    <x v="136"/>
    <n v="4"/>
    <n v="128"/>
    <n v="1022"/>
    <n v="1"/>
    <n v="81.599999999999994"/>
    <n v="81.599999999999994"/>
    <n v="11.36"/>
  </r>
  <r>
    <n v="1874"/>
    <x v="513"/>
    <n v="10"/>
    <n v="146"/>
    <n v="1094"/>
    <n v="1"/>
    <n v="374.3"/>
    <n v="374.3"/>
    <n v="82.66"/>
  </r>
  <r>
    <n v="1875"/>
    <x v="553"/>
    <n v="5"/>
    <n v="132"/>
    <n v="1121"/>
    <n v="1"/>
    <n v="274.76"/>
    <n v="274.76"/>
    <n v="31.53"/>
  </r>
  <r>
    <n v="1876"/>
    <x v="632"/>
    <n v="6"/>
    <n v="118"/>
    <n v="1000"/>
    <n v="1"/>
    <n v="169.45"/>
    <n v="169.45"/>
    <n v="25.99"/>
  </r>
  <r>
    <n v="1877"/>
    <x v="316"/>
    <n v="8"/>
    <n v="124"/>
    <n v="1152"/>
    <n v="1"/>
    <n v="390.81"/>
    <n v="390.81"/>
    <n v="99.35"/>
  </r>
  <r>
    <n v="1878"/>
    <x v="366"/>
    <n v="7"/>
    <n v="118"/>
    <n v="1155"/>
    <n v="1"/>
    <n v="143.96"/>
    <n v="143.96"/>
    <n v="16.559999999999999"/>
  </r>
  <r>
    <n v="1879"/>
    <x v="216"/>
    <n v="10"/>
    <n v="120"/>
    <n v="1122"/>
    <n v="1"/>
    <n v="430.03"/>
    <n v="430.03"/>
    <n v="117.02"/>
  </r>
  <r>
    <n v="1880"/>
    <x v="673"/>
    <n v="10"/>
    <n v="139"/>
    <n v="1054"/>
    <n v="3"/>
    <n v="178.72"/>
    <n v="536.16"/>
    <n v="107.42"/>
  </r>
  <r>
    <n v="1881"/>
    <x v="406"/>
    <n v="10"/>
    <n v="146"/>
    <n v="1065"/>
    <n v="4"/>
    <n v="295.83"/>
    <n v="1183.32"/>
    <n v="196.02"/>
  </r>
  <r>
    <n v="1882"/>
    <x v="290"/>
    <n v="2"/>
    <n v="132"/>
    <n v="1058"/>
    <n v="5"/>
    <n v="231.92"/>
    <n v="1159.5999999999999"/>
    <n v="139.29"/>
  </r>
  <r>
    <n v="1883"/>
    <x v="371"/>
    <n v="1"/>
    <n v="139"/>
    <n v="1012"/>
    <n v="4"/>
    <n v="453.3"/>
    <n v="1813.2"/>
    <n v="263.06"/>
  </r>
  <r>
    <n v="1884"/>
    <x v="277"/>
    <n v="3"/>
    <n v="103"/>
    <n v="1025"/>
    <n v="3"/>
    <n v="216.97"/>
    <n v="650.91"/>
    <n v="186.7"/>
  </r>
  <r>
    <n v="1885"/>
    <x v="233"/>
    <n v="5"/>
    <n v="111"/>
    <n v="1050"/>
    <n v="1"/>
    <n v="106.6"/>
    <n v="106.6"/>
    <n v="23.07"/>
  </r>
  <r>
    <n v="1886"/>
    <x v="674"/>
    <n v="1"/>
    <n v="103"/>
    <n v="1135"/>
    <n v="2"/>
    <n v="476.93"/>
    <n v="953.86"/>
    <n v="252.76"/>
  </r>
  <r>
    <n v="1887"/>
    <x v="394"/>
    <n v="3"/>
    <n v="115"/>
    <n v="1118"/>
    <n v="4"/>
    <n v="157.87"/>
    <n v="631.48"/>
    <n v="151.86000000000001"/>
  </r>
  <r>
    <n v="1888"/>
    <x v="675"/>
    <n v="9"/>
    <n v="143"/>
    <n v="1082"/>
    <n v="4"/>
    <n v="271.64999999999998"/>
    <n v="1086.5999999999999"/>
    <n v="255.97"/>
  </r>
  <r>
    <n v="1889"/>
    <x v="150"/>
    <n v="5"/>
    <n v="111"/>
    <n v="1176"/>
    <n v="4"/>
    <n v="240.07"/>
    <n v="960.28"/>
    <n v="52.58"/>
  </r>
  <r>
    <n v="1890"/>
    <x v="385"/>
    <n v="5"/>
    <n v="144"/>
    <n v="1027"/>
    <n v="2"/>
    <n v="380.07"/>
    <n v="760.14"/>
    <n v="41.49"/>
  </r>
  <r>
    <n v="1891"/>
    <x v="249"/>
    <n v="7"/>
    <n v="108"/>
    <n v="1158"/>
    <n v="2"/>
    <n v="482.61"/>
    <n v="965.22"/>
    <n v="252.57"/>
  </r>
  <r>
    <n v="1892"/>
    <x v="164"/>
    <n v="10"/>
    <n v="108"/>
    <n v="1022"/>
    <n v="5"/>
    <n v="154.77000000000001"/>
    <n v="773.85"/>
    <n v="138.66"/>
  </r>
  <r>
    <n v="1893"/>
    <x v="374"/>
    <n v="2"/>
    <n v="132"/>
    <n v="1083"/>
    <n v="5"/>
    <n v="153.13999999999999"/>
    <n v="765.7"/>
    <n v="209.19"/>
  </r>
  <r>
    <n v="1894"/>
    <x v="676"/>
    <n v="10"/>
    <n v="102"/>
    <n v="1133"/>
    <n v="1"/>
    <n v="489.33"/>
    <n v="489.33"/>
    <n v="61.93"/>
  </r>
  <r>
    <n v="1895"/>
    <x v="509"/>
    <n v="5"/>
    <n v="103"/>
    <n v="1016"/>
    <n v="3"/>
    <n v="167.32"/>
    <n v="501.96"/>
    <n v="130.24"/>
  </r>
  <r>
    <n v="1896"/>
    <x v="54"/>
    <n v="7"/>
    <n v="147"/>
    <n v="1086"/>
    <n v="2"/>
    <n v="163.56"/>
    <n v="327.12"/>
    <n v="96.97"/>
  </r>
  <r>
    <n v="1897"/>
    <x v="677"/>
    <n v="7"/>
    <n v="101"/>
    <n v="1152"/>
    <n v="3"/>
    <n v="154.01"/>
    <n v="462.03"/>
    <n v="78.52"/>
  </r>
  <r>
    <n v="1898"/>
    <x v="259"/>
    <n v="3"/>
    <n v="107"/>
    <n v="1157"/>
    <n v="2"/>
    <n v="395.97"/>
    <n v="791.94"/>
    <n v="42.4"/>
  </r>
  <r>
    <n v="1899"/>
    <x v="678"/>
    <n v="9"/>
    <n v="103"/>
    <n v="1151"/>
    <n v="2"/>
    <n v="452.3"/>
    <n v="904.6"/>
    <n v="194.58"/>
  </r>
  <r>
    <n v="1900"/>
    <x v="256"/>
    <n v="6"/>
    <n v="144"/>
    <n v="1190"/>
    <n v="2"/>
    <n v="407.51"/>
    <n v="815.02"/>
    <n v="210.28"/>
  </r>
  <r>
    <n v="1901"/>
    <x v="11"/>
    <n v="2"/>
    <n v="108"/>
    <n v="1000"/>
    <n v="2"/>
    <n v="442.2"/>
    <n v="884.4"/>
    <n v="76.19"/>
  </r>
  <r>
    <n v="1902"/>
    <x v="261"/>
    <n v="2"/>
    <n v="110"/>
    <n v="1127"/>
    <n v="5"/>
    <n v="282.41000000000003"/>
    <n v="1412.05"/>
    <n v="414.67"/>
  </r>
  <r>
    <n v="1903"/>
    <x v="666"/>
    <n v="10"/>
    <n v="136"/>
    <n v="1006"/>
    <n v="2"/>
    <n v="422.06"/>
    <n v="844.12"/>
    <n v="148.93"/>
  </r>
  <r>
    <n v="1904"/>
    <x v="613"/>
    <n v="7"/>
    <n v="143"/>
    <n v="1009"/>
    <n v="4"/>
    <n v="163.27000000000001"/>
    <n v="653.08000000000004"/>
    <n v="79.44"/>
  </r>
  <r>
    <n v="1905"/>
    <x v="494"/>
    <n v="1"/>
    <n v="111"/>
    <n v="1113"/>
    <n v="5"/>
    <n v="136.26"/>
    <n v="681.3"/>
    <n v="93.61"/>
  </r>
  <r>
    <n v="1906"/>
    <x v="564"/>
    <n v="5"/>
    <n v="150"/>
    <n v="1013"/>
    <n v="1"/>
    <n v="216.67"/>
    <n v="216.67"/>
    <n v="57.37"/>
  </r>
  <r>
    <n v="1907"/>
    <x v="639"/>
    <n v="6"/>
    <n v="137"/>
    <n v="1137"/>
    <n v="2"/>
    <n v="401.6"/>
    <n v="803.2"/>
    <n v="150.44999999999999"/>
  </r>
  <r>
    <n v="1908"/>
    <x v="11"/>
    <n v="8"/>
    <n v="141"/>
    <n v="1177"/>
    <n v="5"/>
    <n v="323.16000000000003"/>
    <n v="1615.8"/>
    <n v="322.47000000000003"/>
  </r>
  <r>
    <n v="1909"/>
    <x v="476"/>
    <n v="9"/>
    <n v="150"/>
    <n v="1157"/>
    <n v="5"/>
    <n v="370.39"/>
    <n v="1851.95"/>
    <n v="235.8"/>
  </r>
  <r>
    <n v="1910"/>
    <x v="319"/>
    <n v="7"/>
    <n v="127"/>
    <n v="1156"/>
    <n v="1"/>
    <n v="193.59"/>
    <n v="193.59"/>
    <n v="56"/>
  </r>
  <r>
    <n v="1911"/>
    <x v="679"/>
    <n v="1"/>
    <n v="124"/>
    <n v="1059"/>
    <n v="4"/>
    <n v="76.599999999999994"/>
    <n v="306.39999999999998"/>
    <n v="56.68"/>
  </r>
  <r>
    <n v="1912"/>
    <x v="425"/>
    <n v="9"/>
    <n v="110"/>
    <n v="1080"/>
    <n v="2"/>
    <n v="347.78"/>
    <n v="695.56"/>
    <n v="64.739999999999995"/>
  </r>
  <r>
    <n v="1913"/>
    <x v="432"/>
    <n v="3"/>
    <n v="140"/>
    <n v="1075"/>
    <n v="1"/>
    <n v="87.94"/>
    <n v="87.94"/>
    <n v="12.21"/>
  </r>
  <r>
    <n v="1914"/>
    <x v="553"/>
    <n v="3"/>
    <n v="103"/>
    <n v="1157"/>
    <n v="5"/>
    <n v="472.84"/>
    <n v="2364.1999999999998"/>
    <n v="290.93"/>
  </r>
  <r>
    <n v="1915"/>
    <x v="107"/>
    <n v="5"/>
    <n v="150"/>
    <n v="1173"/>
    <n v="1"/>
    <n v="320.82"/>
    <n v="320.82"/>
    <n v="69.87"/>
  </r>
  <r>
    <n v="1916"/>
    <x v="680"/>
    <n v="7"/>
    <n v="126"/>
    <n v="1145"/>
    <n v="2"/>
    <n v="332.77"/>
    <n v="665.54"/>
    <n v="184.6"/>
  </r>
  <r>
    <n v="1917"/>
    <x v="388"/>
    <n v="4"/>
    <n v="104"/>
    <n v="1150"/>
    <n v="1"/>
    <n v="219.21"/>
    <n v="219.21"/>
    <n v="49.28"/>
  </r>
  <r>
    <n v="1918"/>
    <x v="657"/>
    <n v="6"/>
    <n v="128"/>
    <n v="1097"/>
    <n v="3"/>
    <n v="472.71"/>
    <n v="1418.13"/>
    <n v="223.86"/>
  </r>
  <r>
    <n v="1919"/>
    <x v="545"/>
    <n v="8"/>
    <n v="121"/>
    <n v="1009"/>
    <n v="5"/>
    <n v="118.05"/>
    <n v="590.25"/>
    <n v="111.19"/>
  </r>
  <r>
    <n v="1920"/>
    <x v="64"/>
    <n v="9"/>
    <n v="141"/>
    <n v="1014"/>
    <n v="3"/>
    <n v="408.69"/>
    <n v="1226.07"/>
    <n v="187.64"/>
  </r>
  <r>
    <n v="1921"/>
    <x v="79"/>
    <n v="7"/>
    <n v="127"/>
    <n v="1000"/>
    <n v="3"/>
    <n v="37.369999999999997"/>
    <n v="112.11"/>
    <n v="6.2"/>
  </r>
  <r>
    <n v="1922"/>
    <x v="223"/>
    <n v="9"/>
    <n v="141"/>
    <n v="1194"/>
    <n v="4"/>
    <n v="162.09"/>
    <n v="648.36"/>
    <n v="189.29"/>
  </r>
  <r>
    <n v="1923"/>
    <x v="681"/>
    <n v="8"/>
    <n v="125"/>
    <n v="1119"/>
    <n v="3"/>
    <n v="325.35000000000002"/>
    <n v="976.05"/>
    <n v="197.35"/>
  </r>
  <r>
    <n v="1924"/>
    <x v="281"/>
    <n v="1"/>
    <n v="145"/>
    <n v="1193"/>
    <n v="4"/>
    <n v="426.41"/>
    <n v="1705.64"/>
    <n v="140.09"/>
  </r>
  <r>
    <n v="1925"/>
    <x v="220"/>
    <n v="3"/>
    <n v="144"/>
    <n v="1113"/>
    <n v="4"/>
    <n v="150.47"/>
    <n v="601.88"/>
    <n v="118.17"/>
  </r>
  <r>
    <n v="1926"/>
    <x v="174"/>
    <n v="1"/>
    <n v="145"/>
    <n v="1093"/>
    <n v="2"/>
    <n v="294.97000000000003"/>
    <n v="589.94000000000005"/>
    <n v="131.66"/>
  </r>
  <r>
    <n v="1927"/>
    <x v="381"/>
    <n v="6"/>
    <n v="149"/>
    <n v="1104"/>
    <n v="3"/>
    <n v="202.58"/>
    <n v="607.74"/>
    <n v="35.33"/>
  </r>
  <r>
    <n v="1928"/>
    <x v="455"/>
    <n v="2"/>
    <n v="113"/>
    <n v="1087"/>
    <n v="1"/>
    <n v="362.75"/>
    <n v="362.75"/>
    <n v="30.11"/>
  </r>
  <r>
    <n v="1929"/>
    <x v="281"/>
    <n v="10"/>
    <n v="112"/>
    <n v="1167"/>
    <n v="2"/>
    <n v="368.13"/>
    <n v="736.26"/>
    <n v="172.68"/>
  </r>
  <r>
    <n v="1930"/>
    <x v="677"/>
    <n v="9"/>
    <n v="150"/>
    <n v="1108"/>
    <n v="2"/>
    <n v="241.13"/>
    <n v="482.26"/>
    <n v="118.74"/>
  </r>
  <r>
    <n v="1931"/>
    <x v="469"/>
    <n v="1"/>
    <n v="114"/>
    <n v="1183"/>
    <n v="3"/>
    <n v="274.42"/>
    <n v="823.26"/>
    <n v="69.459999999999994"/>
  </r>
  <r>
    <n v="1932"/>
    <x v="114"/>
    <n v="9"/>
    <n v="148"/>
    <n v="1011"/>
    <n v="2"/>
    <n v="147.08000000000001"/>
    <n v="294.16000000000003"/>
    <n v="20.49"/>
  </r>
  <r>
    <n v="1933"/>
    <x v="10"/>
    <n v="10"/>
    <n v="143"/>
    <n v="1188"/>
    <n v="4"/>
    <n v="416.39"/>
    <n v="1665.56"/>
    <n v="285.52999999999997"/>
  </r>
  <r>
    <n v="1934"/>
    <x v="357"/>
    <n v="8"/>
    <n v="134"/>
    <n v="1169"/>
    <n v="3"/>
    <n v="489.11"/>
    <n v="1467.33"/>
    <n v="245.52"/>
  </r>
  <r>
    <n v="1935"/>
    <x v="322"/>
    <n v="2"/>
    <n v="117"/>
    <n v="1000"/>
    <n v="1"/>
    <n v="16.02"/>
    <n v="16.02"/>
    <n v="4.51"/>
  </r>
  <r>
    <n v="1936"/>
    <x v="297"/>
    <n v="9"/>
    <n v="122"/>
    <n v="1125"/>
    <n v="5"/>
    <n v="179.33"/>
    <n v="896.65"/>
    <n v="145.49"/>
  </r>
  <r>
    <n v="1937"/>
    <x v="248"/>
    <n v="4"/>
    <n v="144"/>
    <n v="1072"/>
    <n v="2"/>
    <n v="355.41"/>
    <n v="710.82"/>
    <n v="96.96"/>
  </r>
  <r>
    <n v="1938"/>
    <x v="598"/>
    <n v="3"/>
    <n v="101"/>
    <n v="1128"/>
    <n v="1"/>
    <n v="256.67"/>
    <n v="256.67"/>
    <n v="58.41"/>
  </r>
  <r>
    <n v="1939"/>
    <x v="3"/>
    <n v="9"/>
    <n v="139"/>
    <n v="1135"/>
    <n v="5"/>
    <n v="424.84"/>
    <n v="2124.1999999999998"/>
    <n v="398.41"/>
  </r>
  <r>
    <n v="1940"/>
    <x v="673"/>
    <n v="5"/>
    <n v="118"/>
    <n v="1084"/>
    <n v="4"/>
    <n v="402.99"/>
    <n v="1611.96"/>
    <n v="413.95"/>
  </r>
  <r>
    <n v="1941"/>
    <x v="32"/>
    <n v="10"/>
    <n v="126"/>
    <n v="1025"/>
    <n v="5"/>
    <n v="203.79"/>
    <n v="1018.95"/>
    <n v="283.66000000000003"/>
  </r>
  <r>
    <n v="1942"/>
    <x v="275"/>
    <n v="10"/>
    <n v="141"/>
    <n v="1127"/>
    <n v="4"/>
    <n v="342.06"/>
    <n v="1368.24"/>
    <n v="100.4"/>
  </r>
  <r>
    <n v="1943"/>
    <x v="664"/>
    <n v="8"/>
    <n v="118"/>
    <n v="1100"/>
    <n v="1"/>
    <n v="470.05"/>
    <n v="470.05"/>
    <n v="27.89"/>
  </r>
  <r>
    <n v="1944"/>
    <x v="559"/>
    <n v="1"/>
    <n v="117"/>
    <n v="1106"/>
    <n v="5"/>
    <n v="273.14"/>
    <n v="1365.7"/>
    <n v="95.31"/>
  </r>
  <r>
    <n v="1945"/>
    <x v="552"/>
    <n v="2"/>
    <n v="135"/>
    <n v="1154"/>
    <n v="3"/>
    <n v="106.81"/>
    <n v="320.43"/>
    <n v="45.31"/>
  </r>
  <r>
    <n v="1946"/>
    <x v="387"/>
    <n v="5"/>
    <n v="112"/>
    <n v="1023"/>
    <n v="3"/>
    <n v="462.26"/>
    <n v="1386.78"/>
    <n v="77.959999999999994"/>
  </r>
  <r>
    <n v="1947"/>
    <x v="303"/>
    <n v="2"/>
    <n v="138"/>
    <n v="1155"/>
    <n v="1"/>
    <n v="213.09"/>
    <n v="213.09"/>
    <n v="39.26"/>
  </r>
  <r>
    <n v="1948"/>
    <x v="40"/>
    <n v="7"/>
    <n v="146"/>
    <n v="1167"/>
    <n v="4"/>
    <n v="409.43"/>
    <n v="1637.72"/>
    <n v="391.88"/>
  </r>
  <r>
    <n v="1949"/>
    <x v="569"/>
    <n v="7"/>
    <n v="115"/>
    <n v="1058"/>
    <n v="3"/>
    <n v="159.51"/>
    <n v="478.53"/>
    <n v="69.69"/>
  </r>
  <r>
    <n v="1950"/>
    <x v="387"/>
    <n v="5"/>
    <n v="120"/>
    <n v="1129"/>
    <n v="4"/>
    <n v="190.64"/>
    <n v="762.56"/>
    <n v="202.2"/>
  </r>
  <r>
    <n v="1951"/>
    <x v="480"/>
    <n v="1"/>
    <n v="105"/>
    <n v="1039"/>
    <n v="3"/>
    <n v="338.69"/>
    <n v="1016.07"/>
    <n v="97.36"/>
  </r>
  <r>
    <n v="1952"/>
    <x v="258"/>
    <n v="6"/>
    <n v="117"/>
    <n v="1011"/>
    <n v="5"/>
    <n v="178.08"/>
    <n v="890.4"/>
    <n v="80.13"/>
  </r>
  <r>
    <n v="1953"/>
    <x v="425"/>
    <n v="7"/>
    <n v="144"/>
    <n v="1170"/>
    <n v="3"/>
    <n v="332.14"/>
    <n v="996.42"/>
    <n v="214.38"/>
  </r>
  <r>
    <n v="1954"/>
    <x v="14"/>
    <n v="3"/>
    <n v="105"/>
    <n v="1003"/>
    <n v="4"/>
    <n v="454.31"/>
    <n v="1817.24"/>
    <n v="300.25"/>
  </r>
  <r>
    <n v="1955"/>
    <x v="571"/>
    <n v="8"/>
    <n v="107"/>
    <n v="1024"/>
    <n v="5"/>
    <n v="45.16"/>
    <n v="225.8"/>
    <n v="40.51"/>
  </r>
  <r>
    <n v="1956"/>
    <x v="156"/>
    <n v="8"/>
    <n v="135"/>
    <n v="1039"/>
    <n v="3"/>
    <n v="453.55"/>
    <n v="1360.65"/>
    <n v="342.89"/>
  </r>
  <r>
    <n v="1957"/>
    <x v="172"/>
    <n v="7"/>
    <n v="108"/>
    <n v="1185"/>
    <n v="1"/>
    <n v="487.45"/>
    <n v="487.45"/>
    <n v="91.27"/>
  </r>
  <r>
    <n v="1958"/>
    <x v="426"/>
    <n v="2"/>
    <n v="121"/>
    <n v="1031"/>
    <n v="5"/>
    <n v="256.23"/>
    <n v="1281.1500000000001"/>
    <n v="279.89999999999998"/>
  </r>
  <r>
    <n v="1959"/>
    <x v="321"/>
    <n v="3"/>
    <n v="120"/>
    <n v="1023"/>
    <n v="2"/>
    <n v="480.5"/>
    <n v="961"/>
    <n v="256.29000000000002"/>
  </r>
  <r>
    <n v="1960"/>
    <x v="682"/>
    <n v="3"/>
    <n v="116"/>
    <n v="1145"/>
    <n v="5"/>
    <n v="410.43"/>
    <n v="2052.15"/>
    <n v="314.60000000000002"/>
  </r>
  <r>
    <n v="1961"/>
    <x v="410"/>
    <n v="10"/>
    <n v="113"/>
    <n v="1018"/>
    <n v="1"/>
    <n v="297.64999999999998"/>
    <n v="297.64999999999998"/>
    <n v="18.5"/>
  </r>
  <r>
    <n v="1962"/>
    <x v="683"/>
    <n v="8"/>
    <n v="113"/>
    <n v="1061"/>
    <n v="2"/>
    <n v="334.31"/>
    <n v="668.62"/>
    <n v="104.88"/>
  </r>
  <r>
    <n v="1963"/>
    <x v="416"/>
    <n v="6"/>
    <n v="112"/>
    <n v="1053"/>
    <n v="3"/>
    <n v="201.27"/>
    <n v="603.80999999999995"/>
    <n v="33.159999999999997"/>
  </r>
  <r>
    <n v="1964"/>
    <x v="382"/>
    <n v="9"/>
    <n v="127"/>
    <n v="1150"/>
    <n v="3"/>
    <n v="65.5"/>
    <n v="196.5"/>
    <n v="28.75"/>
  </r>
  <r>
    <n v="1965"/>
    <x v="311"/>
    <n v="1"/>
    <n v="139"/>
    <n v="1127"/>
    <n v="5"/>
    <n v="262.47000000000003"/>
    <n v="1312.35"/>
    <n v="234.67"/>
  </r>
  <r>
    <n v="1966"/>
    <x v="336"/>
    <n v="4"/>
    <n v="148"/>
    <n v="1163"/>
    <n v="3"/>
    <n v="446.81"/>
    <n v="1340.43"/>
    <n v="371.34"/>
  </r>
  <r>
    <n v="1967"/>
    <x v="670"/>
    <n v="5"/>
    <n v="150"/>
    <n v="1161"/>
    <n v="5"/>
    <n v="271.45"/>
    <n v="1357.25"/>
    <n v="396.17"/>
  </r>
  <r>
    <n v="1968"/>
    <x v="349"/>
    <n v="7"/>
    <n v="121"/>
    <n v="1091"/>
    <n v="3"/>
    <n v="491.43"/>
    <n v="1474.29"/>
    <n v="321.10000000000002"/>
  </r>
  <r>
    <n v="1969"/>
    <x v="31"/>
    <n v="4"/>
    <n v="135"/>
    <n v="1077"/>
    <n v="4"/>
    <n v="405.36"/>
    <n v="1621.44"/>
    <n v="328.22"/>
  </r>
  <r>
    <n v="1970"/>
    <x v="684"/>
    <n v="6"/>
    <n v="100"/>
    <n v="1001"/>
    <n v="4"/>
    <n v="351.16"/>
    <n v="1404.64"/>
    <n v="372.48"/>
  </r>
  <r>
    <n v="1971"/>
    <x v="19"/>
    <n v="3"/>
    <n v="131"/>
    <n v="1197"/>
    <n v="3"/>
    <n v="95.4"/>
    <n v="286.2"/>
    <n v="24.19"/>
  </r>
  <r>
    <n v="1972"/>
    <x v="685"/>
    <n v="5"/>
    <n v="135"/>
    <n v="1113"/>
    <n v="5"/>
    <n v="82.82"/>
    <n v="414.1"/>
    <n v="22.83"/>
  </r>
  <r>
    <n v="1973"/>
    <x v="328"/>
    <n v="5"/>
    <n v="132"/>
    <n v="1157"/>
    <n v="2"/>
    <n v="412.64"/>
    <n v="825.28"/>
    <n v="193.44"/>
  </r>
  <r>
    <n v="1974"/>
    <x v="63"/>
    <n v="5"/>
    <n v="103"/>
    <n v="1040"/>
    <n v="3"/>
    <n v="340.78"/>
    <n v="1022.34"/>
    <n v="242.03"/>
  </r>
  <r>
    <n v="1975"/>
    <x v="473"/>
    <n v="8"/>
    <n v="110"/>
    <n v="1070"/>
    <n v="5"/>
    <n v="422.18"/>
    <n v="2110.9"/>
    <n v="601.63"/>
  </r>
  <r>
    <n v="1976"/>
    <x v="412"/>
    <n v="8"/>
    <n v="111"/>
    <n v="1101"/>
    <n v="5"/>
    <n v="412.52"/>
    <n v="2062.6"/>
    <n v="254.2"/>
  </r>
  <r>
    <n v="1977"/>
    <x v="129"/>
    <n v="1"/>
    <n v="139"/>
    <n v="1079"/>
    <n v="1"/>
    <n v="459.75"/>
    <n v="459.75"/>
    <n v="121.37"/>
  </r>
  <r>
    <n v="1978"/>
    <x v="188"/>
    <n v="5"/>
    <n v="144"/>
    <n v="1149"/>
    <n v="3"/>
    <n v="262.61"/>
    <n v="787.83"/>
    <n v="63.97"/>
  </r>
  <r>
    <n v="1979"/>
    <x v="450"/>
    <n v="8"/>
    <n v="132"/>
    <n v="1041"/>
    <n v="1"/>
    <n v="494.08"/>
    <n v="494.08"/>
    <n v="28"/>
  </r>
  <r>
    <n v="1980"/>
    <x v="564"/>
    <n v="1"/>
    <n v="106"/>
    <n v="1133"/>
    <n v="4"/>
    <n v="52.56"/>
    <n v="210.24"/>
    <n v="28.28"/>
  </r>
  <r>
    <n v="1981"/>
    <x v="367"/>
    <n v="7"/>
    <n v="140"/>
    <n v="1154"/>
    <n v="3"/>
    <n v="471.31"/>
    <n v="1413.93"/>
    <n v="120.27"/>
  </r>
  <r>
    <n v="1982"/>
    <x v="62"/>
    <n v="9"/>
    <n v="124"/>
    <n v="1035"/>
    <n v="5"/>
    <n v="441.92"/>
    <n v="2209.6"/>
    <n v="245.64"/>
  </r>
  <r>
    <n v="1983"/>
    <x v="348"/>
    <n v="8"/>
    <n v="103"/>
    <n v="1041"/>
    <n v="2"/>
    <n v="95.63"/>
    <n v="191.26"/>
    <n v="13.09"/>
  </r>
  <r>
    <n v="1984"/>
    <x v="368"/>
    <n v="9"/>
    <n v="110"/>
    <n v="1036"/>
    <n v="4"/>
    <n v="254.18"/>
    <n v="1016.72"/>
    <n v="120.27"/>
  </r>
  <r>
    <n v="1985"/>
    <x v="243"/>
    <n v="7"/>
    <n v="123"/>
    <n v="1043"/>
    <n v="1"/>
    <n v="113.96"/>
    <n v="113.96"/>
    <n v="27.84"/>
  </r>
  <r>
    <n v="1986"/>
    <x v="686"/>
    <n v="10"/>
    <n v="113"/>
    <n v="1187"/>
    <n v="5"/>
    <n v="125.47"/>
    <n v="627.35"/>
    <n v="158.77000000000001"/>
  </r>
  <r>
    <n v="1987"/>
    <x v="146"/>
    <n v="1"/>
    <n v="130"/>
    <n v="1167"/>
    <n v="2"/>
    <n v="109.91"/>
    <n v="219.82"/>
    <n v="64.069999999999993"/>
  </r>
  <r>
    <n v="1988"/>
    <x v="509"/>
    <n v="3"/>
    <n v="118"/>
    <n v="1063"/>
    <n v="5"/>
    <n v="366.31"/>
    <n v="1831.55"/>
    <n v="511.88"/>
  </r>
  <r>
    <n v="1989"/>
    <x v="616"/>
    <n v="5"/>
    <n v="131"/>
    <n v="1079"/>
    <n v="2"/>
    <n v="255.96"/>
    <n v="511.92"/>
    <n v="70.67"/>
  </r>
  <r>
    <n v="1990"/>
    <x v="481"/>
    <n v="8"/>
    <n v="101"/>
    <n v="1162"/>
    <n v="1"/>
    <n v="309.05"/>
    <n v="309.05"/>
    <n v="81.2"/>
  </r>
  <r>
    <n v="1991"/>
    <x v="346"/>
    <n v="2"/>
    <n v="123"/>
    <n v="1064"/>
    <n v="2"/>
    <n v="448.21"/>
    <n v="896.42"/>
    <n v="117.92"/>
  </r>
  <r>
    <n v="1992"/>
    <x v="82"/>
    <n v="10"/>
    <n v="119"/>
    <n v="1007"/>
    <n v="4"/>
    <n v="56.23"/>
    <n v="224.92"/>
    <n v="25.23"/>
  </r>
  <r>
    <n v="1993"/>
    <x v="681"/>
    <n v="8"/>
    <n v="122"/>
    <n v="1059"/>
    <n v="2"/>
    <n v="109.18"/>
    <n v="218.36"/>
    <n v="18.39"/>
  </r>
  <r>
    <n v="1994"/>
    <x v="272"/>
    <n v="4"/>
    <n v="123"/>
    <n v="1073"/>
    <n v="1"/>
    <n v="314.57"/>
    <n v="314.57"/>
    <n v="26.32"/>
  </r>
  <r>
    <n v="1995"/>
    <x v="602"/>
    <n v="8"/>
    <n v="147"/>
    <n v="1140"/>
    <n v="1"/>
    <n v="242.14"/>
    <n v="242.14"/>
    <n v="42.12"/>
  </r>
  <r>
    <n v="1996"/>
    <x v="549"/>
    <n v="6"/>
    <n v="139"/>
    <n v="1064"/>
    <n v="4"/>
    <n v="394.33"/>
    <n v="1577.32"/>
    <n v="334.88"/>
  </r>
  <r>
    <n v="1997"/>
    <x v="553"/>
    <n v="10"/>
    <n v="104"/>
    <n v="1050"/>
    <n v="3"/>
    <n v="187.36"/>
    <n v="562.08000000000004"/>
    <n v="109.42"/>
  </r>
  <r>
    <n v="1998"/>
    <x v="298"/>
    <n v="2"/>
    <n v="133"/>
    <n v="1144"/>
    <n v="2"/>
    <n v="334.95"/>
    <n v="669.9"/>
    <n v="195.86"/>
  </r>
  <r>
    <n v="1999"/>
    <x v="558"/>
    <n v="10"/>
    <n v="131"/>
    <n v="1057"/>
    <n v="1"/>
    <n v="480.94"/>
    <n v="480.94"/>
    <n v="36.18"/>
  </r>
  <r>
    <n v="2000"/>
    <x v="393"/>
    <n v="10"/>
    <n v="112"/>
    <n v="1013"/>
    <n v="2"/>
    <n v="119.4"/>
    <n v="238.8"/>
    <n v="60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n v="1"/>
    <x v="0"/>
    <n v="9"/>
    <x v="0"/>
    <n v="1186"/>
    <n v="1"/>
    <n v="356.57"/>
    <n v="356.57"/>
    <n v="25.36"/>
    <x v="0"/>
  </r>
  <r>
    <n v="2"/>
    <x v="1"/>
    <n v="6"/>
    <x v="1"/>
    <n v="1000"/>
    <n v="5"/>
    <n v="344.85"/>
    <n v="1724.25"/>
    <n v="461.52"/>
    <x v="1"/>
  </r>
  <r>
    <n v="3"/>
    <x v="2"/>
    <n v="5"/>
    <x v="2"/>
    <n v="1138"/>
    <n v="3"/>
    <n v="75.38"/>
    <n v="226.14"/>
    <n v="48.16"/>
    <x v="0"/>
  </r>
  <r>
    <n v="4"/>
    <x v="3"/>
    <n v="10"/>
    <x v="3"/>
    <n v="1193"/>
    <n v="5"/>
    <n v="38.5"/>
    <n v="192.5"/>
    <n v="55.26"/>
    <x v="0"/>
  </r>
  <r>
    <n v="5"/>
    <x v="4"/>
    <n v="1"/>
    <x v="4"/>
    <n v="1113"/>
    <n v="5"/>
    <n v="483.48"/>
    <n v="2417.4"/>
    <n v="677.5"/>
    <x v="2"/>
  </r>
  <r>
    <n v="6"/>
    <x v="5"/>
    <n v="5"/>
    <x v="5"/>
    <n v="1084"/>
    <n v="3"/>
    <n v="211.13"/>
    <n v="633.39"/>
    <n v="43.53"/>
    <x v="1"/>
  </r>
  <r>
    <n v="7"/>
    <x v="6"/>
    <n v="4"/>
    <x v="6"/>
    <n v="1077"/>
    <n v="4"/>
    <n v="338.76"/>
    <n v="1355.04"/>
    <n v="122.22"/>
    <x v="1"/>
  </r>
  <r>
    <n v="8"/>
    <x v="7"/>
    <n v="5"/>
    <x v="1"/>
    <n v="1017"/>
    <n v="1"/>
    <n v="112.06"/>
    <n v="112.06"/>
    <n v="13.38"/>
    <x v="1"/>
  </r>
  <r>
    <n v="9"/>
    <x v="8"/>
    <n v="9"/>
    <x v="7"/>
    <n v="1131"/>
    <n v="2"/>
    <n v="449.89"/>
    <n v="899.78"/>
    <n v="163.82"/>
    <x v="3"/>
  </r>
  <r>
    <n v="10"/>
    <x v="9"/>
    <n v="9"/>
    <x v="8"/>
    <n v="1032"/>
    <n v="1"/>
    <n v="40.15"/>
    <n v="40.15"/>
    <n v="4.3600000000000003"/>
    <x v="0"/>
  </r>
  <r>
    <n v="11"/>
    <x v="10"/>
    <n v="7"/>
    <x v="9"/>
    <n v="1045"/>
    <n v="5"/>
    <n v="15.04"/>
    <n v="75.2"/>
    <n v="14.15"/>
    <x v="2"/>
  </r>
  <r>
    <n v="12"/>
    <x v="11"/>
    <n v="1"/>
    <x v="10"/>
    <n v="1102"/>
    <n v="1"/>
    <n v="42.36"/>
    <n v="42.36"/>
    <n v="12.43"/>
    <x v="1"/>
  </r>
  <r>
    <n v="13"/>
    <x v="12"/>
    <n v="8"/>
    <x v="11"/>
    <n v="1169"/>
    <n v="1"/>
    <n v="55.03"/>
    <n v="55.03"/>
    <n v="11.31"/>
    <x v="1"/>
  </r>
  <r>
    <n v="14"/>
    <x v="13"/>
    <n v="9"/>
    <x v="12"/>
    <n v="1198"/>
    <n v="3"/>
    <n v="228.25"/>
    <n v="684.75"/>
    <n v="89.31"/>
    <x v="0"/>
  </r>
  <r>
    <n v="15"/>
    <x v="14"/>
    <n v="5"/>
    <x v="13"/>
    <n v="1062"/>
    <n v="2"/>
    <n v="308.54000000000002"/>
    <n v="617.08000000000004"/>
    <n v="179.08"/>
    <x v="3"/>
  </r>
  <r>
    <n v="16"/>
    <x v="15"/>
    <n v="5"/>
    <x v="14"/>
    <n v="1172"/>
    <n v="3"/>
    <n v="24.42"/>
    <n v="73.260000000000005"/>
    <n v="15.1"/>
    <x v="1"/>
  </r>
  <r>
    <n v="17"/>
    <x v="16"/>
    <n v="10"/>
    <x v="15"/>
    <n v="1012"/>
    <n v="3"/>
    <n v="388.54"/>
    <n v="1165.6199999999999"/>
    <n v="190.65"/>
    <x v="1"/>
  </r>
  <r>
    <n v="18"/>
    <x v="17"/>
    <n v="5"/>
    <x v="16"/>
    <n v="1140"/>
    <n v="4"/>
    <n v="97.45"/>
    <n v="389.8"/>
    <n v="39.18"/>
    <x v="3"/>
  </r>
  <r>
    <n v="19"/>
    <x v="18"/>
    <n v="7"/>
    <x v="2"/>
    <n v="1151"/>
    <n v="5"/>
    <n v="425.23"/>
    <n v="2126.15"/>
    <n v="342.09"/>
    <x v="0"/>
  </r>
  <r>
    <n v="20"/>
    <x v="19"/>
    <n v="2"/>
    <x v="17"/>
    <n v="1054"/>
    <n v="4"/>
    <n v="363.37"/>
    <n v="1453.48"/>
    <n v="171.9"/>
    <x v="3"/>
  </r>
  <r>
    <n v="21"/>
    <x v="20"/>
    <n v="8"/>
    <x v="18"/>
    <n v="1167"/>
    <n v="1"/>
    <n v="21.87"/>
    <n v="21.87"/>
    <n v="2.85"/>
    <x v="3"/>
  </r>
  <r>
    <n v="22"/>
    <x v="21"/>
    <n v="3"/>
    <x v="19"/>
    <n v="1021"/>
    <n v="4"/>
    <n v="201.87"/>
    <n v="807.48"/>
    <n v="85.54"/>
    <x v="2"/>
  </r>
  <r>
    <n v="23"/>
    <x v="22"/>
    <n v="3"/>
    <x v="20"/>
    <n v="1052"/>
    <n v="5"/>
    <n v="411.55"/>
    <n v="2057.75"/>
    <n v="362.74"/>
    <x v="1"/>
  </r>
  <r>
    <n v="24"/>
    <x v="23"/>
    <n v="7"/>
    <x v="2"/>
    <n v="1120"/>
    <n v="4"/>
    <n v="243.54"/>
    <n v="974.16"/>
    <n v="110.81"/>
    <x v="0"/>
  </r>
  <r>
    <n v="25"/>
    <x v="24"/>
    <n v="3"/>
    <x v="21"/>
    <n v="1101"/>
    <n v="5"/>
    <n v="490.5"/>
    <n v="2452.5"/>
    <n v="400.14"/>
    <x v="1"/>
  </r>
  <r>
    <n v="26"/>
    <x v="25"/>
    <n v="5"/>
    <x v="22"/>
    <n v="1169"/>
    <n v="3"/>
    <n v="48.46"/>
    <n v="145.38"/>
    <n v="39.93"/>
    <x v="1"/>
  </r>
  <r>
    <n v="27"/>
    <x v="26"/>
    <n v="3"/>
    <x v="23"/>
    <n v="1196"/>
    <n v="5"/>
    <n v="79.19"/>
    <n v="395.95"/>
    <n v="81.16"/>
    <x v="1"/>
  </r>
  <r>
    <n v="28"/>
    <x v="27"/>
    <n v="3"/>
    <x v="5"/>
    <n v="1077"/>
    <n v="1"/>
    <n v="282.19"/>
    <n v="282.19"/>
    <n v="33.549999999999997"/>
    <x v="1"/>
  </r>
  <r>
    <n v="29"/>
    <x v="28"/>
    <n v="9"/>
    <x v="24"/>
    <n v="1158"/>
    <n v="5"/>
    <n v="90.15"/>
    <n v="450.75"/>
    <n v="72.83"/>
    <x v="3"/>
  </r>
  <r>
    <n v="30"/>
    <x v="29"/>
    <n v="4"/>
    <x v="25"/>
    <n v="1171"/>
    <n v="1"/>
    <n v="161.32"/>
    <n v="161.32"/>
    <n v="24.78"/>
    <x v="2"/>
  </r>
  <r>
    <n v="31"/>
    <x v="30"/>
    <n v="3"/>
    <x v="26"/>
    <n v="1057"/>
    <n v="5"/>
    <n v="56.64"/>
    <n v="283.2"/>
    <n v="51.5"/>
    <x v="3"/>
  </r>
  <r>
    <n v="32"/>
    <x v="31"/>
    <n v="9"/>
    <x v="27"/>
    <n v="1030"/>
    <n v="2"/>
    <n v="74.3"/>
    <n v="148.6"/>
    <n v="16.32"/>
    <x v="0"/>
  </r>
  <r>
    <n v="33"/>
    <x v="32"/>
    <n v="7"/>
    <x v="28"/>
    <n v="1167"/>
    <n v="1"/>
    <n v="305.94"/>
    <n v="305.94"/>
    <n v="30.02"/>
    <x v="1"/>
  </r>
  <r>
    <n v="34"/>
    <x v="33"/>
    <n v="1"/>
    <x v="29"/>
    <n v="1017"/>
    <n v="4"/>
    <n v="336.45"/>
    <n v="1345.8"/>
    <n v="208.94"/>
    <x v="3"/>
  </r>
  <r>
    <n v="35"/>
    <x v="34"/>
    <n v="5"/>
    <x v="8"/>
    <n v="1043"/>
    <n v="3"/>
    <n v="405.72"/>
    <n v="1217.1600000000001"/>
    <n v="267.74"/>
    <x v="0"/>
  </r>
  <r>
    <n v="36"/>
    <x v="35"/>
    <n v="7"/>
    <x v="30"/>
    <n v="1109"/>
    <n v="4"/>
    <n v="77.17"/>
    <n v="308.68"/>
    <n v="70.77"/>
    <x v="3"/>
  </r>
  <r>
    <n v="37"/>
    <x v="36"/>
    <n v="5"/>
    <x v="31"/>
    <n v="1009"/>
    <n v="1"/>
    <n v="227.63"/>
    <n v="227.63"/>
    <n v="54.54"/>
    <x v="1"/>
  </r>
  <r>
    <n v="38"/>
    <x v="37"/>
    <n v="6"/>
    <x v="30"/>
    <n v="1146"/>
    <n v="4"/>
    <n v="52.11"/>
    <n v="208.44"/>
    <n v="49.32"/>
    <x v="3"/>
  </r>
  <r>
    <n v="39"/>
    <x v="38"/>
    <n v="1"/>
    <x v="21"/>
    <n v="1091"/>
    <n v="3"/>
    <n v="60.25"/>
    <n v="180.75"/>
    <n v="49.26"/>
    <x v="1"/>
  </r>
  <r>
    <n v="40"/>
    <x v="39"/>
    <n v="2"/>
    <x v="32"/>
    <n v="1097"/>
    <n v="2"/>
    <n v="403.12"/>
    <n v="806.24"/>
    <n v="127.68"/>
    <x v="1"/>
  </r>
  <r>
    <n v="41"/>
    <x v="40"/>
    <n v="7"/>
    <x v="33"/>
    <n v="1199"/>
    <n v="2"/>
    <n v="128.37"/>
    <n v="256.74"/>
    <n v="72"/>
    <x v="2"/>
  </r>
  <r>
    <n v="42"/>
    <x v="41"/>
    <n v="4"/>
    <x v="32"/>
    <n v="1075"/>
    <n v="4"/>
    <n v="498.35"/>
    <n v="1993.4"/>
    <n v="516.75"/>
    <x v="1"/>
  </r>
  <r>
    <n v="43"/>
    <x v="42"/>
    <n v="8"/>
    <x v="8"/>
    <n v="1137"/>
    <n v="2"/>
    <n v="15.58"/>
    <n v="31.16"/>
    <n v="7.79"/>
    <x v="0"/>
  </r>
  <r>
    <n v="44"/>
    <x v="43"/>
    <n v="10"/>
    <x v="33"/>
    <n v="1081"/>
    <n v="4"/>
    <n v="216.8"/>
    <n v="867.2"/>
    <n v="58.25"/>
    <x v="2"/>
  </r>
  <r>
    <n v="45"/>
    <x v="44"/>
    <n v="4"/>
    <x v="4"/>
    <n v="1044"/>
    <n v="3"/>
    <n v="435.79"/>
    <n v="1307.3699999999999"/>
    <n v="318.19"/>
    <x v="2"/>
  </r>
  <r>
    <n v="46"/>
    <x v="45"/>
    <n v="6"/>
    <x v="4"/>
    <n v="1035"/>
    <n v="5"/>
    <n v="452.24"/>
    <n v="2261.1999999999998"/>
    <n v="170.74"/>
    <x v="2"/>
  </r>
  <r>
    <n v="47"/>
    <x v="46"/>
    <n v="1"/>
    <x v="7"/>
    <n v="1022"/>
    <n v="4"/>
    <n v="207.64"/>
    <n v="830.56"/>
    <n v="140.16"/>
    <x v="3"/>
  </r>
  <r>
    <n v="48"/>
    <x v="47"/>
    <n v="1"/>
    <x v="20"/>
    <n v="1095"/>
    <n v="3"/>
    <n v="15.09"/>
    <n v="45.27"/>
    <n v="9.74"/>
    <x v="1"/>
  </r>
  <r>
    <n v="49"/>
    <x v="48"/>
    <n v="4"/>
    <x v="0"/>
    <n v="1055"/>
    <n v="5"/>
    <n v="277.58"/>
    <n v="1387.9"/>
    <n v="397.08"/>
    <x v="0"/>
  </r>
  <r>
    <n v="50"/>
    <x v="49"/>
    <n v="10"/>
    <x v="34"/>
    <n v="1130"/>
    <n v="3"/>
    <n v="464.86"/>
    <n v="1394.58"/>
    <n v="231.21"/>
    <x v="2"/>
  </r>
  <r>
    <n v="51"/>
    <x v="50"/>
    <n v="4"/>
    <x v="32"/>
    <n v="1123"/>
    <n v="1"/>
    <n v="389.02"/>
    <n v="389.02"/>
    <n v="63.43"/>
    <x v="1"/>
  </r>
  <r>
    <n v="52"/>
    <x v="51"/>
    <n v="10"/>
    <x v="24"/>
    <n v="1102"/>
    <n v="1"/>
    <n v="430.57"/>
    <n v="430.57"/>
    <n v="69.75"/>
    <x v="3"/>
  </r>
  <r>
    <n v="53"/>
    <x v="52"/>
    <n v="10"/>
    <x v="31"/>
    <n v="1167"/>
    <n v="2"/>
    <n v="191.43"/>
    <n v="382.86"/>
    <n v="114.26"/>
    <x v="1"/>
  </r>
  <r>
    <n v="54"/>
    <x v="53"/>
    <n v="3"/>
    <x v="10"/>
    <n v="1161"/>
    <n v="2"/>
    <n v="280.07"/>
    <n v="560.14"/>
    <n v="38.67"/>
    <x v="1"/>
  </r>
  <r>
    <n v="55"/>
    <x v="54"/>
    <n v="3"/>
    <x v="35"/>
    <n v="1117"/>
    <n v="2"/>
    <n v="113.16"/>
    <n v="226.32"/>
    <n v="54.87"/>
    <x v="3"/>
  </r>
  <r>
    <n v="56"/>
    <x v="55"/>
    <n v="7"/>
    <x v="36"/>
    <n v="1114"/>
    <n v="2"/>
    <n v="258.47000000000003"/>
    <n v="516.94000000000005"/>
    <n v="68.66"/>
    <x v="3"/>
  </r>
  <r>
    <n v="57"/>
    <x v="56"/>
    <n v="3"/>
    <x v="37"/>
    <n v="1162"/>
    <n v="4"/>
    <n v="206.79"/>
    <n v="827.16"/>
    <n v="247.21"/>
    <x v="3"/>
  </r>
  <r>
    <n v="58"/>
    <x v="57"/>
    <n v="1"/>
    <x v="16"/>
    <n v="1135"/>
    <n v="5"/>
    <n v="345.32"/>
    <n v="1726.6"/>
    <n v="186.56"/>
    <x v="3"/>
  </r>
  <r>
    <n v="59"/>
    <x v="58"/>
    <n v="9"/>
    <x v="0"/>
    <n v="1198"/>
    <n v="5"/>
    <n v="200.43"/>
    <n v="1002.15"/>
    <n v="205.22"/>
    <x v="0"/>
  </r>
  <r>
    <n v="60"/>
    <x v="59"/>
    <n v="9"/>
    <x v="9"/>
    <n v="1083"/>
    <n v="1"/>
    <n v="222.82"/>
    <n v="222.82"/>
    <n v="28.76"/>
    <x v="2"/>
  </r>
  <r>
    <n v="61"/>
    <x v="60"/>
    <n v="9"/>
    <x v="17"/>
    <n v="1173"/>
    <n v="3"/>
    <n v="416.97"/>
    <n v="1250.9100000000001"/>
    <n v="130.19"/>
    <x v="3"/>
  </r>
  <r>
    <n v="62"/>
    <x v="61"/>
    <n v="3"/>
    <x v="19"/>
    <n v="1016"/>
    <n v="5"/>
    <n v="11.48"/>
    <n v="57.4"/>
    <n v="16.920000000000002"/>
    <x v="2"/>
  </r>
  <r>
    <n v="63"/>
    <x v="62"/>
    <n v="8"/>
    <x v="38"/>
    <n v="1138"/>
    <n v="4"/>
    <n v="52.85"/>
    <n v="211.4"/>
    <n v="51.36"/>
    <x v="2"/>
  </r>
  <r>
    <n v="64"/>
    <x v="63"/>
    <n v="8"/>
    <x v="39"/>
    <n v="1081"/>
    <n v="4"/>
    <n v="292.41000000000003"/>
    <n v="1169.6400000000001"/>
    <n v="222.49"/>
    <x v="1"/>
  </r>
  <r>
    <n v="65"/>
    <x v="64"/>
    <n v="2"/>
    <x v="40"/>
    <n v="1022"/>
    <n v="3"/>
    <n v="445.28"/>
    <n v="1335.84"/>
    <n v="224.45"/>
    <x v="0"/>
  </r>
  <r>
    <n v="66"/>
    <x v="65"/>
    <n v="2"/>
    <x v="30"/>
    <n v="1166"/>
    <n v="1"/>
    <n v="331.77"/>
    <n v="331.77"/>
    <n v="74.78"/>
    <x v="3"/>
  </r>
  <r>
    <n v="67"/>
    <x v="66"/>
    <n v="9"/>
    <x v="12"/>
    <n v="1094"/>
    <n v="4"/>
    <n v="247.23"/>
    <n v="988.92"/>
    <n v="288.45"/>
    <x v="0"/>
  </r>
  <r>
    <n v="68"/>
    <x v="67"/>
    <n v="3"/>
    <x v="41"/>
    <n v="1138"/>
    <n v="3"/>
    <n v="333.12"/>
    <n v="999.36"/>
    <n v="145.93"/>
    <x v="3"/>
  </r>
  <r>
    <n v="69"/>
    <x v="68"/>
    <n v="10"/>
    <x v="42"/>
    <n v="1156"/>
    <n v="3"/>
    <n v="442.06"/>
    <n v="1326.18"/>
    <n v="263.58999999999997"/>
    <x v="2"/>
  </r>
  <r>
    <n v="70"/>
    <x v="69"/>
    <n v="1"/>
    <x v="33"/>
    <n v="1146"/>
    <n v="2"/>
    <n v="201.71"/>
    <n v="403.42"/>
    <n v="72.739999999999995"/>
    <x v="2"/>
  </r>
  <r>
    <n v="71"/>
    <x v="70"/>
    <n v="6"/>
    <x v="11"/>
    <n v="1005"/>
    <n v="3"/>
    <n v="446.95"/>
    <n v="1340.85"/>
    <n v="72.72"/>
    <x v="1"/>
  </r>
  <r>
    <n v="72"/>
    <x v="71"/>
    <n v="6"/>
    <x v="30"/>
    <n v="1109"/>
    <n v="2"/>
    <n v="294.26"/>
    <n v="588.52"/>
    <n v="135.52000000000001"/>
    <x v="3"/>
  </r>
  <r>
    <n v="73"/>
    <x v="72"/>
    <n v="5"/>
    <x v="34"/>
    <n v="1105"/>
    <n v="5"/>
    <n v="97.62"/>
    <n v="488.1"/>
    <n v="30.34"/>
    <x v="2"/>
  </r>
  <r>
    <n v="74"/>
    <x v="73"/>
    <n v="1"/>
    <x v="28"/>
    <n v="1105"/>
    <n v="2"/>
    <n v="347.71"/>
    <n v="695.42"/>
    <n v="53.01"/>
    <x v="1"/>
  </r>
  <r>
    <n v="75"/>
    <x v="74"/>
    <n v="1"/>
    <x v="13"/>
    <n v="1144"/>
    <n v="2"/>
    <n v="92.94"/>
    <n v="185.88"/>
    <n v="52.8"/>
    <x v="3"/>
  </r>
  <r>
    <n v="76"/>
    <x v="75"/>
    <n v="5"/>
    <x v="2"/>
    <n v="1193"/>
    <n v="5"/>
    <n v="161.53"/>
    <n v="807.65"/>
    <n v="159.1"/>
    <x v="0"/>
  </r>
  <r>
    <n v="77"/>
    <x v="76"/>
    <n v="8"/>
    <x v="21"/>
    <n v="1097"/>
    <n v="5"/>
    <n v="228.5"/>
    <n v="1142.5"/>
    <n v="110.27"/>
    <x v="1"/>
  </r>
  <r>
    <n v="78"/>
    <x v="77"/>
    <n v="7"/>
    <x v="19"/>
    <n v="1000"/>
    <n v="4"/>
    <n v="101.92"/>
    <n v="407.68"/>
    <n v="66.77"/>
    <x v="2"/>
  </r>
  <r>
    <n v="79"/>
    <x v="25"/>
    <n v="3"/>
    <x v="43"/>
    <n v="1013"/>
    <n v="3"/>
    <n v="141.02000000000001"/>
    <n v="423.06"/>
    <n v="126.1"/>
    <x v="0"/>
  </r>
  <r>
    <n v="80"/>
    <x v="78"/>
    <n v="6"/>
    <x v="28"/>
    <n v="1055"/>
    <n v="2"/>
    <n v="107.89"/>
    <n v="215.78"/>
    <n v="45.94"/>
    <x v="1"/>
  </r>
  <r>
    <n v="81"/>
    <x v="79"/>
    <n v="9"/>
    <x v="20"/>
    <n v="1104"/>
    <n v="2"/>
    <n v="13.89"/>
    <n v="27.78"/>
    <n v="2.66"/>
    <x v="1"/>
  </r>
  <r>
    <n v="82"/>
    <x v="80"/>
    <n v="3"/>
    <x v="2"/>
    <n v="1097"/>
    <n v="5"/>
    <n v="162.26"/>
    <n v="811.3"/>
    <n v="80.349999999999994"/>
    <x v="0"/>
  </r>
  <r>
    <n v="83"/>
    <x v="81"/>
    <n v="4"/>
    <x v="11"/>
    <n v="1132"/>
    <n v="3"/>
    <n v="265.87"/>
    <n v="797.61"/>
    <n v="56.53"/>
    <x v="1"/>
  </r>
  <r>
    <n v="84"/>
    <x v="42"/>
    <n v="4"/>
    <x v="44"/>
    <n v="1138"/>
    <n v="4"/>
    <n v="138.96"/>
    <n v="555.84"/>
    <n v="144.53"/>
    <x v="0"/>
  </r>
  <r>
    <n v="85"/>
    <x v="82"/>
    <n v="4"/>
    <x v="31"/>
    <n v="1053"/>
    <n v="1"/>
    <n v="496.51"/>
    <n v="496.51"/>
    <n v="139.6"/>
    <x v="1"/>
  </r>
  <r>
    <n v="86"/>
    <x v="83"/>
    <n v="5"/>
    <x v="6"/>
    <n v="1038"/>
    <n v="5"/>
    <n v="109.93"/>
    <n v="549.65"/>
    <n v="92.36"/>
    <x v="1"/>
  </r>
  <r>
    <n v="87"/>
    <x v="4"/>
    <n v="2"/>
    <x v="32"/>
    <n v="1156"/>
    <n v="3"/>
    <n v="275.04000000000002"/>
    <n v="825.12"/>
    <n v="122.51"/>
    <x v="1"/>
  </r>
  <r>
    <n v="88"/>
    <x v="84"/>
    <n v="7"/>
    <x v="20"/>
    <n v="1131"/>
    <n v="2"/>
    <n v="213.56"/>
    <n v="427.12"/>
    <n v="116.09"/>
    <x v="1"/>
  </r>
  <r>
    <n v="89"/>
    <x v="85"/>
    <n v="4"/>
    <x v="34"/>
    <n v="1185"/>
    <n v="4"/>
    <n v="386.66"/>
    <n v="1546.64"/>
    <n v="450.9"/>
    <x v="2"/>
  </r>
  <r>
    <n v="90"/>
    <x v="11"/>
    <n v="2"/>
    <x v="7"/>
    <n v="1113"/>
    <n v="3"/>
    <n v="235.69"/>
    <n v="707.07"/>
    <n v="155.93"/>
    <x v="3"/>
  </r>
  <r>
    <n v="91"/>
    <x v="86"/>
    <n v="8"/>
    <x v="25"/>
    <n v="1154"/>
    <n v="3"/>
    <n v="234.95"/>
    <n v="704.85"/>
    <n v="172.91"/>
    <x v="2"/>
  </r>
  <r>
    <n v="92"/>
    <x v="87"/>
    <n v="7"/>
    <x v="15"/>
    <n v="1154"/>
    <n v="4"/>
    <n v="29.85"/>
    <n v="119.4"/>
    <n v="6.73"/>
    <x v="1"/>
  </r>
  <r>
    <n v="93"/>
    <x v="88"/>
    <n v="10"/>
    <x v="45"/>
    <n v="1114"/>
    <n v="2"/>
    <n v="34.159999999999997"/>
    <n v="68.319999999999993"/>
    <n v="4.42"/>
    <x v="1"/>
  </r>
  <r>
    <n v="94"/>
    <x v="89"/>
    <n v="8"/>
    <x v="30"/>
    <n v="1107"/>
    <n v="2"/>
    <n v="164.62"/>
    <n v="329.24"/>
    <n v="91.53"/>
    <x v="3"/>
  </r>
  <r>
    <n v="95"/>
    <x v="90"/>
    <n v="3"/>
    <x v="9"/>
    <n v="1021"/>
    <n v="2"/>
    <n v="439.02"/>
    <n v="878.04"/>
    <n v="84.53"/>
    <x v="2"/>
  </r>
  <r>
    <n v="96"/>
    <x v="91"/>
    <n v="5"/>
    <x v="35"/>
    <n v="1039"/>
    <n v="2"/>
    <n v="154.05000000000001"/>
    <n v="308.10000000000002"/>
    <n v="46.16"/>
    <x v="3"/>
  </r>
  <r>
    <n v="97"/>
    <x v="92"/>
    <n v="5"/>
    <x v="32"/>
    <n v="1084"/>
    <n v="3"/>
    <n v="335.02"/>
    <n v="1005.06"/>
    <n v="246.27"/>
    <x v="1"/>
  </r>
  <r>
    <n v="98"/>
    <x v="93"/>
    <n v="8"/>
    <x v="28"/>
    <n v="1110"/>
    <n v="4"/>
    <n v="65.5"/>
    <n v="262"/>
    <n v="36.01"/>
    <x v="1"/>
  </r>
  <r>
    <n v="99"/>
    <x v="94"/>
    <n v="2"/>
    <x v="40"/>
    <n v="1144"/>
    <n v="3"/>
    <n v="466.72"/>
    <n v="1400.16"/>
    <n v="235.78"/>
    <x v="0"/>
  </r>
  <r>
    <n v="100"/>
    <x v="95"/>
    <n v="10"/>
    <x v="18"/>
    <n v="1067"/>
    <n v="3"/>
    <n v="211.03"/>
    <n v="633.09"/>
    <n v="136.62"/>
    <x v="3"/>
  </r>
  <r>
    <n v="101"/>
    <x v="58"/>
    <n v="2"/>
    <x v="44"/>
    <n v="1159"/>
    <n v="2"/>
    <n v="487.27"/>
    <n v="974.54"/>
    <n v="68.19"/>
    <x v="0"/>
  </r>
  <r>
    <n v="102"/>
    <x v="96"/>
    <n v="3"/>
    <x v="4"/>
    <n v="1145"/>
    <n v="2"/>
    <n v="325.95999999999998"/>
    <n v="651.91999999999996"/>
    <n v="156.80000000000001"/>
    <x v="2"/>
  </r>
  <r>
    <n v="103"/>
    <x v="97"/>
    <n v="7"/>
    <x v="13"/>
    <n v="1045"/>
    <n v="1"/>
    <n v="38.5"/>
    <n v="38.5"/>
    <n v="2.1"/>
    <x v="3"/>
  </r>
  <r>
    <n v="104"/>
    <x v="98"/>
    <n v="5"/>
    <x v="39"/>
    <n v="1067"/>
    <n v="3"/>
    <n v="319.89999999999998"/>
    <n v="959.7"/>
    <n v="266.18"/>
    <x v="1"/>
  </r>
  <r>
    <n v="105"/>
    <x v="99"/>
    <n v="3"/>
    <x v="4"/>
    <n v="1093"/>
    <n v="3"/>
    <n v="338.4"/>
    <n v="1015.2"/>
    <n v="162.51"/>
    <x v="2"/>
  </r>
  <r>
    <n v="106"/>
    <x v="100"/>
    <n v="2"/>
    <x v="30"/>
    <n v="1167"/>
    <n v="4"/>
    <n v="68.97"/>
    <n v="275.88"/>
    <n v="53.97"/>
    <x v="3"/>
  </r>
  <r>
    <n v="107"/>
    <x v="101"/>
    <n v="1"/>
    <x v="45"/>
    <n v="1144"/>
    <n v="2"/>
    <n v="175.59"/>
    <n v="351.18"/>
    <n v="75.17"/>
    <x v="1"/>
  </r>
  <r>
    <n v="108"/>
    <x v="54"/>
    <n v="4"/>
    <x v="3"/>
    <n v="1078"/>
    <n v="2"/>
    <n v="109.39"/>
    <n v="218.78"/>
    <n v="32.72"/>
    <x v="0"/>
  </r>
  <r>
    <n v="109"/>
    <x v="102"/>
    <n v="1"/>
    <x v="19"/>
    <n v="1156"/>
    <n v="1"/>
    <n v="379.07"/>
    <n v="379.07"/>
    <n v="99.33"/>
    <x v="2"/>
  </r>
  <r>
    <n v="110"/>
    <x v="103"/>
    <n v="4"/>
    <x v="45"/>
    <n v="1011"/>
    <n v="3"/>
    <n v="62.72"/>
    <n v="188.16"/>
    <n v="56.4"/>
    <x v="1"/>
  </r>
  <r>
    <n v="111"/>
    <x v="104"/>
    <n v="3"/>
    <x v="35"/>
    <n v="1056"/>
    <n v="3"/>
    <n v="83.67"/>
    <n v="251.01"/>
    <n v="70.66"/>
    <x v="3"/>
  </r>
  <r>
    <n v="112"/>
    <x v="105"/>
    <n v="2"/>
    <x v="10"/>
    <n v="1075"/>
    <n v="5"/>
    <n v="149.66"/>
    <n v="748.3"/>
    <n v="40.15"/>
    <x v="1"/>
  </r>
  <r>
    <n v="113"/>
    <x v="106"/>
    <n v="10"/>
    <x v="31"/>
    <n v="1157"/>
    <n v="4"/>
    <n v="320.17"/>
    <n v="1280.68"/>
    <n v="233.06"/>
    <x v="1"/>
  </r>
  <r>
    <n v="114"/>
    <x v="107"/>
    <n v="2"/>
    <x v="46"/>
    <n v="1102"/>
    <n v="5"/>
    <n v="25.93"/>
    <n v="129.65"/>
    <n v="31.61"/>
    <x v="3"/>
  </r>
  <r>
    <n v="115"/>
    <x v="29"/>
    <n v="5"/>
    <x v="12"/>
    <n v="1128"/>
    <n v="3"/>
    <n v="141.9"/>
    <n v="425.7"/>
    <n v="33.93"/>
    <x v="0"/>
  </r>
  <r>
    <n v="116"/>
    <x v="108"/>
    <n v="9"/>
    <x v="43"/>
    <n v="1186"/>
    <n v="5"/>
    <n v="256.72000000000003"/>
    <n v="1283.5999999999999"/>
    <n v="237.68"/>
    <x v="0"/>
  </r>
  <r>
    <n v="117"/>
    <x v="109"/>
    <n v="10"/>
    <x v="42"/>
    <n v="1084"/>
    <n v="5"/>
    <n v="282.27"/>
    <n v="1411.35"/>
    <n v="305.20999999999998"/>
    <x v="2"/>
  </r>
  <r>
    <n v="118"/>
    <x v="110"/>
    <n v="4"/>
    <x v="21"/>
    <n v="1167"/>
    <n v="2"/>
    <n v="292.02999999999997"/>
    <n v="584.05999999999995"/>
    <n v="52.09"/>
    <x v="1"/>
  </r>
  <r>
    <n v="119"/>
    <x v="111"/>
    <n v="10"/>
    <x v="28"/>
    <n v="1125"/>
    <n v="5"/>
    <n v="59.4"/>
    <n v="297"/>
    <n v="21.52"/>
    <x v="1"/>
  </r>
  <r>
    <n v="120"/>
    <x v="112"/>
    <n v="1"/>
    <x v="29"/>
    <n v="1125"/>
    <n v="4"/>
    <n v="66.599999999999994"/>
    <n v="266.39999999999998"/>
    <n v="15.83"/>
    <x v="3"/>
  </r>
  <r>
    <n v="121"/>
    <x v="113"/>
    <n v="9"/>
    <x v="6"/>
    <n v="1116"/>
    <n v="2"/>
    <n v="189.65"/>
    <n v="379.3"/>
    <n v="46.45"/>
    <x v="1"/>
  </r>
  <r>
    <n v="122"/>
    <x v="114"/>
    <n v="9"/>
    <x v="8"/>
    <n v="1010"/>
    <n v="2"/>
    <n v="339.07"/>
    <n v="678.14"/>
    <n v="69.540000000000006"/>
    <x v="0"/>
  </r>
  <r>
    <n v="123"/>
    <x v="115"/>
    <n v="3"/>
    <x v="7"/>
    <n v="1132"/>
    <n v="3"/>
    <n v="84.62"/>
    <n v="253.86"/>
    <n v="32.479999999999997"/>
    <x v="3"/>
  </r>
  <r>
    <n v="124"/>
    <x v="116"/>
    <n v="4"/>
    <x v="4"/>
    <n v="1113"/>
    <n v="5"/>
    <n v="276.39"/>
    <n v="1381.95"/>
    <n v="349.98"/>
    <x v="2"/>
  </r>
  <r>
    <n v="125"/>
    <x v="117"/>
    <n v="7"/>
    <x v="32"/>
    <n v="1097"/>
    <n v="4"/>
    <n v="486.6"/>
    <n v="1946.4"/>
    <n v="477.11"/>
    <x v="1"/>
  </r>
  <r>
    <n v="126"/>
    <x v="66"/>
    <n v="10"/>
    <x v="47"/>
    <n v="1147"/>
    <n v="1"/>
    <n v="180.67"/>
    <n v="180.67"/>
    <n v="11.79"/>
    <x v="2"/>
  </r>
  <r>
    <n v="127"/>
    <x v="118"/>
    <n v="1"/>
    <x v="43"/>
    <n v="1032"/>
    <n v="2"/>
    <n v="229.09"/>
    <n v="458.18"/>
    <n v="99.22"/>
    <x v="0"/>
  </r>
  <r>
    <n v="128"/>
    <x v="119"/>
    <n v="5"/>
    <x v="37"/>
    <n v="1131"/>
    <n v="4"/>
    <n v="199.35"/>
    <n v="797.4"/>
    <n v="215.32"/>
    <x v="3"/>
  </r>
  <r>
    <n v="129"/>
    <x v="120"/>
    <n v="10"/>
    <x v="41"/>
    <n v="1144"/>
    <n v="1"/>
    <n v="168.99"/>
    <n v="168.99"/>
    <n v="25.35"/>
    <x v="3"/>
  </r>
  <r>
    <n v="130"/>
    <x v="121"/>
    <n v="5"/>
    <x v="19"/>
    <n v="1158"/>
    <n v="1"/>
    <n v="21"/>
    <n v="21"/>
    <n v="1.64"/>
    <x v="2"/>
  </r>
  <r>
    <n v="131"/>
    <x v="122"/>
    <n v="4"/>
    <x v="20"/>
    <n v="1063"/>
    <n v="4"/>
    <n v="401.82"/>
    <n v="1607.28"/>
    <n v="83.68"/>
    <x v="1"/>
  </r>
  <r>
    <n v="132"/>
    <x v="123"/>
    <n v="7"/>
    <x v="9"/>
    <n v="1119"/>
    <n v="3"/>
    <n v="146.38"/>
    <n v="439.14"/>
    <n v="107.8"/>
    <x v="2"/>
  </r>
  <r>
    <n v="133"/>
    <x v="124"/>
    <n v="10"/>
    <x v="31"/>
    <n v="1137"/>
    <n v="2"/>
    <n v="37.590000000000003"/>
    <n v="75.180000000000007"/>
    <n v="7.14"/>
    <x v="1"/>
  </r>
  <r>
    <n v="134"/>
    <x v="125"/>
    <n v="1"/>
    <x v="38"/>
    <n v="1067"/>
    <n v="5"/>
    <n v="341.28"/>
    <n v="1706.4"/>
    <n v="499.91"/>
    <x v="2"/>
  </r>
  <r>
    <n v="135"/>
    <x v="126"/>
    <n v="2"/>
    <x v="44"/>
    <n v="1190"/>
    <n v="5"/>
    <n v="432.15"/>
    <n v="2160.75"/>
    <n v="477.99"/>
    <x v="0"/>
  </r>
  <r>
    <n v="136"/>
    <x v="43"/>
    <n v="2"/>
    <x v="23"/>
    <n v="1081"/>
    <n v="2"/>
    <n v="91.26"/>
    <n v="182.52"/>
    <n v="23.29"/>
    <x v="1"/>
  </r>
  <r>
    <n v="137"/>
    <x v="24"/>
    <n v="2"/>
    <x v="38"/>
    <n v="1032"/>
    <n v="5"/>
    <n v="172.29"/>
    <n v="861.45"/>
    <n v="67.319999999999993"/>
    <x v="2"/>
  </r>
  <r>
    <n v="138"/>
    <x v="127"/>
    <n v="10"/>
    <x v="11"/>
    <n v="1061"/>
    <n v="1"/>
    <n v="73.239999999999995"/>
    <n v="73.239999999999995"/>
    <n v="11.21"/>
    <x v="1"/>
  </r>
  <r>
    <n v="139"/>
    <x v="128"/>
    <n v="9"/>
    <x v="4"/>
    <n v="1022"/>
    <n v="2"/>
    <n v="262.45999999999998"/>
    <n v="524.91999999999996"/>
    <n v="133.87"/>
    <x v="2"/>
  </r>
  <r>
    <n v="140"/>
    <x v="129"/>
    <n v="2"/>
    <x v="48"/>
    <n v="1029"/>
    <n v="3"/>
    <n v="339.72"/>
    <n v="1019.16"/>
    <n v="135.88"/>
    <x v="2"/>
  </r>
  <r>
    <n v="141"/>
    <x v="130"/>
    <n v="9"/>
    <x v="35"/>
    <n v="1152"/>
    <n v="3"/>
    <n v="341.93"/>
    <n v="1025.79"/>
    <n v="220.96"/>
    <x v="3"/>
  </r>
  <r>
    <n v="142"/>
    <x v="131"/>
    <n v="5"/>
    <x v="39"/>
    <n v="1193"/>
    <n v="1"/>
    <n v="399.49"/>
    <n v="399.49"/>
    <n v="36.9"/>
    <x v="1"/>
  </r>
  <r>
    <n v="143"/>
    <x v="110"/>
    <n v="4"/>
    <x v="25"/>
    <n v="1111"/>
    <n v="2"/>
    <n v="403.16"/>
    <n v="806.32"/>
    <n v="126.19"/>
    <x v="2"/>
  </r>
  <r>
    <n v="144"/>
    <x v="132"/>
    <n v="7"/>
    <x v="40"/>
    <n v="1142"/>
    <n v="3"/>
    <n v="176.29"/>
    <n v="528.87"/>
    <n v="107.71"/>
    <x v="0"/>
  </r>
  <r>
    <n v="145"/>
    <x v="133"/>
    <n v="8"/>
    <x v="34"/>
    <n v="1054"/>
    <n v="5"/>
    <n v="321.32"/>
    <n v="1606.6"/>
    <n v="370.54"/>
    <x v="2"/>
  </r>
  <r>
    <n v="146"/>
    <x v="134"/>
    <n v="1"/>
    <x v="13"/>
    <n v="1003"/>
    <n v="5"/>
    <n v="172.38"/>
    <n v="861.9"/>
    <n v="218.6"/>
    <x v="3"/>
  </r>
  <r>
    <n v="147"/>
    <x v="135"/>
    <n v="10"/>
    <x v="4"/>
    <n v="1083"/>
    <n v="3"/>
    <n v="387.48"/>
    <n v="1162.44"/>
    <n v="306.06"/>
    <x v="2"/>
  </r>
  <r>
    <n v="148"/>
    <x v="136"/>
    <n v="6"/>
    <x v="10"/>
    <n v="1149"/>
    <n v="5"/>
    <n v="95.93"/>
    <n v="479.65"/>
    <n v="79.09"/>
    <x v="1"/>
  </r>
  <r>
    <n v="149"/>
    <x v="137"/>
    <n v="6"/>
    <x v="25"/>
    <n v="1010"/>
    <n v="5"/>
    <n v="320.49"/>
    <n v="1602.45"/>
    <n v="177.12"/>
    <x v="2"/>
  </r>
  <r>
    <n v="150"/>
    <x v="138"/>
    <n v="7"/>
    <x v="28"/>
    <n v="1038"/>
    <n v="1"/>
    <n v="243.34"/>
    <n v="243.34"/>
    <n v="16.899999999999999"/>
    <x v="1"/>
  </r>
  <r>
    <n v="151"/>
    <x v="139"/>
    <n v="8"/>
    <x v="38"/>
    <n v="1073"/>
    <n v="3"/>
    <n v="188.45"/>
    <n v="565.35"/>
    <n v="86.82"/>
    <x v="2"/>
  </r>
  <r>
    <n v="152"/>
    <x v="140"/>
    <n v="10"/>
    <x v="15"/>
    <n v="1097"/>
    <n v="2"/>
    <n v="232.71"/>
    <n v="465.42"/>
    <n v="78.55"/>
    <x v="1"/>
  </r>
  <r>
    <n v="153"/>
    <x v="141"/>
    <n v="10"/>
    <x v="39"/>
    <n v="1153"/>
    <n v="2"/>
    <n v="65.64"/>
    <n v="131.28"/>
    <n v="19.75"/>
    <x v="1"/>
  </r>
  <r>
    <n v="154"/>
    <x v="142"/>
    <n v="7"/>
    <x v="27"/>
    <n v="1094"/>
    <n v="5"/>
    <n v="158.21"/>
    <n v="791.05"/>
    <n v="227.08"/>
    <x v="0"/>
  </r>
  <r>
    <n v="155"/>
    <x v="6"/>
    <n v="6"/>
    <x v="14"/>
    <n v="1158"/>
    <n v="4"/>
    <n v="289.33"/>
    <n v="1157.32"/>
    <n v="76.66"/>
    <x v="1"/>
  </r>
  <r>
    <n v="156"/>
    <x v="143"/>
    <n v="5"/>
    <x v="28"/>
    <n v="1102"/>
    <n v="4"/>
    <n v="43.57"/>
    <n v="174.28"/>
    <n v="13.62"/>
    <x v="1"/>
  </r>
  <r>
    <n v="157"/>
    <x v="144"/>
    <n v="1"/>
    <x v="29"/>
    <n v="1104"/>
    <n v="3"/>
    <n v="458.76"/>
    <n v="1376.28"/>
    <n v="354.1"/>
    <x v="3"/>
  </r>
  <r>
    <n v="158"/>
    <x v="134"/>
    <n v="5"/>
    <x v="8"/>
    <n v="1037"/>
    <n v="5"/>
    <n v="318.77999999999997"/>
    <n v="1593.9"/>
    <n v="163.47"/>
    <x v="0"/>
  </r>
  <r>
    <n v="159"/>
    <x v="38"/>
    <n v="4"/>
    <x v="40"/>
    <n v="1160"/>
    <n v="3"/>
    <n v="407.96"/>
    <n v="1223.8800000000001"/>
    <n v="132.38"/>
    <x v="0"/>
  </r>
  <r>
    <n v="160"/>
    <x v="145"/>
    <n v="10"/>
    <x v="21"/>
    <n v="1090"/>
    <n v="2"/>
    <n v="462.02"/>
    <n v="924.04"/>
    <n v="238.25"/>
    <x v="1"/>
  </r>
  <r>
    <n v="161"/>
    <x v="146"/>
    <n v="6"/>
    <x v="2"/>
    <n v="1107"/>
    <n v="5"/>
    <n v="374.71"/>
    <n v="1873.55"/>
    <n v="386.62"/>
    <x v="0"/>
  </r>
  <r>
    <n v="162"/>
    <x v="147"/>
    <n v="3"/>
    <x v="13"/>
    <n v="1095"/>
    <n v="5"/>
    <n v="267.47000000000003"/>
    <n v="1337.35"/>
    <n v="154.35"/>
    <x v="3"/>
  </r>
  <r>
    <n v="163"/>
    <x v="137"/>
    <n v="5"/>
    <x v="25"/>
    <n v="1083"/>
    <n v="5"/>
    <n v="209.79"/>
    <n v="1048.95"/>
    <n v="166.5"/>
    <x v="2"/>
  </r>
  <r>
    <n v="164"/>
    <x v="148"/>
    <n v="9"/>
    <x v="29"/>
    <n v="1111"/>
    <n v="5"/>
    <n v="216.48"/>
    <n v="1082.4000000000001"/>
    <n v="173.17"/>
    <x v="3"/>
  </r>
  <r>
    <n v="165"/>
    <x v="149"/>
    <n v="10"/>
    <x v="49"/>
    <n v="1141"/>
    <n v="1"/>
    <n v="172.41"/>
    <n v="172.41"/>
    <n v="17.95"/>
    <x v="1"/>
  </r>
  <r>
    <n v="166"/>
    <x v="150"/>
    <n v="2"/>
    <x v="34"/>
    <n v="1039"/>
    <n v="5"/>
    <n v="79.010000000000005"/>
    <n v="395.05"/>
    <n v="95.9"/>
    <x v="2"/>
  </r>
  <r>
    <n v="167"/>
    <x v="90"/>
    <n v="6"/>
    <x v="18"/>
    <n v="1078"/>
    <n v="4"/>
    <n v="489.42"/>
    <n v="1957.68"/>
    <n v="498.03"/>
    <x v="3"/>
  </r>
  <r>
    <n v="168"/>
    <x v="151"/>
    <n v="4"/>
    <x v="31"/>
    <n v="1167"/>
    <n v="3"/>
    <n v="162.16999999999999"/>
    <n v="486.51"/>
    <n v="134.13999999999999"/>
    <x v="1"/>
  </r>
  <r>
    <n v="169"/>
    <x v="152"/>
    <n v="2"/>
    <x v="8"/>
    <n v="1173"/>
    <n v="4"/>
    <n v="136.28"/>
    <n v="545.12"/>
    <n v="116.1"/>
    <x v="0"/>
  </r>
  <r>
    <n v="170"/>
    <x v="98"/>
    <n v="7"/>
    <x v="10"/>
    <n v="1166"/>
    <n v="3"/>
    <n v="479.8"/>
    <n v="1439.4"/>
    <n v="332.68"/>
    <x v="1"/>
  </r>
  <r>
    <n v="171"/>
    <x v="153"/>
    <n v="1"/>
    <x v="9"/>
    <n v="1142"/>
    <n v="1"/>
    <n v="493.73"/>
    <n v="493.73"/>
    <n v="126.42"/>
    <x v="2"/>
  </r>
  <r>
    <n v="172"/>
    <x v="154"/>
    <n v="4"/>
    <x v="16"/>
    <n v="1121"/>
    <n v="4"/>
    <n v="370.56"/>
    <n v="1482.24"/>
    <n v="131.24"/>
    <x v="3"/>
  </r>
  <r>
    <n v="173"/>
    <x v="155"/>
    <n v="6"/>
    <x v="2"/>
    <n v="1180"/>
    <n v="5"/>
    <n v="111.65"/>
    <n v="558.25"/>
    <n v="122.66"/>
    <x v="0"/>
  </r>
  <r>
    <n v="174"/>
    <x v="156"/>
    <n v="8"/>
    <x v="16"/>
    <n v="1072"/>
    <n v="5"/>
    <n v="329.06"/>
    <n v="1645.3"/>
    <n v="268.43"/>
    <x v="3"/>
  </r>
  <r>
    <n v="175"/>
    <x v="157"/>
    <n v="4"/>
    <x v="32"/>
    <n v="1060"/>
    <n v="5"/>
    <n v="254.21"/>
    <n v="1271.05"/>
    <n v="164.98"/>
    <x v="1"/>
  </r>
  <r>
    <n v="176"/>
    <x v="158"/>
    <n v="7"/>
    <x v="28"/>
    <n v="1016"/>
    <n v="3"/>
    <n v="498.04"/>
    <n v="1494.12"/>
    <n v="323.41000000000003"/>
    <x v="1"/>
  </r>
  <r>
    <n v="177"/>
    <x v="22"/>
    <n v="1"/>
    <x v="50"/>
    <n v="1097"/>
    <n v="5"/>
    <n v="237.72"/>
    <n v="1188.5999999999999"/>
    <n v="126.69"/>
    <x v="1"/>
  </r>
  <r>
    <n v="178"/>
    <x v="159"/>
    <n v="5"/>
    <x v="21"/>
    <n v="1082"/>
    <n v="3"/>
    <n v="150.74"/>
    <n v="452.22"/>
    <n v="125.35"/>
    <x v="1"/>
  </r>
  <r>
    <n v="179"/>
    <x v="160"/>
    <n v="1"/>
    <x v="0"/>
    <n v="1123"/>
    <n v="3"/>
    <n v="310.95999999999998"/>
    <n v="932.88"/>
    <n v="156.19"/>
    <x v="0"/>
  </r>
  <r>
    <n v="180"/>
    <x v="161"/>
    <n v="8"/>
    <x v="3"/>
    <n v="1101"/>
    <n v="5"/>
    <n v="412.08"/>
    <n v="2060.4"/>
    <n v="502.07"/>
    <x v="0"/>
  </r>
  <r>
    <n v="181"/>
    <x v="162"/>
    <n v="6"/>
    <x v="33"/>
    <n v="1115"/>
    <n v="2"/>
    <n v="272.04000000000002"/>
    <n v="544.08000000000004"/>
    <n v="110.14"/>
    <x v="2"/>
  </r>
  <r>
    <n v="182"/>
    <x v="163"/>
    <n v="10"/>
    <x v="33"/>
    <n v="1080"/>
    <n v="3"/>
    <n v="122.79"/>
    <n v="368.37"/>
    <n v="104.28"/>
    <x v="2"/>
  </r>
  <r>
    <n v="183"/>
    <x v="43"/>
    <n v="5"/>
    <x v="28"/>
    <n v="1107"/>
    <n v="2"/>
    <n v="244.57"/>
    <n v="489.14"/>
    <n v="29.1"/>
    <x v="1"/>
  </r>
  <r>
    <n v="184"/>
    <x v="164"/>
    <n v="10"/>
    <x v="23"/>
    <n v="1155"/>
    <n v="5"/>
    <n v="30.14"/>
    <n v="150.69999999999999"/>
    <n v="40.76"/>
    <x v="1"/>
  </r>
  <r>
    <n v="185"/>
    <x v="165"/>
    <n v="1"/>
    <x v="47"/>
    <n v="1111"/>
    <n v="4"/>
    <n v="400.14"/>
    <n v="1600.56"/>
    <n v="415.25"/>
    <x v="2"/>
  </r>
  <r>
    <n v="186"/>
    <x v="166"/>
    <n v="6"/>
    <x v="35"/>
    <n v="1065"/>
    <n v="2"/>
    <n v="54.9"/>
    <n v="109.8"/>
    <n v="30"/>
    <x v="3"/>
  </r>
  <r>
    <n v="187"/>
    <x v="8"/>
    <n v="8"/>
    <x v="41"/>
    <n v="1075"/>
    <n v="4"/>
    <n v="378.64"/>
    <n v="1514.56"/>
    <n v="139.77000000000001"/>
    <x v="3"/>
  </r>
  <r>
    <n v="188"/>
    <x v="167"/>
    <n v="10"/>
    <x v="14"/>
    <n v="1130"/>
    <n v="2"/>
    <n v="452.52"/>
    <n v="905.04"/>
    <n v="270.3"/>
    <x v="1"/>
  </r>
  <r>
    <n v="189"/>
    <x v="27"/>
    <n v="4"/>
    <x v="15"/>
    <n v="1069"/>
    <n v="3"/>
    <n v="362.25"/>
    <n v="1086.75"/>
    <n v="233.61"/>
    <x v="1"/>
  </r>
  <r>
    <n v="190"/>
    <x v="168"/>
    <n v="10"/>
    <x v="23"/>
    <n v="1035"/>
    <n v="5"/>
    <n v="162.5"/>
    <n v="812.5"/>
    <n v="119.64"/>
    <x v="1"/>
  </r>
  <r>
    <n v="191"/>
    <x v="169"/>
    <n v="10"/>
    <x v="15"/>
    <n v="1021"/>
    <n v="4"/>
    <n v="251.7"/>
    <n v="1006.8"/>
    <n v="236.9"/>
    <x v="1"/>
  </r>
  <r>
    <n v="192"/>
    <x v="170"/>
    <n v="1"/>
    <x v="19"/>
    <n v="1069"/>
    <n v="4"/>
    <n v="360.32"/>
    <n v="1441.28"/>
    <n v="344.11"/>
    <x v="2"/>
  </r>
  <r>
    <n v="193"/>
    <x v="171"/>
    <n v="4"/>
    <x v="8"/>
    <n v="1075"/>
    <n v="2"/>
    <n v="423.77"/>
    <n v="847.54"/>
    <n v="99.31"/>
    <x v="0"/>
  </r>
  <r>
    <n v="194"/>
    <x v="172"/>
    <n v="8"/>
    <x v="26"/>
    <n v="1091"/>
    <n v="2"/>
    <n v="333.63"/>
    <n v="667.26"/>
    <n v="36.549999999999997"/>
    <x v="3"/>
  </r>
  <r>
    <n v="195"/>
    <x v="173"/>
    <n v="5"/>
    <x v="40"/>
    <n v="1137"/>
    <n v="2"/>
    <n v="211.9"/>
    <n v="423.8"/>
    <n v="89.18"/>
    <x v="0"/>
  </r>
  <r>
    <n v="196"/>
    <x v="174"/>
    <n v="3"/>
    <x v="44"/>
    <n v="1049"/>
    <n v="1"/>
    <n v="178.85"/>
    <n v="178.85"/>
    <n v="45.88"/>
    <x v="0"/>
  </r>
  <r>
    <n v="197"/>
    <x v="90"/>
    <n v="7"/>
    <x v="35"/>
    <n v="1098"/>
    <n v="1"/>
    <n v="317.76"/>
    <n v="317.76"/>
    <n v="52.04"/>
    <x v="3"/>
  </r>
  <r>
    <n v="198"/>
    <x v="175"/>
    <n v="8"/>
    <x v="3"/>
    <n v="1107"/>
    <n v="4"/>
    <n v="459.89"/>
    <n v="1839.56"/>
    <n v="347.07"/>
    <x v="0"/>
  </r>
  <r>
    <n v="199"/>
    <x v="92"/>
    <n v="5"/>
    <x v="26"/>
    <n v="1046"/>
    <n v="3"/>
    <n v="102.64"/>
    <n v="307.92"/>
    <n v="16.22"/>
    <x v="3"/>
  </r>
  <r>
    <n v="200"/>
    <x v="176"/>
    <n v="9"/>
    <x v="44"/>
    <n v="1113"/>
    <n v="1"/>
    <n v="50.36"/>
    <n v="50.36"/>
    <n v="6.62"/>
    <x v="0"/>
  </r>
  <r>
    <n v="201"/>
    <x v="177"/>
    <n v="9"/>
    <x v="46"/>
    <n v="1061"/>
    <n v="1"/>
    <n v="228.24"/>
    <n v="228.24"/>
    <n v="48.98"/>
    <x v="3"/>
  </r>
  <r>
    <n v="202"/>
    <x v="178"/>
    <n v="4"/>
    <x v="36"/>
    <n v="1122"/>
    <n v="5"/>
    <n v="326.89"/>
    <n v="1634.45"/>
    <n v="215.93"/>
    <x v="3"/>
  </r>
  <r>
    <n v="203"/>
    <x v="179"/>
    <n v="3"/>
    <x v="36"/>
    <n v="1064"/>
    <n v="1"/>
    <n v="453.44"/>
    <n v="453.44"/>
    <n v="130.1"/>
    <x v="3"/>
  </r>
  <r>
    <n v="204"/>
    <x v="180"/>
    <n v="5"/>
    <x v="49"/>
    <n v="1075"/>
    <n v="4"/>
    <n v="127.47"/>
    <n v="509.88"/>
    <n v="71.459999999999994"/>
    <x v="1"/>
  </r>
  <r>
    <n v="205"/>
    <x v="181"/>
    <n v="4"/>
    <x v="39"/>
    <n v="1081"/>
    <n v="2"/>
    <n v="248.97"/>
    <n v="497.94"/>
    <n v="83.1"/>
    <x v="1"/>
  </r>
  <r>
    <n v="206"/>
    <x v="182"/>
    <n v="8"/>
    <x v="42"/>
    <n v="1158"/>
    <n v="5"/>
    <n v="198.81"/>
    <n v="994.05"/>
    <n v="215.29"/>
    <x v="2"/>
  </r>
  <r>
    <n v="207"/>
    <x v="183"/>
    <n v="4"/>
    <x v="4"/>
    <n v="1200"/>
    <n v="2"/>
    <n v="257.39999999999998"/>
    <n v="514.79999999999995"/>
    <n v="58.39"/>
    <x v="2"/>
  </r>
  <r>
    <n v="208"/>
    <x v="184"/>
    <n v="4"/>
    <x v="40"/>
    <n v="1190"/>
    <n v="2"/>
    <n v="36.99"/>
    <n v="73.98"/>
    <n v="9.4"/>
    <x v="0"/>
  </r>
  <r>
    <n v="209"/>
    <x v="185"/>
    <n v="6"/>
    <x v="34"/>
    <n v="1140"/>
    <n v="2"/>
    <n v="418.73"/>
    <n v="837.46"/>
    <n v="220.9"/>
    <x v="2"/>
  </r>
  <r>
    <n v="210"/>
    <x v="186"/>
    <n v="5"/>
    <x v="15"/>
    <n v="1045"/>
    <n v="4"/>
    <n v="90.52"/>
    <n v="362.08"/>
    <n v="55.62"/>
    <x v="1"/>
  </r>
  <r>
    <n v="211"/>
    <x v="187"/>
    <n v="8"/>
    <x v="10"/>
    <n v="1105"/>
    <n v="5"/>
    <n v="439.41"/>
    <n v="2197.0500000000002"/>
    <n v="534.91"/>
    <x v="1"/>
  </r>
  <r>
    <n v="212"/>
    <x v="188"/>
    <n v="3"/>
    <x v="11"/>
    <n v="1066"/>
    <n v="5"/>
    <n v="281.16000000000003"/>
    <n v="1405.8"/>
    <n v="271.95999999999998"/>
    <x v="1"/>
  </r>
  <r>
    <n v="213"/>
    <x v="189"/>
    <n v="10"/>
    <x v="38"/>
    <n v="1051"/>
    <n v="2"/>
    <n v="270.58"/>
    <n v="541.16"/>
    <n v="149.11000000000001"/>
    <x v="2"/>
  </r>
  <r>
    <n v="214"/>
    <x v="158"/>
    <n v="7"/>
    <x v="34"/>
    <n v="1003"/>
    <n v="2"/>
    <n v="42.7"/>
    <n v="85.4"/>
    <n v="10.55"/>
    <x v="2"/>
  </r>
  <r>
    <n v="215"/>
    <x v="125"/>
    <n v="5"/>
    <x v="37"/>
    <n v="1090"/>
    <n v="1"/>
    <n v="223.34"/>
    <n v="223.34"/>
    <n v="27.13"/>
    <x v="3"/>
  </r>
  <r>
    <n v="216"/>
    <x v="137"/>
    <n v="9"/>
    <x v="43"/>
    <n v="1055"/>
    <n v="5"/>
    <n v="152.19"/>
    <n v="760.95"/>
    <n v="194.9"/>
    <x v="0"/>
  </r>
  <r>
    <n v="217"/>
    <x v="190"/>
    <n v="8"/>
    <x v="0"/>
    <n v="1177"/>
    <n v="4"/>
    <n v="301.73"/>
    <n v="1206.92"/>
    <n v="73.28"/>
    <x v="0"/>
  </r>
  <r>
    <n v="218"/>
    <x v="191"/>
    <n v="3"/>
    <x v="18"/>
    <n v="1042"/>
    <n v="3"/>
    <n v="182.88"/>
    <n v="548.64"/>
    <n v="105.32"/>
    <x v="3"/>
  </r>
  <r>
    <n v="219"/>
    <x v="192"/>
    <n v="2"/>
    <x v="15"/>
    <n v="1077"/>
    <n v="1"/>
    <n v="102.41"/>
    <n v="102.41"/>
    <n v="25.06"/>
    <x v="1"/>
  </r>
  <r>
    <n v="220"/>
    <x v="29"/>
    <n v="2"/>
    <x v="44"/>
    <n v="1072"/>
    <n v="5"/>
    <n v="484.67"/>
    <n v="2423.35"/>
    <n v="492.23"/>
    <x v="0"/>
  </r>
  <r>
    <n v="221"/>
    <x v="193"/>
    <n v="6"/>
    <x v="11"/>
    <n v="1014"/>
    <n v="5"/>
    <n v="328.91"/>
    <n v="1644.55"/>
    <n v="468.86"/>
    <x v="1"/>
  </r>
  <r>
    <n v="222"/>
    <x v="194"/>
    <n v="1"/>
    <x v="19"/>
    <n v="1099"/>
    <n v="3"/>
    <n v="490.43"/>
    <n v="1471.29"/>
    <n v="231.65"/>
    <x v="2"/>
  </r>
  <r>
    <n v="223"/>
    <x v="195"/>
    <n v="1"/>
    <x v="28"/>
    <n v="1061"/>
    <n v="4"/>
    <n v="349.93"/>
    <n v="1399.72"/>
    <n v="95.1"/>
    <x v="1"/>
  </r>
  <r>
    <n v="224"/>
    <x v="196"/>
    <n v="2"/>
    <x v="48"/>
    <n v="1056"/>
    <n v="3"/>
    <n v="13.91"/>
    <n v="41.73"/>
    <n v="4.5999999999999996"/>
    <x v="2"/>
  </r>
  <r>
    <n v="225"/>
    <x v="197"/>
    <n v="9"/>
    <x v="33"/>
    <n v="1061"/>
    <n v="4"/>
    <n v="138.38"/>
    <n v="553.52"/>
    <n v="88.16"/>
    <x v="2"/>
  </r>
  <r>
    <n v="226"/>
    <x v="198"/>
    <n v="1"/>
    <x v="16"/>
    <n v="1095"/>
    <n v="2"/>
    <n v="352.86"/>
    <n v="705.72"/>
    <n v="168.8"/>
    <x v="3"/>
  </r>
  <r>
    <n v="227"/>
    <x v="144"/>
    <n v="6"/>
    <x v="30"/>
    <n v="1119"/>
    <n v="1"/>
    <n v="383.2"/>
    <n v="383.2"/>
    <n v="69.39"/>
    <x v="3"/>
  </r>
  <r>
    <n v="228"/>
    <x v="167"/>
    <n v="4"/>
    <x v="43"/>
    <n v="1024"/>
    <n v="4"/>
    <n v="487.24"/>
    <n v="1948.96"/>
    <n v="401.63"/>
    <x v="0"/>
  </r>
  <r>
    <n v="229"/>
    <x v="199"/>
    <n v="5"/>
    <x v="44"/>
    <n v="1179"/>
    <n v="5"/>
    <n v="495.74"/>
    <n v="2478.6999999999998"/>
    <n v="517.61"/>
    <x v="0"/>
  </r>
  <r>
    <n v="230"/>
    <x v="200"/>
    <n v="10"/>
    <x v="36"/>
    <n v="1055"/>
    <n v="5"/>
    <n v="481.31"/>
    <n v="2406.5500000000002"/>
    <n v="578.71"/>
    <x v="3"/>
  </r>
  <r>
    <n v="231"/>
    <x v="201"/>
    <n v="5"/>
    <x v="49"/>
    <n v="1035"/>
    <n v="2"/>
    <n v="243.63"/>
    <n v="487.26"/>
    <n v="125.72"/>
    <x v="1"/>
  </r>
  <r>
    <n v="232"/>
    <x v="202"/>
    <n v="1"/>
    <x v="0"/>
    <n v="1172"/>
    <n v="3"/>
    <n v="191.12"/>
    <n v="573.36"/>
    <n v="97.61"/>
    <x v="0"/>
  </r>
  <r>
    <n v="233"/>
    <x v="203"/>
    <n v="3"/>
    <x v="18"/>
    <n v="1008"/>
    <n v="1"/>
    <n v="35.340000000000003"/>
    <n v="35.340000000000003"/>
    <n v="10.15"/>
    <x v="3"/>
  </r>
  <r>
    <n v="234"/>
    <x v="204"/>
    <n v="9"/>
    <x v="18"/>
    <n v="1114"/>
    <n v="5"/>
    <n v="237.47"/>
    <n v="1187.3499999999999"/>
    <n v="74.06"/>
    <x v="3"/>
  </r>
  <r>
    <n v="235"/>
    <x v="205"/>
    <n v="9"/>
    <x v="16"/>
    <n v="1092"/>
    <n v="1"/>
    <n v="435.3"/>
    <n v="435.3"/>
    <n v="104.75"/>
    <x v="3"/>
  </r>
  <r>
    <n v="236"/>
    <x v="29"/>
    <n v="8"/>
    <x v="10"/>
    <n v="1169"/>
    <n v="2"/>
    <n v="160.44"/>
    <n v="320.88"/>
    <n v="41.46"/>
    <x v="1"/>
  </r>
  <r>
    <n v="237"/>
    <x v="206"/>
    <n v="8"/>
    <x v="39"/>
    <n v="1166"/>
    <n v="2"/>
    <n v="438.71"/>
    <n v="877.42"/>
    <n v="51.74"/>
    <x v="1"/>
  </r>
  <r>
    <n v="238"/>
    <x v="207"/>
    <n v="10"/>
    <x v="48"/>
    <n v="1123"/>
    <n v="5"/>
    <n v="59.89"/>
    <n v="299.45"/>
    <n v="27.77"/>
    <x v="2"/>
  </r>
  <r>
    <n v="239"/>
    <x v="140"/>
    <n v="7"/>
    <x v="3"/>
    <n v="1074"/>
    <n v="4"/>
    <n v="354.49"/>
    <n v="1417.96"/>
    <n v="366.13"/>
    <x v="0"/>
  </r>
  <r>
    <n v="240"/>
    <x v="1"/>
    <n v="9"/>
    <x v="10"/>
    <n v="1044"/>
    <n v="3"/>
    <n v="83.34"/>
    <n v="250.02"/>
    <n v="43.79"/>
    <x v="1"/>
  </r>
  <r>
    <n v="241"/>
    <x v="208"/>
    <n v="7"/>
    <x v="10"/>
    <n v="1141"/>
    <n v="5"/>
    <n v="361.93"/>
    <n v="1809.65"/>
    <n v="377.62"/>
    <x v="1"/>
  </r>
  <r>
    <n v="242"/>
    <x v="209"/>
    <n v="4"/>
    <x v="46"/>
    <n v="1003"/>
    <n v="3"/>
    <n v="68.06"/>
    <n v="204.18"/>
    <n v="43.12"/>
    <x v="3"/>
  </r>
  <r>
    <n v="243"/>
    <x v="182"/>
    <n v="2"/>
    <x v="1"/>
    <n v="1157"/>
    <n v="2"/>
    <n v="334.78"/>
    <n v="669.56"/>
    <n v="197.54"/>
    <x v="1"/>
  </r>
  <r>
    <n v="244"/>
    <x v="201"/>
    <n v="1"/>
    <x v="19"/>
    <n v="1097"/>
    <n v="1"/>
    <n v="378.5"/>
    <n v="378.5"/>
    <n v="88.94"/>
    <x v="2"/>
  </r>
  <r>
    <n v="245"/>
    <x v="210"/>
    <n v="10"/>
    <x v="35"/>
    <n v="1198"/>
    <n v="4"/>
    <n v="331.53"/>
    <n v="1326.12"/>
    <n v="240.47"/>
    <x v="3"/>
  </r>
  <r>
    <n v="246"/>
    <x v="211"/>
    <n v="10"/>
    <x v="0"/>
    <n v="1028"/>
    <n v="1"/>
    <n v="285.99"/>
    <n v="285.99"/>
    <n v="78.86"/>
    <x v="0"/>
  </r>
  <r>
    <n v="247"/>
    <x v="212"/>
    <n v="6"/>
    <x v="15"/>
    <n v="1069"/>
    <n v="3"/>
    <n v="139.31"/>
    <n v="417.93"/>
    <n v="120.65"/>
    <x v="1"/>
  </r>
  <r>
    <n v="248"/>
    <x v="213"/>
    <n v="2"/>
    <x v="42"/>
    <n v="1167"/>
    <n v="1"/>
    <n v="54.74"/>
    <n v="54.74"/>
    <n v="14.09"/>
    <x v="2"/>
  </r>
  <r>
    <n v="249"/>
    <x v="44"/>
    <n v="6"/>
    <x v="16"/>
    <n v="1162"/>
    <n v="1"/>
    <n v="388.27"/>
    <n v="388.27"/>
    <n v="78.64"/>
    <x v="3"/>
  </r>
  <r>
    <n v="250"/>
    <x v="214"/>
    <n v="2"/>
    <x v="26"/>
    <n v="1001"/>
    <n v="5"/>
    <n v="336.59"/>
    <n v="1682.95"/>
    <n v="186.65"/>
    <x v="3"/>
  </r>
  <r>
    <n v="251"/>
    <x v="215"/>
    <n v="2"/>
    <x v="25"/>
    <n v="1160"/>
    <n v="1"/>
    <n v="234.33"/>
    <n v="234.33"/>
    <n v="37.1"/>
    <x v="2"/>
  </r>
  <r>
    <n v="252"/>
    <x v="216"/>
    <n v="8"/>
    <x v="18"/>
    <n v="1059"/>
    <n v="2"/>
    <n v="105.35"/>
    <n v="210.7"/>
    <n v="12.57"/>
    <x v="3"/>
  </r>
  <r>
    <n v="253"/>
    <x v="217"/>
    <n v="2"/>
    <x v="11"/>
    <n v="1152"/>
    <n v="3"/>
    <n v="277.44"/>
    <n v="832.32"/>
    <n v="79.62"/>
    <x v="1"/>
  </r>
  <r>
    <n v="254"/>
    <x v="218"/>
    <n v="8"/>
    <x v="17"/>
    <n v="1158"/>
    <n v="4"/>
    <n v="495.56"/>
    <n v="1982.24"/>
    <n v="116.05"/>
    <x v="3"/>
  </r>
  <r>
    <n v="255"/>
    <x v="219"/>
    <n v="1"/>
    <x v="9"/>
    <n v="1166"/>
    <n v="3"/>
    <n v="245.33"/>
    <n v="735.99"/>
    <n v="172.25"/>
    <x v="2"/>
  </r>
  <r>
    <n v="256"/>
    <x v="41"/>
    <n v="1"/>
    <x v="40"/>
    <n v="1048"/>
    <n v="2"/>
    <n v="338"/>
    <n v="676"/>
    <n v="98.99"/>
    <x v="0"/>
  </r>
  <r>
    <n v="257"/>
    <x v="220"/>
    <n v="1"/>
    <x v="30"/>
    <n v="1119"/>
    <n v="2"/>
    <n v="170.11"/>
    <n v="340.22"/>
    <n v="37.409999999999997"/>
    <x v="3"/>
  </r>
  <r>
    <n v="258"/>
    <x v="111"/>
    <n v="4"/>
    <x v="50"/>
    <n v="1196"/>
    <n v="2"/>
    <n v="130.74"/>
    <n v="261.48"/>
    <n v="26.96"/>
    <x v="1"/>
  </r>
  <r>
    <n v="259"/>
    <x v="221"/>
    <n v="3"/>
    <x v="14"/>
    <n v="1104"/>
    <n v="2"/>
    <n v="218.02"/>
    <n v="436.04"/>
    <n v="100.66"/>
    <x v="1"/>
  </r>
  <r>
    <n v="260"/>
    <x v="222"/>
    <n v="6"/>
    <x v="37"/>
    <n v="1055"/>
    <n v="2"/>
    <n v="458.65"/>
    <n v="917.3"/>
    <n v="229.64"/>
    <x v="3"/>
  </r>
  <r>
    <n v="261"/>
    <x v="223"/>
    <n v="3"/>
    <x v="1"/>
    <n v="1192"/>
    <n v="5"/>
    <n v="177.27"/>
    <n v="886.35"/>
    <n v="47.1"/>
    <x v="1"/>
  </r>
  <r>
    <n v="262"/>
    <x v="224"/>
    <n v="3"/>
    <x v="22"/>
    <n v="1176"/>
    <n v="5"/>
    <n v="22.48"/>
    <n v="112.4"/>
    <n v="15.94"/>
    <x v="1"/>
  </r>
  <r>
    <n v="263"/>
    <x v="225"/>
    <n v="3"/>
    <x v="3"/>
    <n v="1161"/>
    <n v="1"/>
    <n v="173.7"/>
    <n v="173.7"/>
    <n v="49.64"/>
    <x v="0"/>
  </r>
  <r>
    <n v="264"/>
    <x v="226"/>
    <n v="5"/>
    <x v="0"/>
    <n v="1013"/>
    <n v="2"/>
    <n v="360.67"/>
    <n v="721.34"/>
    <n v="160.94999999999999"/>
    <x v="0"/>
  </r>
  <r>
    <n v="265"/>
    <x v="227"/>
    <n v="10"/>
    <x v="45"/>
    <n v="1116"/>
    <n v="2"/>
    <n v="98.54"/>
    <n v="197.08"/>
    <n v="32.44"/>
    <x v="1"/>
  </r>
  <r>
    <n v="266"/>
    <x v="228"/>
    <n v="1"/>
    <x v="9"/>
    <n v="1140"/>
    <n v="5"/>
    <n v="344.98"/>
    <n v="1724.9"/>
    <n v="298.26"/>
    <x v="2"/>
  </r>
  <r>
    <n v="267"/>
    <x v="229"/>
    <n v="3"/>
    <x v="14"/>
    <n v="1137"/>
    <n v="4"/>
    <n v="59.01"/>
    <n v="236.04"/>
    <n v="25.02"/>
    <x v="1"/>
  </r>
  <r>
    <n v="268"/>
    <x v="230"/>
    <n v="10"/>
    <x v="37"/>
    <n v="1197"/>
    <n v="1"/>
    <n v="61.5"/>
    <n v="61.5"/>
    <n v="11.83"/>
    <x v="3"/>
  </r>
  <r>
    <n v="269"/>
    <x v="231"/>
    <n v="9"/>
    <x v="6"/>
    <n v="1157"/>
    <n v="5"/>
    <n v="368.53"/>
    <n v="1842.65"/>
    <n v="137.08000000000001"/>
    <x v="1"/>
  </r>
  <r>
    <n v="270"/>
    <x v="232"/>
    <n v="1"/>
    <x v="42"/>
    <n v="1170"/>
    <n v="4"/>
    <n v="193.28"/>
    <n v="773.12"/>
    <n v="106.98"/>
    <x v="2"/>
  </r>
  <r>
    <n v="271"/>
    <x v="87"/>
    <n v="1"/>
    <x v="39"/>
    <n v="1088"/>
    <n v="5"/>
    <n v="221.75"/>
    <n v="1108.75"/>
    <n v="226.75"/>
    <x v="1"/>
  </r>
  <r>
    <n v="272"/>
    <x v="11"/>
    <n v="6"/>
    <x v="15"/>
    <n v="1062"/>
    <n v="1"/>
    <n v="191.87"/>
    <n v="191.87"/>
    <n v="25.48"/>
    <x v="1"/>
  </r>
  <r>
    <n v="273"/>
    <x v="233"/>
    <n v="5"/>
    <x v="21"/>
    <n v="1117"/>
    <n v="4"/>
    <n v="314.87"/>
    <n v="1259.48"/>
    <n v="133.22"/>
    <x v="1"/>
  </r>
  <r>
    <n v="274"/>
    <x v="218"/>
    <n v="10"/>
    <x v="43"/>
    <n v="1106"/>
    <n v="2"/>
    <n v="203.76"/>
    <n v="407.52"/>
    <n v="55.48"/>
    <x v="0"/>
  </r>
  <r>
    <n v="275"/>
    <x v="234"/>
    <n v="4"/>
    <x v="17"/>
    <n v="1101"/>
    <n v="3"/>
    <n v="444.89"/>
    <n v="1334.67"/>
    <n v="199.85"/>
    <x v="3"/>
  </r>
  <r>
    <n v="276"/>
    <x v="235"/>
    <n v="3"/>
    <x v="27"/>
    <n v="1047"/>
    <n v="4"/>
    <n v="419.73"/>
    <n v="1678.92"/>
    <n v="475.22"/>
    <x v="0"/>
  </r>
  <r>
    <n v="277"/>
    <x v="143"/>
    <n v="1"/>
    <x v="26"/>
    <n v="1148"/>
    <n v="2"/>
    <n v="213.38"/>
    <n v="426.76"/>
    <n v="50.77"/>
    <x v="3"/>
  </r>
  <r>
    <n v="278"/>
    <x v="207"/>
    <n v="7"/>
    <x v="28"/>
    <n v="1195"/>
    <n v="3"/>
    <n v="108.55"/>
    <n v="325.64999999999998"/>
    <n v="26.52"/>
    <x v="1"/>
  </r>
  <r>
    <n v="279"/>
    <x v="236"/>
    <n v="6"/>
    <x v="39"/>
    <n v="1114"/>
    <n v="4"/>
    <n v="329.7"/>
    <n v="1318.8"/>
    <n v="355.03"/>
    <x v="1"/>
  </r>
  <r>
    <n v="280"/>
    <x v="51"/>
    <n v="5"/>
    <x v="44"/>
    <n v="1096"/>
    <n v="2"/>
    <n v="345.46"/>
    <n v="690.92"/>
    <n v="190.3"/>
    <x v="0"/>
  </r>
  <r>
    <n v="281"/>
    <x v="237"/>
    <n v="9"/>
    <x v="15"/>
    <n v="1178"/>
    <n v="1"/>
    <n v="122.76"/>
    <n v="122.76"/>
    <n v="24.6"/>
    <x v="1"/>
  </r>
  <r>
    <n v="282"/>
    <x v="238"/>
    <n v="7"/>
    <x v="30"/>
    <n v="1052"/>
    <n v="1"/>
    <n v="12.87"/>
    <n v="12.87"/>
    <n v="2.11"/>
    <x v="3"/>
  </r>
  <r>
    <n v="283"/>
    <x v="239"/>
    <n v="5"/>
    <x v="34"/>
    <n v="1186"/>
    <n v="1"/>
    <n v="310.18"/>
    <n v="310.18"/>
    <n v="55.38"/>
    <x v="2"/>
  </r>
  <r>
    <n v="284"/>
    <x v="240"/>
    <n v="3"/>
    <x v="12"/>
    <n v="1029"/>
    <n v="3"/>
    <n v="40.17"/>
    <n v="120.51"/>
    <n v="16.420000000000002"/>
    <x v="0"/>
  </r>
  <r>
    <n v="285"/>
    <x v="241"/>
    <n v="2"/>
    <x v="23"/>
    <n v="1139"/>
    <n v="2"/>
    <n v="127.41"/>
    <n v="254.82"/>
    <n v="14.5"/>
    <x v="1"/>
  </r>
  <r>
    <n v="286"/>
    <x v="242"/>
    <n v="6"/>
    <x v="39"/>
    <n v="1095"/>
    <n v="3"/>
    <n v="390.33"/>
    <n v="1170.99"/>
    <n v="93.36"/>
    <x v="1"/>
  </r>
  <r>
    <n v="287"/>
    <x v="243"/>
    <n v="1"/>
    <x v="25"/>
    <n v="1067"/>
    <n v="2"/>
    <n v="441.47"/>
    <n v="882.94"/>
    <n v="134.9"/>
    <x v="2"/>
  </r>
  <r>
    <n v="288"/>
    <x v="3"/>
    <n v="2"/>
    <x v="7"/>
    <n v="1019"/>
    <n v="5"/>
    <n v="172.38"/>
    <n v="861.9"/>
    <n v="56.31"/>
    <x v="3"/>
  </r>
  <r>
    <n v="289"/>
    <x v="244"/>
    <n v="10"/>
    <x v="41"/>
    <n v="1137"/>
    <n v="1"/>
    <n v="357.35"/>
    <n v="357.35"/>
    <n v="76.83"/>
    <x v="3"/>
  </r>
  <r>
    <n v="290"/>
    <x v="245"/>
    <n v="9"/>
    <x v="11"/>
    <n v="1043"/>
    <n v="3"/>
    <n v="424.65"/>
    <n v="1273.95"/>
    <n v="226.44"/>
    <x v="1"/>
  </r>
  <r>
    <n v="291"/>
    <x v="246"/>
    <n v="10"/>
    <x v="49"/>
    <n v="1168"/>
    <n v="1"/>
    <n v="412.6"/>
    <n v="412.6"/>
    <n v="24.83"/>
    <x v="1"/>
  </r>
  <r>
    <n v="292"/>
    <x v="247"/>
    <n v="4"/>
    <x v="20"/>
    <n v="1102"/>
    <n v="4"/>
    <n v="489.06"/>
    <n v="1956.24"/>
    <n v="499.83"/>
    <x v="1"/>
  </r>
  <r>
    <n v="293"/>
    <x v="248"/>
    <n v="3"/>
    <x v="14"/>
    <n v="1139"/>
    <n v="1"/>
    <n v="187.58"/>
    <n v="187.58"/>
    <n v="54.57"/>
    <x v="1"/>
  </r>
  <r>
    <n v="294"/>
    <x v="0"/>
    <n v="2"/>
    <x v="1"/>
    <n v="1054"/>
    <n v="3"/>
    <n v="288.26"/>
    <n v="864.78"/>
    <n v="126.46"/>
    <x v="1"/>
  </r>
  <r>
    <n v="295"/>
    <x v="249"/>
    <n v="7"/>
    <x v="8"/>
    <n v="1145"/>
    <n v="2"/>
    <n v="131.16999999999999"/>
    <n v="262.33999999999997"/>
    <n v="41.72"/>
    <x v="0"/>
  </r>
  <r>
    <n v="296"/>
    <x v="250"/>
    <n v="9"/>
    <x v="37"/>
    <n v="1114"/>
    <n v="1"/>
    <n v="254.91"/>
    <n v="254.91"/>
    <n v="25.33"/>
    <x v="3"/>
  </r>
  <r>
    <n v="297"/>
    <x v="251"/>
    <n v="1"/>
    <x v="17"/>
    <n v="1157"/>
    <n v="5"/>
    <n v="470.15"/>
    <n v="2350.75"/>
    <n v="180.76"/>
    <x v="3"/>
  </r>
  <r>
    <n v="298"/>
    <x v="252"/>
    <n v="4"/>
    <x v="33"/>
    <n v="1154"/>
    <n v="4"/>
    <n v="56.16"/>
    <n v="224.64"/>
    <n v="52.09"/>
    <x v="2"/>
  </r>
  <r>
    <n v="299"/>
    <x v="253"/>
    <n v="9"/>
    <x v="49"/>
    <n v="1178"/>
    <n v="4"/>
    <n v="444.6"/>
    <n v="1778.4"/>
    <n v="251.37"/>
    <x v="1"/>
  </r>
  <r>
    <n v="300"/>
    <x v="254"/>
    <n v="1"/>
    <x v="47"/>
    <n v="1183"/>
    <n v="4"/>
    <n v="225.47"/>
    <n v="901.88"/>
    <n v="157.29"/>
    <x v="2"/>
  </r>
  <r>
    <n v="301"/>
    <x v="9"/>
    <n v="3"/>
    <x v="13"/>
    <n v="1109"/>
    <n v="3"/>
    <n v="174.6"/>
    <n v="523.79999999999995"/>
    <n v="65.5"/>
    <x v="3"/>
  </r>
  <r>
    <n v="302"/>
    <x v="255"/>
    <n v="5"/>
    <x v="36"/>
    <n v="1087"/>
    <n v="5"/>
    <n v="213.77"/>
    <n v="1068.8499999999999"/>
    <n v="166.68"/>
    <x v="3"/>
  </r>
  <r>
    <n v="303"/>
    <x v="256"/>
    <n v="4"/>
    <x v="0"/>
    <n v="1188"/>
    <n v="1"/>
    <n v="410.78"/>
    <n v="410.78"/>
    <n v="42.81"/>
    <x v="0"/>
  </r>
  <r>
    <n v="304"/>
    <x v="202"/>
    <n v="6"/>
    <x v="25"/>
    <n v="1110"/>
    <n v="1"/>
    <n v="298.55"/>
    <n v="298.55"/>
    <n v="76.02"/>
    <x v="2"/>
  </r>
  <r>
    <n v="305"/>
    <x v="257"/>
    <n v="3"/>
    <x v="39"/>
    <n v="1094"/>
    <n v="1"/>
    <n v="345.37"/>
    <n v="345.37"/>
    <n v="23.63"/>
    <x v="1"/>
  </r>
  <r>
    <n v="306"/>
    <x v="258"/>
    <n v="9"/>
    <x v="26"/>
    <n v="1130"/>
    <n v="2"/>
    <n v="116.91"/>
    <n v="233.82"/>
    <n v="38.700000000000003"/>
    <x v="3"/>
  </r>
  <r>
    <n v="307"/>
    <x v="259"/>
    <n v="5"/>
    <x v="49"/>
    <n v="1139"/>
    <n v="3"/>
    <n v="256.69"/>
    <n v="770.07"/>
    <n v="191.59"/>
    <x v="1"/>
  </r>
  <r>
    <n v="308"/>
    <x v="260"/>
    <n v="8"/>
    <x v="33"/>
    <n v="1020"/>
    <n v="5"/>
    <n v="389.87"/>
    <n v="1949.35"/>
    <n v="506.83"/>
    <x v="2"/>
  </r>
  <r>
    <n v="309"/>
    <x v="261"/>
    <n v="6"/>
    <x v="37"/>
    <n v="1161"/>
    <n v="1"/>
    <n v="356.81"/>
    <n v="356.81"/>
    <n v="21.08"/>
    <x v="3"/>
  </r>
  <r>
    <n v="310"/>
    <x v="262"/>
    <n v="6"/>
    <x v="34"/>
    <n v="1195"/>
    <n v="4"/>
    <n v="325.79000000000002"/>
    <n v="1303.1600000000001"/>
    <n v="110.77"/>
    <x v="2"/>
  </r>
  <r>
    <n v="311"/>
    <x v="263"/>
    <n v="4"/>
    <x v="16"/>
    <n v="1085"/>
    <n v="3"/>
    <n v="353.37"/>
    <n v="1060.1099999999999"/>
    <n v="108.09"/>
    <x v="3"/>
  </r>
  <r>
    <n v="312"/>
    <x v="104"/>
    <n v="7"/>
    <x v="6"/>
    <n v="1009"/>
    <n v="4"/>
    <n v="454.99"/>
    <n v="1819.96"/>
    <n v="133.09"/>
    <x v="1"/>
  </r>
  <r>
    <n v="313"/>
    <x v="260"/>
    <n v="8"/>
    <x v="19"/>
    <n v="1162"/>
    <n v="4"/>
    <n v="271.86"/>
    <n v="1087.44"/>
    <n v="262.45"/>
    <x v="2"/>
  </r>
  <r>
    <n v="314"/>
    <x v="264"/>
    <n v="2"/>
    <x v="29"/>
    <n v="1169"/>
    <n v="3"/>
    <n v="384.69"/>
    <n v="1154.07"/>
    <n v="194.64"/>
    <x v="3"/>
  </r>
  <r>
    <n v="315"/>
    <x v="265"/>
    <n v="7"/>
    <x v="0"/>
    <n v="1167"/>
    <n v="1"/>
    <n v="358.73"/>
    <n v="358.73"/>
    <n v="62.93"/>
    <x v="0"/>
  </r>
  <r>
    <n v="316"/>
    <x v="185"/>
    <n v="9"/>
    <x v="15"/>
    <n v="1059"/>
    <n v="5"/>
    <n v="133.93"/>
    <n v="669.65"/>
    <n v="68.37"/>
    <x v="1"/>
  </r>
  <r>
    <n v="317"/>
    <x v="266"/>
    <n v="5"/>
    <x v="30"/>
    <n v="1159"/>
    <n v="5"/>
    <n v="165.11"/>
    <n v="825.55"/>
    <n v="124.56"/>
    <x v="3"/>
  </r>
  <r>
    <n v="318"/>
    <x v="267"/>
    <n v="2"/>
    <x v="33"/>
    <n v="1033"/>
    <n v="2"/>
    <n v="133.97"/>
    <n v="267.94"/>
    <n v="55.01"/>
    <x v="2"/>
  </r>
  <r>
    <n v="319"/>
    <x v="103"/>
    <n v="6"/>
    <x v="29"/>
    <n v="1045"/>
    <n v="4"/>
    <n v="133.01"/>
    <n v="532.04"/>
    <n v="30.98"/>
    <x v="3"/>
  </r>
  <r>
    <n v="320"/>
    <x v="268"/>
    <n v="4"/>
    <x v="26"/>
    <n v="1178"/>
    <n v="2"/>
    <n v="147.78"/>
    <n v="295.56"/>
    <n v="48.7"/>
    <x v="3"/>
  </r>
  <r>
    <n v="321"/>
    <x v="111"/>
    <n v="3"/>
    <x v="12"/>
    <n v="1124"/>
    <n v="1"/>
    <n v="60.23"/>
    <n v="60.23"/>
    <n v="11.79"/>
    <x v="0"/>
  </r>
  <r>
    <n v="322"/>
    <x v="233"/>
    <n v="3"/>
    <x v="10"/>
    <n v="1085"/>
    <n v="1"/>
    <n v="175.47"/>
    <n v="175.47"/>
    <n v="25.34"/>
    <x v="1"/>
  </r>
  <r>
    <n v="323"/>
    <x v="269"/>
    <n v="1"/>
    <x v="3"/>
    <n v="1003"/>
    <n v="3"/>
    <n v="368.45"/>
    <n v="1105.3499999999999"/>
    <n v="128.59"/>
    <x v="0"/>
  </r>
  <r>
    <n v="324"/>
    <x v="270"/>
    <n v="7"/>
    <x v="34"/>
    <n v="1130"/>
    <n v="5"/>
    <n v="203.63"/>
    <n v="1018.15"/>
    <n v="137.49"/>
    <x v="2"/>
  </r>
  <r>
    <n v="325"/>
    <x v="271"/>
    <n v="6"/>
    <x v="46"/>
    <n v="1148"/>
    <n v="3"/>
    <n v="395.01"/>
    <n v="1185.03"/>
    <n v="68"/>
    <x v="3"/>
  </r>
  <r>
    <n v="326"/>
    <x v="272"/>
    <n v="4"/>
    <x v="45"/>
    <n v="1172"/>
    <n v="2"/>
    <n v="270.77"/>
    <n v="541.54"/>
    <n v="162.36000000000001"/>
    <x v="1"/>
  </r>
  <r>
    <n v="327"/>
    <x v="273"/>
    <n v="7"/>
    <x v="49"/>
    <n v="1060"/>
    <n v="3"/>
    <n v="156.01"/>
    <n v="468.03"/>
    <n v="79.39"/>
    <x v="1"/>
  </r>
  <r>
    <n v="328"/>
    <x v="243"/>
    <n v="8"/>
    <x v="29"/>
    <n v="1098"/>
    <n v="5"/>
    <n v="146.27000000000001"/>
    <n v="731.35"/>
    <n v="161.28"/>
    <x v="3"/>
  </r>
  <r>
    <n v="329"/>
    <x v="274"/>
    <n v="1"/>
    <x v="50"/>
    <n v="1167"/>
    <n v="5"/>
    <n v="255.76"/>
    <n v="1278.8"/>
    <n v="257.11"/>
    <x v="1"/>
  </r>
  <r>
    <n v="330"/>
    <x v="210"/>
    <n v="6"/>
    <x v="1"/>
    <n v="1112"/>
    <n v="2"/>
    <n v="499.75"/>
    <n v="999.5"/>
    <n v="187.85"/>
    <x v="1"/>
  </r>
  <r>
    <n v="331"/>
    <x v="222"/>
    <n v="7"/>
    <x v="47"/>
    <n v="1088"/>
    <n v="3"/>
    <n v="294.64"/>
    <n v="883.92"/>
    <n v="209.38"/>
    <x v="2"/>
  </r>
  <r>
    <n v="332"/>
    <x v="275"/>
    <n v="3"/>
    <x v="2"/>
    <n v="1154"/>
    <n v="4"/>
    <n v="306.62"/>
    <n v="1226.48"/>
    <n v="281.88"/>
    <x v="0"/>
  </r>
  <r>
    <n v="333"/>
    <x v="22"/>
    <n v="9"/>
    <x v="36"/>
    <n v="1062"/>
    <n v="5"/>
    <n v="207.96"/>
    <n v="1039.8"/>
    <n v="76.47"/>
    <x v="3"/>
  </r>
  <r>
    <n v="334"/>
    <x v="127"/>
    <n v="6"/>
    <x v="14"/>
    <n v="1177"/>
    <n v="2"/>
    <n v="419.69"/>
    <n v="839.38"/>
    <n v="68.25"/>
    <x v="1"/>
  </r>
  <r>
    <n v="335"/>
    <x v="10"/>
    <n v="7"/>
    <x v="9"/>
    <n v="1161"/>
    <n v="5"/>
    <n v="486.91"/>
    <n v="2434.5500000000002"/>
    <n v="331.66"/>
    <x v="2"/>
  </r>
  <r>
    <n v="336"/>
    <x v="276"/>
    <n v="2"/>
    <x v="42"/>
    <n v="1082"/>
    <n v="2"/>
    <n v="495.84"/>
    <n v="991.68"/>
    <n v="249.09"/>
    <x v="2"/>
  </r>
  <r>
    <n v="337"/>
    <x v="263"/>
    <n v="5"/>
    <x v="10"/>
    <n v="1128"/>
    <n v="5"/>
    <n v="234.38"/>
    <n v="1171.9000000000001"/>
    <n v="345.37"/>
    <x v="1"/>
  </r>
  <r>
    <n v="338"/>
    <x v="277"/>
    <n v="10"/>
    <x v="15"/>
    <n v="1127"/>
    <n v="2"/>
    <n v="137.43"/>
    <n v="274.86"/>
    <n v="17.62"/>
    <x v="1"/>
  </r>
  <r>
    <n v="339"/>
    <x v="77"/>
    <n v="6"/>
    <x v="43"/>
    <n v="1071"/>
    <n v="4"/>
    <n v="103.78"/>
    <n v="415.12"/>
    <n v="29.06"/>
    <x v="0"/>
  </r>
  <r>
    <n v="340"/>
    <x v="251"/>
    <n v="6"/>
    <x v="48"/>
    <n v="1018"/>
    <n v="2"/>
    <n v="281.97000000000003"/>
    <n v="563.94000000000005"/>
    <n v="130.78"/>
    <x v="2"/>
  </r>
  <r>
    <n v="341"/>
    <x v="278"/>
    <n v="8"/>
    <x v="13"/>
    <n v="1070"/>
    <n v="3"/>
    <n v="311.36"/>
    <n v="934.08"/>
    <n v="60.28"/>
    <x v="3"/>
  </r>
  <r>
    <n v="342"/>
    <x v="126"/>
    <n v="5"/>
    <x v="6"/>
    <n v="1095"/>
    <n v="5"/>
    <n v="184.08"/>
    <n v="920.4"/>
    <n v="266.67"/>
    <x v="1"/>
  </r>
  <r>
    <n v="343"/>
    <x v="188"/>
    <n v="2"/>
    <x v="46"/>
    <n v="1086"/>
    <n v="3"/>
    <n v="495.24"/>
    <n v="1485.72"/>
    <n v="153.38999999999999"/>
    <x v="3"/>
  </r>
  <r>
    <n v="344"/>
    <x v="81"/>
    <n v="2"/>
    <x v="50"/>
    <n v="1125"/>
    <n v="2"/>
    <n v="92.79"/>
    <n v="185.58"/>
    <n v="33.4"/>
    <x v="1"/>
  </r>
  <r>
    <n v="345"/>
    <x v="279"/>
    <n v="2"/>
    <x v="30"/>
    <n v="1049"/>
    <n v="4"/>
    <n v="309.60000000000002"/>
    <n v="1238.4000000000001"/>
    <n v="340.68"/>
    <x v="3"/>
  </r>
  <r>
    <n v="346"/>
    <x v="266"/>
    <n v="5"/>
    <x v="48"/>
    <n v="1027"/>
    <n v="4"/>
    <n v="288.52"/>
    <n v="1154.08"/>
    <n v="272.98"/>
    <x v="2"/>
  </r>
  <r>
    <n v="347"/>
    <x v="280"/>
    <n v="5"/>
    <x v="19"/>
    <n v="1163"/>
    <n v="2"/>
    <n v="17.440000000000001"/>
    <n v="34.880000000000003"/>
    <n v="6.58"/>
    <x v="2"/>
  </r>
  <r>
    <n v="348"/>
    <x v="281"/>
    <n v="4"/>
    <x v="28"/>
    <n v="1060"/>
    <n v="3"/>
    <n v="154.80000000000001"/>
    <n v="464.4"/>
    <n v="126.36"/>
    <x v="1"/>
  </r>
  <r>
    <n v="349"/>
    <x v="128"/>
    <n v="10"/>
    <x v="31"/>
    <n v="1155"/>
    <n v="3"/>
    <n v="375.81"/>
    <n v="1127.43"/>
    <n v="334.11"/>
    <x v="1"/>
  </r>
  <r>
    <n v="350"/>
    <x v="202"/>
    <n v="5"/>
    <x v="16"/>
    <n v="1135"/>
    <n v="2"/>
    <n v="128.54"/>
    <n v="257.08"/>
    <n v="75.09"/>
    <x v="3"/>
  </r>
  <r>
    <n v="351"/>
    <x v="247"/>
    <n v="2"/>
    <x v="13"/>
    <n v="1141"/>
    <n v="5"/>
    <n v="242.65"/>
    <n v="1213.25"/>
    <n v="276.39"/>
    <x v="3"/>
  </r>
  <r>
    <n v="352"/>
    <x v="282"/>
    <n v="5"/>
    <x v="3"/>
    <n v="1199"/>
    <n v="3"/>
    <n v="12.83"/>
    <n v="38.49"/>
    <n v="5.84"/>
    <x v="0"/>
  </r>
  <r>
    <n v="353"/>
    <x v="177"/>
    <n v="7"/>
    <x v="39"/>
    <n v="1073"/>
    <n v="3"/>
    <n v="131.44"/>
    <n v="394.32"/>
    <n v="22.1"/>
    <x v="1"/>
  </r>
  <r>
    <n v="354"/>
    <x v="283"/>
    <n v="9"/>
    <x v="13"/>
    <n v="1148"/>
    <n v="1"/>
    <n v="436.57"/>
    <n v="436.57"/>
    <n v="117.49"/>
    <x v="3"/>
  </r>
  <r>
    <n v="355"/>
    <x v="230"/>
    <n v="2"/>
    <x v="9"/>
    <n v="1060"/>
    <n v="4"/>
    <n v="280.52"/>
    <n v="1122.08"/>
    <n v="188.5"/>
    <x v="2"/>
  </r>
  <r>
    <n v="356"/>
    <x v="284"/>
    <n v="5"/>
    <x v="13"/>
    <n v="1025"/>
    <n v="2"/>
    <n v="220.87"/>
    <n v="441.74"/>
    <n v="50.19"/>
    <x v="3"/>
  </r>
  <r>
    <n v="357"/>
    <x v="280"/>
    <n v="6"/>
    <x v="36"/>
    <n v="1100"/>
    <n v="4"/>
    <n v="47.94"/>
    <n v="191.76"/>
    <n v="48.36"/>
    <x v="3"/>
  </r>
  <r>
    <n v="358"/>
    <x v="285"/>
    <n v="2"/>
    <x v="11"/>
    <n v="1147"/>
    <n v="4"/>
    <n v="150.4"/>
    <n v="601.6"/>
    <n v="125.66"/>
    <x v="1"/>
  </r>
  <r>
    <n v="359"/>
    <x v="286"/>
    <n v="9"/>
    <x v="47"/>
    <n v="1028"/>
    <n v="4"/>
    <n v="317.58999999999997"/>
    <n v="1270.3599999999999"/>
    <n v="313.48"/>
    <x v="2"/>
  </r>
  <r>
    <n v="360"/>
    <x v="287"/>
    <n v="8"/>
    <x v="47"/>
    <n v="1089"/>
    <n v="3"/>
    <n v="479.14"/>
    <n v="1437.42"/>
    <n v="210.16"/>
    <x v="2"/>
  </r>
  <r>
    <n v="361"/>
    <x v="288"/>
    <n v="4"/>
    <x v="35"/>
    <n v="1006"/>
    <n v="4"/>
    <n v="438.53"/>
    <n v="1754.12"/>
    <n v="150.09"/>
    <x v="3"/>
  </r>
  <r>
    <n v="362"/>
    <x v="131"/>
    <n v="1"/>
    <x v="45"/>
    <n v="1173"/>
    <n v="4"/>
    <n v="304.33"/>
    <n v="1217.32"/>
    <n v="121.77"/>
    <x v="1"/>
  </r>
  <r>
    <n v="363"/>
    <x v="289"/>
    <n v="6"/>
    <x v="42"/>
    <n v="1194"/>
    <n v="5"/>
    <n v="123.77"/>
    <n v="618.85"/>
    <n v="126.84"/>
    <x v="2"/>
  </r>
  <r>
    <n v="364"/>
    <x v="290"/>
    <n v="6"/>
    <x v="17"/>
    <n v="1162"/>
    <n v="1"/>
    <n v="337.7"/>
    <n v="337.7"/>
    <n v="38.659999999999997"/>
    <x v="3"/>
  </r>
  <r>
    <n v="365"/>
    <x v="291"/>
    <n v="8"/>
    <x v="22"/>
    <n v="1145"/>
    <n v="1"/>
    <n v="76.02"/>
    <n v="76.02"/>
    <n v="19.61"/>
    <x v="1"/>
  </r>
  <r>
    <n v="366"/>
    <x v="194"/>
    <n v="7"/>
    <x v="19"/>
    <n v="1023"/>
    <n v="4"/>
    <n v="54.52"/>
    <n v="218.08"/>
    <n v="62.88"/>
    <x v="2"/>
  </r>
  <r>
    <n v="367"/>
    <x v="132"/>
    <n v="6"/>
    <x v="45"/>
    <n v="1149"/>
    <n v="1"/>
    <n v="444.91"/>
    <n v="444.91"/>
    <n v="112.22"/>
    <x v="1"/>
  </r>
  <r>
    <n v="368"/>
    <x v="292"/>
    <n v="6"/>
    <x v="25"/>
    <n v="1004"/>
    <n v="4"/>
    <n v="200.66"/>
    <n v="802.64"/>
    <n v="142.09"/>
    <x v="2"/>
  </r>
  <r>
    <n v="369"/>
    <x v="31"/>
    <n v="4"/>
    <x v="28"/>
    <n v="1170"/>
    <n v="3"/>
    <n v="240.8"/>
    <n v="722.4"/>
    <n v="83.09"/>
    <x v="1"/>
  </r>
  <r>
    <n v="370"/>
    <x v="293"/>
    <n v="8"/>
    <x v="2"/>
    <n v="1111"/>
    <n v="2"/>
    <n v="110.25"/>
    <n v="220.5"/>
    <n v="14"/>
    <x v="0"/>
  </r>
  <r>
    <n v="371"/>
    <x v="294"/>
    <n v="6"/>
    <x v="7"/>
    <n v="1125"/>
    <n v="3"/>
    <n v="418.78"/>
    <n v="1256.3399999999999"/>
    <n v="335.41"/>
    <x v="3"/>
  </r>
  <r>
    <n v="372"/>
    <x v="18"/>
    <n v="9"/>
    <x v="17"/>
    <n v="1065"/>
    <n v="4"/>
    <n v="336.83"/>
    <n v="1347.32"/>
    <n v="120.42"/>
    <x v="3"/>
  </r>
  <r>
    <n v="373"/>
    <x v="213"/>
    <n v="6"/>
    <x v="38"/>
    <n v="1022"/>
    <n v="4"/>
    <n v="325.97000000000003"/>
    <n v="1303.8800000000001"/>
    <n v="342.31"/>
    <x v="2"/>
  </r>
  <r>
    <n v="374"/>
    <x v="295"/>
    <n v="8"/>
    <x v="36"/>
    <n v="1009"/>
    <n v="3"/>
    <n v="26.96"/>
    <n v="80.88"/>
    <n v="20.059999999999999"/>
    <x v="3"/>
  </r>
  <r>
    <n v="375"/>
    <x v="296"/>
    <n v="9"/>
    <x v="47"/>
    <n v="1008"/>
    <n v="3"/>
    <n v="166.65"/>
    <n v="499.95"/>
    <n v="73.12"/>
    <x v="2"/>
  </r>
  <r>
    <n v="376"/>
    <x v="99"/>
    <n v="10"/>
    <x v="19"/>
    <n v="1052"/>
    <n v="3"/>
    <n v="346.84"/>
    <n v="1040.52"/>
    <n v="184.4"/>
    <x v="2"/>
  </r>
  <r>
    <n v="377"/>
    <x v="288"/>
    <n v="6"/>
    <x v="17"/>
    <n v="1047"/>
    <n v="1"/>
    <n v="228.69"/>
    <n v="228.69"/>
    <n v="53.39"/>
    <x v="3"/>
  </r>
  <r>
    <n v="378"/>
    <x v="112"/>
    <n v="7"/>
    <x v="41"/>
    <n v="1178"/>
    <n v="3"/>
    <n v="315.44"/>
    <n v="946.32"/>
    <n v="76.37"/>
    <x v="3"/>
  </r>
  <r>
    <n v="379"/>
    <x v="297"/>
    <n v="7"/>
    <x v="6"/>
    <n v="1097"/>
    <n v="2"/>
    <n v="284.81"/>
    <n v="569.62"/>
    <n v="101.64"/>
    <x v="1"/>
  </r>
  <r>
    <n v="380"/>
    <x v="264"/>
    <n v="10"/>
    <x v="37"/>
    <n v="1166"/>
    <n v="2"/>
    <n v="393.18"/>
    <n v="786.36"/>
    <n v="57.22"/>
    <x v="3"/>
  </r>
  <r>
    <n v="381"/>
    <x v="298"/>
    <n v="1"/>
    <x v="7"/>
    <n v="1069"/>
    <n v="3"/>
    <n v="216.1"/>
    <n v="648.29999999999995"/>
    <n v="49.46"/>
    <x v="3"/>
  </r>
  <r>
    <n v="382"/>
    <x v="299"/>
    <n v="6"/>
    <x v="21"/>
    <n v="1076"/>
    <n v="3"/>
    <n v="238.76"/>
    <n v="716.28"/>
    <n v="125.65"/>
    <x v="1"/>
  </r>
  <r>
    <n v="383"/>
    <x v="300"/>
    <n v="2"/>
    <x v="46"/>
    <n v="1144"/>
    <n v="5"/>
    <n v="301.67"/>
    <n v="1508.35"/>
    <n v="359.35"/>
    <x v="3"/>
  </r>
  <r>
    <n v="384"/>
    <x v="117"/>
    <n v="2"/>
    <x v="50"/>
    <n v="1135"/>
    <n v="2"/>
    <n v="275.41000000000003"/>
    <n v="550.82000000000005"/>
    <n v="70.2"/>
    <x v="1"/>
  </r>
  <r>
    <n v="385"/>
    <x v="221"/>
    <n v="9"/>
    <x v="6"/>
    <n v="1142"/>
    <n v="4"/>
    <n v="423.55"/>
    <n v="1694.2"/>
    <n v="304.76"/>
    <x v="1"/>
  </r>
  <r>
    <n v="386"/>
    <x v="301"/>
    <n v="7"/>
    <x v="48"/>
    <n v="1109"/>
    <n v="3"/>
    <n v="401.95"/>
    <n v="1205.8499999999999"/>
    <n v="262.92"/>
    <x v="2"/>
  </r>
  <r>
    <n v="387"/>
    <x v="302"/>
    <n v="1"/>
    <x v="11"/>
    <n v="1120"/>
    <n v="1"/>
    <n v="221.57"/>
    <n v="221.57"/>
    <n v="41.11"/>
    <x v="1"/>
  </r>
  <r>
    <n v="388"/>
    <x v="303"/>
    <n v="6"/>
    <x v="42"/>
    <n v="1111"/>
    <n v="3"/>
    <n v="357.54"/>
    <n v="1072.6199999999999"/>
    <n v="252.79"/>
    <x v="2"/>
  </r>
  <r>
    <n v="389"/>
    <x v="304"/>
    <n v="5"/>
    <x v="40"/>
    <n v="1181"/>
    <n v="2"/>
    <n v="314.69"/>
    <n v="629.38"/>
    <n v="103.45"/>
    <x v="0"/>
  </r>
  <r>
    <n v="390"/>
    <x v="65"/>
    <n v="2"/>
    <x v="45"/>
    <n v="1066"/>
    <n v="1"/>
    <n v="379.11"/>
    <n v="379.11"/>
    <n v="35.130000000000003"/>
    <x v="1"/>
  </r>
  <r>
    <n v="391"/>
    <x v="51"/>
    <n v="9"/>
    <x v="4"/>
    <n v="1011"/>
    <n v="5"/>
    <n v="355.24"/>
    <n v="1776.2"/>
    <n v="393.32"/>
    <x v="2"/>
  </r>
  <r>
    <n v="392"/>
    <x v="143"/>
    <n v="9"/>
    <x v="6"/>
    <n v="1199"/>
    <n v="1"/>
    <n v="172.77"/>
    <n v="172.77"/>
    <n v="33.630000000000003"/>
    <x v="1"/>
  </r>
  <r>
    <n v="393"/>
    <x v="305"/>
    <n v="1"/>
    <x v="49"/>
    <n v="1163"/>
    <n v="1"/>
    <n v="43.91"/>
    <n v="43.91"/>
    <n v="3.95"/>
    <x v="1"/>
  </r>
  <r>
    <n v="394"/>
    <x v="306"/>
    <n v="7"/>
    <x v="39"/>
    <n v="1119"/>
    <n v="4"/>
    <n v="256.74"/>
    <n v="1026.96"/>
    <n v="180.56"/>
    <x v="1"/>
  </r>
  <r>
    <n v="395"/>
    <x v="202"/>
    <n v="2"/>
    <x v="35"/>
    <n v="1078"/>
    <n v="5"/>
    <n v="327.18"/>
    <n v="1635.9"/>
    <n v="216.92"/>
    <x v="3"/>
  </r>
  <r>
    <n v="396"/>
    <x v="307"/>
    <n v="2"/>
    <x v="48"/>
    <n v="1181"/>
    <n v="2"/>
    <n v="454.04"/>
    <n v="908.08"/>
    <n v="168.71"/>
    <x v="2"/>
  </r>
  <r>
    <n v="397"/>
    <x v="308"/>
    <n v="5"/>
    <x v="49"/>
    <n v="1197"/>
    <n v="3"/>
    <n v="23.75"/>
    <n v="71.25"/>
    <n v="14.11"/>
    <x v="1"/>
  </r>
  <r>
    <n v="398"/>
    <x v="87"/>
    <n v="4"/>
    <x v="50"/>
    <n v="1044"/>
    <n v="1"/>
    <n v="299.89"/>
    <n v="299.89"/>
    <n v="38.450000000000003"/>
    <x v="1"/>
  </r>
  <r>
    <n v="399"/>
    <x v="309"/>
    <n v="3"/>
    <x v="37"/>
    <n v="1091"/>
    <n v="3"/>
    <n v="435.26"/>
    <n v="1305.78"/>
    <n v="264.33"/>
    <x v="3"/>
  </r>
  <r>
    <n v="400"/>
    <x v="310"/>
    <n v="10"/>
    <x v="44"/>
    <n v="1127"/>
    <n v="2"/>
    <n v="150.57"/>
    <n v="301.14"/>
    <n v="17.760000000000002"/>
    <x v="0"/>
  </r>
  <r>
    <n v="401"/>
    <x v="311"/>
    <n v="8"/>
    <x v="46"/>
    <n v="1122"/>
    <n v="5"/>
    <n v="331.84"/>
    <n v="1659.2"/>
    <n v="242.73"/>
    <x v="3"/>
  </r>
  <r>
    <n v="402"/>
    <x v="312"/>
    <n v="7"/>
    <x v="7"/>
    <n v="1053"/>
    <n v="2"/>
    <n v="388.48"/>
    <n v="776.96"/>
    <n v="133.76"/>
    <x v="3"/>
  </r>
  <r>
    <n v="403"/>
    <x v="60"/>
    <n v="8"/>
    <x v="4"/>
    <n v="1162"/>
    <n v="2"/>
    <n v="322.3"/>
    <n v="644.6"/>
    <n v="80.73"/>
    <x v="2"/>
  </r>
  <r>
    <n v="404"/>
    <x v="313"/>
    <n v="10"/>
    <x v="25"/>
    <n v="1147"/>
    <n v="2"/>
    <n v="378.93"/>
    <n v="757.86"/>
    <n v="65.37"/>
    <x v="2"/>
  </r>
  <r>
    <n v="405"/>
    <x v="314"/>
    <n v="6"/>
    <x v="8"/>
    <n v="1150"/>
    <n v="4"/>
    <n v="303.85000000000002"/>
    <n v="1215.4000000000001"/>
    <n v="69.77"/>
    <x v="0"/>
  </r>
  <r>
    <n v="406"/>
    <x v="315"/>
    <n v="9"/>
    <x v="48"/>
    <n v="1006"/>
    <n v="4"/>
    <n v="19.760000000000002"/>
    <n v="79.040000000000006"/>
    <n v="11.37"/>
    <x v="2"/>
  </r>
  <r>
    <n v="407"/>
    <x v="316"/>
    <n v="3"/>
    <x v="19"/>
    <n v="1123"/>
    <n v="5"/>
    <n v="357.21"/>
    <n v="1786.05"/>
    <n v="115.42"/>
    <x v="2"/>
  </r>
  <r>
    <n v="408"/>
    <x v="67"/>
    <n v="8"/>
    <x v="47"/>
    <n v="1047"/>
    <n v="5"/>
    <n v="124.93"/>
    <n v="624.65"/>
    <n v="146.94"/>
    <x v="2"/>
  </r>
  <r>
    <n v="409"/>
    <x v="244"/>
    <n v="10"/>
    <x v="42"/>
    <n v="1133"/>
    <n v="5"/>
    <n v="332.87"/>
    <n v="1664.35"/>
    <n v="275.7"/>
    <x v="2"/>
  </r>
  <r>
    <n v="410"/>
    <x v="281"/>
    <n v="9"/>
    <x v="26"/>
    <n v="1011"/>
    <n v="4"/>
    <n v="239.32"/>
    <n v="957.28"/>
    <n v="167.47"/>
    <x v="3"/>
  </r>
  <r>
    <n v="411"/>
    <x v="317"/>
    <n v="6"/>
    <x v="31"/>
    <n v="1052"/>
    <n v="3"/>
    <n v="486.76"/>
    <n v="1460.28"/>
    <n v="380.87"/>
    <x v="1"/>
  </r>
  <r>
    <n v="412"/>
    <x v="263"/>
    <n v="5"/>
    <x v="49"/>
    <n v="1087"/>
    <n v="3"/>
    <n v="49.37"/>
    <n v="148.11000000000001"/>
    <n v="23.38"/>
    <x v="1"/>
  </r>
  <r>
    <n v="413"/>
    <x v="318"/>
    <n v="5"/>
    <x v="30"/>
    <n v="1053"/>
    <n v="5"/>
    <n v="281.67"/>
    <n v="1408.35"/>
    <n v="395.25"/>
    <x v="3"/>
  </r>
  <r>
    <n v="414"/>
    <x v="319"/>
    <n v="3"/>
    <x v="14"/>
    <n v="1136"/>
    <n v="3"/>
    <n v="325.32"/>
    <n v="975.96"/>
    <n v="102.65"/>
    <x v="1"/>
  </r>
  <r>
    <n v="415"/>
    <x v="320"/>
    <n v="9"/>
    <x v="10"/>
    <n v="1182"/>
    <n v="1"/>
    <n v="143.97"/>
    <n v="143.97"/>
    <n v="41.16"/>
    <x v="1"/>
  </r>
  <r>
    <n v="416"/>
    <x v="321"/>
    <n v="5"/>
    <x v="20"/>
    <n v="1058"/>
    <n v="4"/>
    <n v="287.92"/>
    <n v="1151.68"/>
    <n v="175.02"/>
    <x v="1"/>
  </r>
  <r>
    <n v="417"/>
    <x v="322"/>
    <n v="6"/>
    <x v="20"/>
    <n v="1033"/>
    <n v="2"/>
    <n v="239.35"/>
    <n v="478.7"/>
    <n v="101.4"/>
    <x v="1"/>
  </r>
  <r>
    <n v="418"/>
    <x v="215"/>
    <n v="8"/>
    <x v="5"/>
    <n v="1094"/>
    <n v="2"/>
    <n v="372.22"/>
    <n v="744.44"/>
    <n v="197.32"/>
    <x v="1"/>
  </r>
  <r>
    <n v="419"/>
    <x v="323"/>
    <n v="7"/>
    <x v="19"/>
    <n v="1081"/>
    <n v="1"/>
    <n v="292.24"/>
    <n v="292.24"/>
    <n v="44.64"/>
    <x v="2"/>
  </r>
  <r>
    <n v="420"/>
    <x v="324"/>
    <n v="3"/>
    <x v="37"/>
    <n v="1159"/>
    <n v="2"/>
    <n v="293.14999999999998"/>
    <n v="586.29999999999995"/>
    <n v="173.24"/>
    <x v="3"/>
  </r>
  <r>
    <n v="421"/>
    <x v="284"/>
    <n v="1"/>
    <x v="23"/>
    <n v="1046"/>
    <n v="2"/>
    <n v="166.84"/>
    <n v="333.68"/>
    <n v="84.88"/>
    <x v="1"/>
  </r>
  <r>
    <n v="422"/>
    <x v="325"/>
    <n v="8"/>
    <x v="15"/>
    <n v="1199"/>
    <n v="5"/>
    <n v="157.62"/>
    <n v="788.1"/>
    <n v="75.58"/>
    <x v="1"/>
  </r>
  <r>
    <n v="423"/>
    <x v="326"/>
    <n v="3"/>
    <x v="36"/>
    <n v="1190"/>
    <n v="1"/>
    <n v="337.54"/>
    <n v="337.54"/>
    <n v="61.14"/>
    <x v="3"/>
  </r>
  <r>
    <n v="424"/>
    <x v="327"/>
    <n v="4"/>
    <x v="22"/>
    <n v="1145"/>
    <n v="4"/>
    <n v="326.7"/>
    <n v="1306.8"/>
    <n v="353.18"/>
    <x v="1"/>
  </r>
  <r>
    <n v="425"/>
    <x v="328"/>
    <n v="3"/>
    <x v="48"/>
    <n v="1088"/>
    <n v="5"/>
    <n v="462.35"/>
    <n v="2311.75"/>
    <n v="575.57000000000005"/>
    <x v="2"/>
  </r>
  <r>
    <n v="426"/>
    <x v="317"/>
    <n v="6"/>
    <x v="49"/>
    <n v="1049"/>
    <n v="4"/>
    <n v="61.84"/>
    <n v="247.36"/>
    <n v="66.36"/>
    <x v="1"/>
  </r>
  <r>
    <n v="427"/>
    <x v="329"/>
    <n v="10"/>
    <x v="7"/>
    <n v="1056"/>
    <n v="3"/>
    <n v="354.51"/>
    <n v="1063.53"/>
    <n v="269.33"/>
    <x v="3"/>
  </r>
  <r>
    <n v="428"/>
    <x v="330"/>
    <n v="8"/>
    <x v="40"/>
    <n v="1043"/>
    <n v="2"/>
    <n v="484.31"/>
    <n v="968.62"/>
    <n v="152.81"/>
    <x v="0"/>
  </r>
  <r>
    <n v="429"/>
    <x v="331"/>
    <n v="5"/>
    <x v="4"/>
    <n v="1117"/>
    <n v="5"/>
    <n v="462.47"/>
    <n v="2312.35"/>
    <n v="165.03"/>
    <x v="2"/>
  </r>
  <r>
    <n v="430"/>
    <x v="332"/>
    <n v="4"/>
    <x v="50"/>
    <n v="1173"/>
    <n v="2"/>
    <n v="360.09"/>
    <n v="720.18"/>
    <n v="74.72"/>
    <x v="1"/>
  </r>
  <r>
    <n v="431"/>
    <x v="333"/>
    <n v="3"/>
    <x v="31"/>
    <n v="1120"/>
    <n v="4"/>
    <n v="28.47"/>
    <n v="113.88"/>
    <n v="15.26"/>
    <x v="1"/>
  </r>
  <r>
    <n v="432"/>
    <x v="334"/>
    <n v="5"/>
    <x v="25"/>
    <n v="1069"/>
    <n v="1"/>
    <n v="71.87"/>
    <n v="71.87"/>
    <n v="9.5399999999999991"/>
    <x v="2"/>
  </r>
  <r>
    <n v="433"/>
    <x v="207"/>
    <n v="1"/>
    <x v="19"/>
    <n v="1012"/>
    <n v="2"/>
    <n v="319.83999999999997"/>
    <n v="639.67999999999995"/>
    <n v="77.489999999999995"/>
    <x v="2"/>
  </r>
  <r>
    <n v="434"/>
    <x v="335"/>
    <n v="8"/>
    <x v="44"/>
    <n v="1148"/>
    <n v="1"/>
    <n v="55.72"/>
    <n v="55.72"/>
    <n v="9"/>
    <x v="0"/>
  </r>
  <r>
    <n v="435"/>
    <x v="1"/>
    <n v="8"/>
    <x v="39"/>
    <n v="1136"/>
    <n v="5"/>
    <n v="495.95"/>
    <n v="2479.75"/>
    <n v="279.85000000000002"/>
    <x v="1"/>
  </r>
  <r>
    <n v="436"/>
    <x v="336"/>
    <n v="7"/>
    <x v="21"/>
    <n v="1134"/>
    <n v="3"/>
    <n v="297.61"/>
    <n v="892.83"/>
    <n v="48.74"/>
    <x v="1"/>
  </r>
  <r>
    <n v="437"/>
    <x v="10"/>
    <n v="5"/>
    <x v="7"/>
    <n v="1053"/>
    <n v="1"/>
    <n v="439.33"/>
    <n v="439.33"/>
    <n v="96.91"/>
    <x v="3"/>
  </r>
  <r>
    <n v="438"/>
    <x v="337"/>
    <n v="1"/>
    <x v="0"/>
    <n v="1112"/>
    <n v="1"/>
    <n v="193.58"/>
    <n v="193.58"/>
    <n v="26.06"/>
    <x v="0"/>
  </r>
  <r>
    <n v="439"/>
    <x v="338"/>
    <n v="7"/>
    <x v="41"/>
    <n v="1057"/>
    <n v="2"/>
    <n v="48.57"/>
    <n v="97.14"/>
    <n v="5.0999999999999996"/>
    <x v="3"/>
  </r>
  <r>
    <n v="440"/>
    <x v="216"/>
    <n v="1"/>
    <x v="34"/>
    <n v="1090"/>
    <n v="3"/>
    <n v="469.24"/>
    <n v="1407.72"/>
    <n v="274.26"/>
    <x v="2"/>
  </r>
  <r>
    <n v="441"/>
    <x v="339"/>
    <n v="9"/>
    <x v="40"/>
    <n v="1069"/>
    <n v="3"/>
    <n v="150.52000000000001"/>
    <n v="451.56"/>
    <n v="54.32"/>
    <x v="0"/>
  </r>
  <r>
    <n v="442"/>
    <x v="335"/>
    <n v="6"/>
    <x v="15"/>
    <n v="1005"/>
    <n v="2"/>
    <n v="132.56"/>
    <n v="265.12"/>
    <n v="18.36"/>
    <x v="1"/>
  </r>
  <r>
    <n v="443"/>
    <x v="340"/>
    <n v="2"/>
    <x v="35"/>
    <n v="1004"/>
    <n v="4"/>
    <n v="185.18"/>
    <n v="740.72"/>
    <n v="168.83"/>
    <x v="3"/>
  </r>
  <r>
    <n v="444"/>
    <x v="207"/>
    <n v="1"/>
    <x v="20"/>
    <n v="1198"/>
    <n v="3"/>
    <n v="369.2"/>
    <n v="1107.5999999999999"/>
    <n v="246.03"/>
    <x v="1"/>
  </r>
  <r>
    <n v="445"/>
    <x v="341"/>
    <n v="7"/>
    <x v="50"/>
    <n v="1007"/>
    <n v="4"/>
    <n v="486.15"/>
    <n v="1944.6"/>
    <n v="385.36"/>
    <x v="1"/>
  </r>
  <r>
    <n v="446"/>
    <x v="342"/>
    <n v="5"/>
    <x v="25"/>
    <n v="1073"/>
    <n v="3"/>
    <n v="51.67"/>
    <n v="155.01"/>
    <n v="18.29"/>
    <x v="2"/>
  </r>
  <r>
    <n v="447"/>
    <x v="343"/>
    <n v="3"/>
    <x v="36"/>
    <n v="1091"/>
    <n v="5"/>
    <n v="111.37"/>
    <n v="556.85"/>
    <n v="38.1"/>
    <x v="3"/>
  </r>
  <r>
    <n v="448"/>
    <x v="344"/>
    <n v="2"/>
    <x v="1"/>
    <n v="1144"/>
    <n v="4"/>
    <n v="179.52"/>
    <n v="718.08"/>
    <n v="158.99"/>
    <x v="1"/>
  </r>
  <r>
    <n v="449"/>
    <x v="345"/>
    <n v="9"/>
    <x v="1"/>
    <n v="1068"/>
    <n v="3"/>
    <n v="253.49"/>
    <n v="760.47"/>
    <n v="200.21"/>
    <x v="1"/>
  </r>
  <r>
    <n v="450"/>
    <x v="60"/>
    <n v="5"/>
    <x v="49"/>
    <n v="1030"/>
    <n v="3"/>
    <n v="465.64"/>
    <n v="1396.92"/>
    <n v="259.24"/>
    <x v="1"/>
  </r>
  <r>
    <n v="451"/>
    <x v="346"/>
    <n v="10"/>
    <x v="33"/>
    <n v="1076"/>
    <n v="5"/>
    <n v="125.2"/>
    <n v="626"/>
    <n v="180.59"/>
    <x v="2"/>
  </r>
  <r>
    <n v="452"/>
    <x v="347"/>
    <n v="6"/>
    <x v="18"/>
    <n v="1016"/>
    <n v="2"/>
    <n v="172.12"/>
    <n v="344.24"/>
    <n v="86.37"/>
    <x v="3"/>
  </r>
  <r>
    <n v="453"/>
    <x v="54"/>
    <n v="6"/>
    <x v="26"/>
    <n v="1176"/>
    <n v="3"/>
    <n v="26.17"/>
    <n v="78.510000000000005"/>
    <n v="9.48"/>
    <x v="3"/>
  </r>
  <r>
    <n v="454"/>
    <x v="348"/>
    <n v="6"/>
    <x v="49"/>
    <n v="1037"/>
    <n v="4"/>
    <n v="408.77"/>
    <n v="1635.08"/>
    <n v="199.46"/>
    <x v="1"/>
  </r>
  <r>
    <n v="455"/>
    <x v="349"/>
    <n v="6"/>
    <x v="15"/>
    <n v="1003"/>
    <n v="5"/>
    <n v="239.29"/>
    <n v="1196.45"/>
    <n v="68.77"/>
    <x v="1"/>
  </r>
  <r>
    <n v="456"/>
    <x v="276"/>
    <n v="7"/>
    <x v="13"/>
    <n v="1130"/>
    <n v="2"/>
    <n v="153.19999999999999"/>
    <n v="306.39999999999998"/>
    <n v="38.14"/>
    <x v="3"/>
  </r>
  <r>
    <n v="457"/>
    <x v="313"/>
    <n v="4"/>
    <x v="0"/>
    <n v="1177"/>
    <n v="5"/>
    <n v="432.5"/>
    <n v="2162.5"/>
    <n v="603.79999999999995"/>
    <x v="0"/>
  </r>
  <r>
    <n v="458"/>
    <x v="350"/>
    <n v="3"/>
    <x v="12"/>
    <n v="1010"/>
    <n v="2"/>
    <n v="27.1"/>
    <n v="54.2"/>
    <n v="6.19"/>
    <x v="0"/>
  </r>
  <r>
    <n v="459"/>
    <x v="351"/>
    <n v="9"/>
    <x v="13"/>
    <n v="1159"/>
    <n v="2"/>
    <n v="92.42"/>
    <n v="184.84"/>
    <n v="11.86"/>
    <x v="3"/>
  </r>
  <r>
    <n v="460"/>
    <x v="104"/>
    <n v="7"/>
    <x v="8"/>
    <n v="1119"/>
    <n v="5"/>
    <n v="342.41"/>
    <n v="1712.05"/>
    <n v="239.65"/>
    <x v="0"/>
  </r>
  <r>
    <n v="461"/>
    <x v="352"/>
    <n v="5"/>
    <x v="45"/>
    <n v="1108"/>
    <n v="2"/>
    <n v="124.02"/>
    <n v="248.04"/>
    <n v="35.56"/>
    <x v="1"/>
  </r>
  <r>
    <n v="462"/>
    <x v="220"/>
    <n v="7"/>
    <x v="31"/>
    <n v="1043"/>
    <n v="5"/>
    <n v="447.45"/>
    <n v="2237.25"/>
    <n v="124.07"/>
    <x v="1"/>
  </r>
  <r>
    <n v="463"/>
    <x v="353"/>
    <n v="6"/>
    <x v="20"/>
    <n v="1072"/>
    <n v="5"/>
    <n v="448.82"/>
    <n v="2244.1"/>
    <n v="192.45"/>
    <x v="1"/>
  </r>
  <r>
    <n v="464"/>
    <x v="354"/>
    <n v="10"/>
    <x v="24"/>
    <n v="1139"/>
    <n v="2"/>
    <n v="337.76"/>
    <n v="675.52"/>
    <n v="170.29"/>
    <x v="3"/>
  </r>
  <r>
    <n v="465"/>
    <x v="355"/>
    <n v="10"/>
    <x v="28"/>
    <n v="1008"/>
    <n v="3"/>
    <n v="23.83"/>
    <n v="71.489999999999995"/>
    <n v="16.86"/>
    <x v="1"/>
  </r>
  <r>
    <n v="466"/>
    <x v="356"/>
    <n v="6"/>
    <x v="22"/>
    <n v="1076"/>
    <n v="1"/>
    <n v="258.95"/>
    <n v="258.95"/>
    <n v="38.909999999999997"/>
    <x v="1"/>
  </r>
  <r>
    <n v="467"/>
    <x v="327"/>
    <n v="3"/>
    <x v="15"/>
    <n v="1189"/>
    <n v="3"/>
    <n v="33.19"/>
    <n v="99.57"/>
    <n v="6"/>
    <x v="1"/>
  </r>
  <r>
    <n v="468"/>
    <x v="252"/>
    <n v="3"/>
    <x v="32"/>
    <n v="1074"/>
    <n v="2"/>
    <n v="147.5"/>
    <n v="295"/>
    <n v="35.36"/>
    <x v="1"/>
  </r>
  <r>
    <n v="469"/>
    <x v="357"/>
    <n v="4"/>
    <x v="19"/>
    <n v="1028"/>
    <n v="4"/>
    <n v="77.97"/>
    <n v="311.88"/>
    <n v="47.51"/>
    <x v="2"/>
  </r>
  <r>
    <n v="470"/>
    <x v="358"/>
    <n v="3"/>
    <x v="3"/>
    <n v="1170"/>
    <n v="5"/>
    <n v="310.88"/>
    <n v="1554.4"/>
    <n v="101.21"/>
    <x v="0"/>
  </r>
  <r>
    <n v="471"/>
    <x v="359"/>
    <n v="6"/>
    <x v="45"/>
    <n v="1167"/>
    <n v="5"/>
    <n v="261.05"/>
    <n v="1305.25"/>
    <n v="182.54"/>
    <x v="1"/>
  </r>
  <r>
    <n v="472"/>
    <x v="360"/>
    <n v="5"/>
    <x v="2"/>
    <n v="1151"/>
    <n v="5"/>
    <n v="102.39"/>
    <n v="511.95"/>
    <n v="72.8"/>
    <x v="0"/>
  </r>
  <r>
    <n v="473"/>
    <x v="52"/>
    <n v="6"/>
    <x v="13"/>
    <n v="1155"/>
    <n v="1"/>
    <n v="341.92"/>
    <n v="341.92"/>
    <n v="30.11"/>
    <x v="3"/>
  </r>
  <r>
    <n v="474"/>
    <x v="361"/>
    <n v="10"/>
    <x v="44"/>
    <n v="1037"/>
    <n v="4"/>
    <n v="420.15"/>
    <n v="1680.6"/>
    <n v="404.63"/>
    <x v="0"/>
  </r>
  <r>
    <n v="475"/>
    <x v="362"/>
    <n v="3"/>
    <x v="5"/>
    <n v="1012"/>
    <n v="5"/>
    <n v="171.53"/>
    <n v="857.65"/>
    <n v="129.19999999999999"/>
    <x v="1"/>
  </r>
  <r>
    <n v="476"/>
    <x v="363"/>
    <n v="6"/>
    <x v="48"/>
    <n v="1073"/>
    <n v="1"/>
    <n v="426.42"/>
    <n v="426.42"/>
    <n v="64.92"/>
    <x v="2"/>
  </r>
  <r>
    <n v="477"/>
    <x v="127"/>
    <n v="3"/>
    <x v="19"/>
    <n v="1027"/>
    <n v="2"/>
    <n v="303.5"/>
    <n v="607"/>
    <n v="152.59"/>
    <x v="2"/>
  </r>
  <r>
    <n v="478"/>
    <x v="364"/>
    <n v="1"/>
    <x v="9"/>
    <n v="1057"/>
    <n v="4"/>
    <n v="351.84"/>
    <n v="1407.36"/>
    <n v="81.93"/>
    <x v="2"/>
  </r>
  <r>
    <n v="479"/>
    <x v="332"/>
    <n v="7"/>
    <x v="11"/>
    <n v="1080"/>
    <n v="5"/>
    <n v="15.75"/>
    <n v="78.75"/>
    <n v="18.940000000000001"/>
    <x v="1"/>
  </r>
  <r>
    <n v="480"/>
    <x v="365"/>
    <n v="8"/>
    <x v="38"/>
    <n v="1100"/>
    <n v="5"/>
    <n v="280.93"/>
    <n v="1404.65"/>
    <n v="263.99"/>
    <x v="2"/>
  </r>
  <r>
    <n v="481"/>
    <x v="366"/>
    <n v="10"/>
    <x v="29"/>
    <n v="1146"/>
    <n v="3"/>
    <n v="307.89"/>
    <n v="923.67"/>
    <n v="245.26"/>
    <x v="3"/>
  </r>
  <r>
    <n v="482"/>
    <x v="257"/>
    <n v="1"/>
    <x v="22"/>
    <n v="1109"/>
    <n v="4"/>
    <n v="312.11"/>
    <n v="1248.44"/>
    <n v="162.79"/>
    <x v="1"/>
  </r>
  <r>
    <n v="483"/>
    <x v="316"/>
    <n v="4"/>
    <x v="19"/>
    <n v="1179"/>
    <n v="1"/>
    <n v="69.040000000000006"/>
    <n v="69.040000000000006"/>
    <n v="16.86"/>
    <x v="2"/>
  </r>
  <r>
    <n v="484"/>
    <x v="367"/>
    <n v="1"/>
    <x v="20"/>
    <n v="1177"/>
    <n v="3"/>
    <n v="172.27"/>
    <n v="516.80999999999995"/>
    <n v="33.57"/>
    <x v="1"/>
  </r>
  <r>
    <n v="485"/>
    <x v="161"/>
    <n v="1"/>
    <x v="43"/>
    <n v="1099"/>
    <n v="1"/>
    <n v="250.78"/>
    <n v="250.78"/>
    <n v="48.7"/>
    <x v="0"/>
  </r>
  <r>
    <n v="486"/>
    <x v="303"/>
    <n v="1"/>
    <x v="10"/>
    <n v="1193"/>
    <n v="4"/>
    <n v="343.81"/>
    <n v="1375.24"/>
    <n v="157.58000000000001"/>
    <x v="1"/>
  </r>
  <r>
    <n v="487"/>
    <x v="368"/>
    <n v="10"/>
    <x v="5"/>
    <n v="1153"/>
    <n v="3"/>
    <n v="195.79"/>
    <n v="587.37"/>
    <n v="126.91"/>
    <x v="1"/>
  </r>
  <r>
    <n v="488"/>
    <x v="213"/>
    <n v="3"/>
    <x v="2"/>
    <n v="1002"/>
    <n v="5"/>
    <n v="258.37"/>
    <n v="1291.8499999999999"/>
    <n v="196.95"/>
    <x v="0"/>
  </r>
  <r>
    <n v="489"/>
    <x v="369"/>
    <n v="10"/>
    <x v="13"/>
    <n v="1124"/>
    <n v="5"/>
    <n v="150.88"/>
    <n v="754.4"/>
    <n v="212.5"/>
    <x v="3"/>
  </r>
  <r>
    <n v="490"/>
    <x v="370"/>
    <n v="4"/>
    <x v="47"/>
    <n v="1125"/>
    <n v="5"/>
    <n v="222.83"/>
    <n v="1114.1500000000001"/>
    <n v="248.55"/>
    <x v="2"/>
  </r>
  <r>
    <n v="491"/>
    <x v="371"/>
    <n v="1"/>
    <x v="42"/>
    <n v="1151"/>
    <n v="5"/>
    <n v="417.98"/>
    <n v="2089.9"/>
    <n v="277.17"/>
    <x v="2"/>
  </r>
  <r>
    <n v="492"/>
    <x v="343"/>
    <n v="4"/>
    <x v="33"/>
    <n v="1137"/>
    <n v="5"/>
    <n v="489.77"/>
    <n v="2448.85"/>
    <n v="454.79"/>
    <x v="2"/>
  </r>
  <r>
    <n v="493"/>
    <x v="372"/>
    <n v="3"/>
    <x v="34"/>
    <n v="1058"/>
    <n v="2"/>
    <n v="347.18"/>
    <n v="694.36"/>
    <n v="36.119999999999997"/>
    <x v="2"/>
  </r>
  <r>
    <n v="494"/>
    <x v="285"/>
    <n v="6"/>
    <x v="29"/>
    <n v="1070"/>
    <n v="3"/>
    <n v="413.94"/>
    <n v="1241.82"/>
    <n v="314.05"/>
    <x v="3"/>
  </r>
  <r>
    <n v="495"/>
    <x v="307"/>
    <n v="7"/>
    <x v="48"/>
    <n v="1007"/>
    <n v="5"/>
    <n v="287.44"/>
    <n v="1437.2"/>
    <n v="232.24"/>
    <x v="2"/>
  </r>
  <r>
    <n v="496"/>
    <x v="36"/>
    <n v="7"/>
    <x v="26"/>
    <n v="1083"/>
    <n v="5"/>
    <n v="123.69"/>
    <n v="618.45000000000005"/>
    <n v="118.6"/>
    <x v="3"/>
  </r>
  <r>
    <n v="497"/>
    <x v="251"/>
    <n v="7"/>
    <x v="6"/>
    <n v="1110"/>
    <n v="2"/>
    <n v="89.52"/>
    <n v="179.04"/>
    <n v="16.66"/>
    <x v="1"/>
  </r>
  <r>
    <n v="498"/>
    <x v="373"/>
    <n v="8"/>
    <x v="10"/>
    <n v="1016"/>
    <n v="2"/>
    <n v="405.16"/>
    <n v="810.32"/>
    <n v="127.52"/>
    <x v="1"/>
  </r>
  <r>
    <n v="499"/>
    <x v="272"/>
    <n v="7"/>
    <x v="6"/>
    <n v="1168"/>
    <n v="5"/>
    <n v="29.55"/>
    <n v="147.75"/>
    <n v="15.11"/>
    <x v="1"/>
  </r>
  <r>
    <n v="500"/>
    <x v="374"/>
    <n v="1"/>
    <x v="31"/>
    <n v="1088"/>
    <n v="1"/>
    <n v="453.4"/>
    <n v="453.4"/>
    <n v="125.81"/>
    <x v="1"/>
  </r>
  <r>
    <n v="501"/>
    <x v="251"/>
    <n v="2"/>
    <x v="49"/>
    <n v="1158"/>
    <n v="1"/>
    <n v="20.48"/>
    <n v="20.48"/>
    <n v="1.72"/>
    <x v="1"/>
  </r>
  <r>
    <n v="502"/>
    <x v="375"/>
    <n v="6"/>
    <x v="45"/>
    <n v="1182"/>
    <n v="2"/>
    <n v="468.67"/>
    <n v="937.34"/>
    <n v="122.42"/>
    <x v="1"/>
  </r>
  <r>
    <n v="503"/>
    <x v="376"/>
    <n v="9"/>
    <x v="1"/>
    <n v="1087"/>
    <n v="3"/>
    <n v="448.8"/>
    <n v="1346.4"/>
    <n v="161.15"/>
    <x v="1"/>
  </r>
  <r>
    <n v="504"/>
    <x v="55"/>
    <n v="8"/>
    <x v="46"/>
    <n v="1160"/>
    <n v="1"/>
    <n v="45.24"/>
    <n v="45.24"/>
    <n v="6.14"/>
    <x v="3"/>
  </r>
  <r>
    <n v="505"/>
    <x v="292"/>
    <n v="5"/>
    <x v="47"/>
    <n v="1009"/>
    <n v="2"/>
    <n v="35.17"/>
    <n v="70.34"/>
    <n v="14.02"/>
    <x v="2"/>
  </r>
  <r>
    <n v="506"/>
    <x v="87"/>
    <n v="10"/>
    <x v="19"/>
    <n v="1135"/>
    <n v="2"/>
    <n v="197.82"/>
    <n v="395.64"/>
    <n v="64.03"/>
    <x v="2"/>
  </r>
  <r>
    <n v="507"/>
    <x v="298"/>
    <n v="1"/>
    <x v="32"/>
    <n v="1006"/>
    <n v="5"/>
    <n v="333.85"/>
    <n v="1669.25"/>
    <n v="288.2"/>
    <x v="1"/>
  </r>
  <r>
    <n v="508"/>
    <x v="377"/>
    <n v="7"/>
    <x v="45"/>
    <n v="1174"/>
    <n v="2"/>
    <n v="17.010000000000002"/>
    <n v="34.020000000000003"/>
    <n v="2.33"/>
    <x v="1"/>
  </r>
  <r>
    <n v="509"/>
    <x v="25"/>
    <n v="6"/>
    <x v="40"/>
    <n v="1123"/>
    <n v="5"/>
    <n v="281.99"/>
    <n v="1409.95"/>
    <n v="272.87"/>
    <x v="0"/>
  </r>
  <r>
    <n v="510"/>
    <x v="177"/>
    <n v="9"/>
    <x v="39"/>
    <n v="1095"/>
    <n v="3"/>
    <n v="15.7"/>
    <n v="47.1"/>
    <n v="3.29"/>
    <x v="1"/>
  </r>
  <r>
    <n v="511"/>
    <x v="297"/>
    <n v="4"/>
    <x v="34"/>
    <n v="1145"/>
    <n v="2"/>
    <n v="343.91"/>
    <n v="687.82"/>
    <n v="155.57"/>
    <x v="2"/>
  </r>
  <r>
    <n v="512"/>
    <x v="362"/>
    <n v="8"/>
    <x v="22"/>
    <n v="1079"/>
    <n v="2"/>
    <n v="83.01"/>
    <n v="166.02"/>
    <n v="15.8"/>
    <x v="1"/>
  </r>
  <r>
    <n v="513"/>
    <x v="284"/>
    <n v="7"/>
    <x v="47"/>
    <n v="1164"/>
    <n v="1"/>
    <n v="355.43"/>
    <n v="355.43"/>
    <n v="20.88"/>
    <x v="2"/>
  </r>
  <r>
    <n v="514"/>
    <x v="378"/>
    <n v="1"/>
    <x v="48"/>
    <n v="1146"/>
    <n v="1"/>
    <n v="184.2"/>
    <n v="184.2"/>
    <n v="52.97"/>
    <x v="2"/>
  </r>
  <r>
    <n v="515"/>
    <x v="141"/>
    <n v="6"/>
    <x v="5"/>
    <n v="1165"/>
    <n v="5"/>
    <n v="465.62"/>
    <n v="2328.1"/>
    <n v="620.20000000000005"/>
    <x v="1"/>
  </r>
  <r>
    <n v="516"/>
    <x v="173"/>
    <n v="2"/>
    <x v="49"/>
    <n v="1033"/>
    <n v="3"/>
    <n v="389.56"/>
    <n v="1168.68"/>
    <n v="102.04"/>
    <x v="1"/>
  </r>
  <r>
    <n v="517"/>
    <x v="379"/>
    <n v="3"/>
    <x v="27"/>
    <n v="1155"/>
    <n v="1"/>
    <n v="86.86"/>
    <n v="86.86"/>
    <n v="18.89"/>
    <x v="0"/>
  </r>
  <r>
    <n v="518"/>
    <x v="380"/>
    <n v="10"/>
    <x v="20"/>
    <n v="1132"/>
    <n v="2"/>
    <n v="172.81"/>
    <n v="345.62"/>
    <n v="27.19"/>
    <x v="1"/>
  </r>
  <r>
    <n v="519"/>
    <x v="381"/>
    <n v="1"/>
    <x v="36"/>
    <n v="1125"/>
    <n v="2"/>
    <n v="83.94"/>
    <n v="167.88"/>
    <n v="29.05"/>
    <x v="3"/>
  </r>
  <r>
    <n v="520"/>
    <x v="96"/>
    <n v="5"/>
    <x v="43"/>
    <n v="1080"/>
    <n v="4"/>
    <n v="111.75"/>
    <n v="447"/>
    <n v="28.22"/>
    <x v="0"/>
  </r>
  <r>
    <n v="521"/>
    <x v="382"/>
    <n v="4"/>
    <x v="44"/>
    <n v="1009"/>
    <n v="1"/>
    <n v="202.93"/>
    <n v="202.93"/>
    <n v="39.909999999999997"/>
    <x v="0"/>
  </r>
  <r>
    <n v="522"/>
    <x v="383"/>
    <n v="1"/>
    <x v="11"/>
    <n v="1110"/>
    <n v="3"/>
    <n v="162.24"/>
    <n v="486.72"/>
    <n v="105.96"/>
    <x v="1"/>
  </r>
  <r>
    <n v="523"/>
    <x v="256"/>
    <n v="5"/>
    <x v="3"/>
    <n v="1025"/>
    <n v="3"/>
    <n v="423.76"/>
    <n v="1271.28"/>
    <n v="219.41"/>
    <x v="0"/>
  </r>
  <r>
    <n v="524"/>
    <x v="384"/>
    <n v="3"/>
    <x v="39"/>
    <n v="1121"/>
    <n v="3"/>
    <n v="355.85"/>
    <n v="1067.55"/>
    <n v="232.54"/>
    <x v="1"/>
  </r>
  <r>
    <n v="525"/>
    <x v="385"/>
    <n v="9"/>
    <x v="10"/>
    <n v="1034"/>
    <n v="3"/>
    <n v="455.05"/>
    <n v="1365.15"/>
    <n v="153.55000000000001"/>
    <x v="1"/>
  </r>
  <r>
    <n v="526"/>
    <x v="386"/>
    <n v="7"/>
    <x v="6"/>
    <n v="1087"/>
    <n v="1"/>
    <n v="285.95"/>
    <n v="285.95"/>
    <n v="15.81"/>
    <x v="1"/>
  </r>
  <r>
    <n v="527"/>
    <x v="387"/>
    <n v="8"/>
    <x v="34"/>
    <n v="1088"/>
    <n v="1"/>
    <n v="226.23"/>
    <n v="226.23"/>
    <n v="46.32"/>
    <x v="2"/>
  </r>
  <r>
    <n v="528"/>
    <x v="388"/>
    <n v="3"/>
    <x v="8"/>
    <n v="1120"/>
    <n v="2"/>
    <n v="59.49"/>
    <n v="118.98"/>
    <n v="11.49"/>
    <x v="0"/>
  </r>
  <r>
    <n v="529"/>
    <x v="340"/>
    <n v="9"/>
    <x v="16"/>
    <n v="1139"/>
    <n v="2"/>
    <n v="80.31"/>
    <n v="160.62"/>
    <n v="18.71"/>
    <x v="3"/>
  </r>
  <r>
    <n v="530"/>
    <x v="389"/>
    <n v="7"/>
    <x v="31"/>
    <n v="1050"/>
    <n v="4"/>
    <n v="413.02"/>
    <n v="1652.08"/>
    <n v="475.88"/>
    <x v="1"/>
  </r>
  <r>
    <n v="531"/>
    <x v="390"/>
    <n v="7"/>
    <x v="11"/>
    <n v="1150"/>
    <n v="5"/>
    <n v="306.33999999999997"/>
    <n v="1531.7"/>
    <n v="77.88"/>
    <x v="1"/>
  </r>
  <r>
    <n v="532"/>
    <x v="370"/>
    <n v="5"/>
    <x v="43"/>
    <n v="1144"/>
    <n v="4"/>
    <n v="171.81"/>
    <n v="687.24"/>
    <n v="47.29"/>
    <x v="0"/>
  </r>
  <r>
    <n v="533"/>
    <x v="351"/>
    <n v="1"/>
    <x v="47"/>
    <n v="1155"/>
    <n v="3"/>
    <n v="115.53"/>
    <n v="346.59"/>
    <n v="38.65"/>
    <x v="2"/>
  </r>
  <r>
    <n v="534"/>
    <x v="42"/>
    <n v="2"/>
    <x v="30"/>
    <n v="1179"/>
    <n v="1"/>
    <n v="159.01"/>
    <n v="159.01"/>
    <n v="17.55"/>
    <x v="3"/>
  </r>
  <r>
    <n v="535"/>
    <x v="284"/>
    <n v="7"/>
    <x v="30"/>
    <n v="1038"/>
    <n v="3"/>
    <n v="81.97"/>
    <n v="245.91"/>
    <n v="33.270000000000003"/>
    <x v="3"/>
  </r>
  <r>
    <n v="536"/>
    <x v="347"/>
    <n v="8"/>
    <x v="1"/>
    <n v="1178"/>
    <n v="5"/>
    <n v="207.5"/>
    <n v="1037.5"/>
    <n v="68.760000000000005"/>
    <x v="1"/>
  </r>
  <r>
    <n v="537"/>
    <x v="288"/>
    <n v="6"/>
    <x v="13"/>
    <n v="1196"/>
    <n v="4"/>
    <n v="95.19"/>
    <n v="380.76"/>
    <n v="83.23"/>
    <x v="3"/>
  </r>
  <r>
    <n v="538"/>
    <x v="391"/>
    <n v="9"/>
    <x v="13"/>
    <n v="1089"/>
    <n v="1"/>
    <n v="161.18"/>
    <n v="161.18"/>
    <n v="42.54"/>
    <x v="3"/>
  </r>
  <r>
    <n v="539"/>
    <x v="392"/>
    <n v="3"/>
    <x v="12"/>
    <n v="1056"/>
    <n v="5"/>
    <n v="364.7"/>
    <n v="1823.5"/>
    <n v="411.06"/>
    <x v="0"/>
  </r>
  <r>
    <n v="540"/>
    <x v="393"/>
    <n v="9"/>
    <x v="8"/>
    <n v="1183"/>
    <n v="3"/>
    <n v="382.66"/>
    <n v="1147.98"/>
    <n v="74.900000000000006"/>
    <x v="0"/>
  </r>
  <r>
    <n v="541"/>
    <x v="394"/>
    <n v="9"/>
    <x v="5"/>
    <n v="1127"/>
    <n v="5"/>
    <n v="285.94"/>
    <n v="1429.7"/>
    <n v="207.01"/>
    <x v="1"/>
  </r>
  <r>
    <n v="542"/>
    <x v="395"/>
    <n v="5"/>
    <x v="50"/>
    <n v="1052"/>
    <n v="1"/>
    <n v="384.83"/>
    <n v="384.83"/>
    <n v="52.91"/>
    <x v="1"/>
  </r>
  <r>
    <n v="543"/>
    <x v="191"/>
    <n v="9"/>
    <x v="21"/>
    <n v="1001"/>
    <n v="4"/>
    <n v="85.18"/>
    <n v="340.72"/>
    <n v="84.16"/>
    <x v="1"/>
  </r>
  <r>
    <n v="544"/>
    <x v="396"/>
    <n v="3"/>
    <x v="28"/>
    <n v="1005"/>
    <n v="5"/>
    <n v="397.69"/>
    <n v="1988.45"/>
    <n v="257.69"/>
    <x v="1"/>
  </r>
  <r>
    <n v="545"/>
    <x v="397"/>
    <n v="8"/>
    <x v="8"/>
    <n v="1076"/>
    <n v="2"/>
    <n v="281.19"/>
    <n v="562.38"/>
    <n v="120.36"/>
    <x v="0"/>
  </r>
  <r>
    <n v="546"/>
    <x v="398"/>
    <n v="6"/>
    <x v="48"/>
    <n v="1096"/>
    <n v="4"/>
    <n v="254.01"/>
    <n v="1016.04"/>
    <n v="250.32"/>
    <x v="2"/>
  </r>
  <r>
    <n v="547"/>
    <x v="344"/>
    <n v="7"/>
    <x v="18"/>
    <n v="1106"/>
    <n v="1"/>
    <n v="378.51"/>
    <n v="378.51"/>
    <n v="20.92"/>
    <x v="3"/>
  </r>
  <r>
    <n v="548"/>
    <x v="399"/>
    <n v="5"/>
    <x v="15"/>
    <n v="1100"/>
    <n v="5"/>
    <n v="165.26"/>
    <n v="826.3"/>
    <n v="130.32"/>
    <x v="1"/>
  </r>
  <r>
    <n v="549"/>
    <x v="400"/>
    <n v="7"/>
    <x v="33"/>
    <n v="1060"/>
    <n v="1"/>
    <n v="423.93"/>
    <n v="423.93"/>
    <n v="83.04"/>
    <x v="2"/>
  </r>
  <r>
    <n v="550"/>
    <x v="401"/>
    <n v="4"/>
    <x v="13"/>
    <n v="1097"/>
    <n v="4"/>
    <n v="343.83"/>
    <n v="1375.32"/>
    <n v="400.94"/>
    <x v="3"/>
  </r>
  <r>
    <n v="551"/>
    <x v="402"/>
    <n v="9"/>
    <x v="24"/>
    <n v="1060"/>
    <n v="1"/>
    <n v="496.4"/>
    <n v="496.4"/>
    <n v="133.86000000000001"/>
    <x v="3"/>
  </r>
  <r>
    <n v="552"/>
    <x v="273"/>
    <n v="4"/>
    <x v="8"/>
    <n v="1194"/>
    <n v="2"/>
    <n v="492.1"/>
    <n v="984.2"/>
    <n v="276.35000000000002"/>
    <x v="0"/>
  </r>
  <r>
    <n v="553"/>
    <x v="403"/>
    <n v="2"/>
    <x v="1"/>
    <n v="1090"/>
    <n v="4"/>
    <n v="134.5"/>
    <n v="538"/>
    <n v="128.32"/>
    <x v="1"/>
  </r>
  <r>
    <n v="554"/>
    <x v="213"/>
    <n v="10"/>
    <x v="19"/>
    <n v="1027"/>
    <n v="2"/>
    <n v="219.85"/>
    <n v="439.7"/>
    <n v="129.5"/>
    <x v="2"/>
  </r>
  <r>
    <n v="555"/>
    <x v="259"/>
    <n v="3"/>
    <x v="34"/>
    <n v="1074"/>
    <n v="4"/>
    <n v="247.24"/>
    <n v="988.96"/>
    <n v="110.28"/>
    <x v="2"/>
  </r>
  <r>
    <n v="556"/>
    <x v="78"/>
    <n v="6"/>
    <x v="46"/>
    <n v="1056"/>
    <n v="4"/>
    <n v="450.87"/>
    <n v="1803.48"/>
    <n v="257.47000000000003"/>
    <x v="3"/>
  </r>
  <r>
    <n v="557"/>
    <x v="355"/>
    <n v="6"/>
    <x v="11"/>
    <n v="1181"/>
    <n v="5"/>
    <n v="154.91"/>
    <n v="774.55"/>
    <n v="214.16"/>
    <x v="1"/>
  </r>
  <r>
    <n v="558"/>
    <x v="51"/>
    <n v="10"/>
    <x v="45"/>
    <n v="1094"/>
    <n v="5"/>
    <n v="243.02"/>
    <n v="1215.0999999999999"/>
    <n v="148.31"/>
    <x v="1"/>
  </r>
  <r>
    <n v="559"/>
    <x v="404"/>
    <n v="7"/>
    <x v="33"/>
    <n v="1156"/>
    <n v="5"/>
    <n v="168.04"/>
    <n v="840.2"/>
    <n v="207.09"/>
    <x v="2"/>
  </r>
  <r>
    <n v="560"/>
    <x v="405"/>
    <n v="9"/>
    <x v="16"/>
    <n v="1065"/>
    <n v="3"/>
    <n v="63.27"/>
    <n v="189.81"/>
    <n v="49.67"/>
    <x v="3"/>
  </r>
  <r>
    <n v="561"/>
    <x v="406"/>
    <n v="9"/>
    <x v="20"/>
    <n v="1168"/>
    <n v="4"/>
    <n v="429.61"/>
    <n v="1718.44"/>
    <n v="285.20999999999998"/>
    <x v="1"/>
  </r>
  <r>
    <n v="562"/>
    <x v="407"/>
    <n v="10"/>
    <x v="26"/>
    <n v="1119"/>
    <n v="2"/>
    <n v="453.55"/>
    <n v="907.1"/>
    <n v="232.8"/>
    <x v="3"/>
  </r>
  <r>
    <n v="563"/>
    <x v="43"/>
    <n v="10"/>
    <x v="13"/>
    <n v="1132"/>
    <n v="1"/>
    <n v="340.37"/>
    <n v="340.37"/>
    <n v="54.77"/>
    <x v="3"/>
  </r>
  <r>
    <n v="564"/>
    <x v="165"/>
    <n v="1"/>
    <x v="32"/>
    <n v="1126"/>
    <n v="3"/>
    <n v="201.25"/>
    <n v="603.75"/>
    <n v="159.51"/>
    <x v="1"/>
  </r>
  <r>
    <n v="565"/>
    <x v="408"/>
    <n v="8"/>
    <x v="40"/>
    <n v="1087"/>
    <n v="4"/>
    <n v="275.56"/>
    <n v="1102.24"/>
    <n v="68.5"/>
    <x v="0"/>
  </r>
  <r>
    <n v="566"/>
    <x v="409"/>
    <n v="2"/>
    <x v="14"/>
    <n v="1044"/>
    <n v="5"/>
    <n v="71.09"/>
    <n v="355.45"/>
    <n v="32.28"/>
    <x v="1"/>
  </r>
  <r>
    <n v="567"/>
    <x v="328"/>
    <n v="8"/>
    <x v="49"/>
    <n v="1178"/>
    <n v="3"/>
    <n v="32.630000000000003"/>
    <n v="97.89"/>
    <n v="13.43"/>
    <x v="1"/>
  </r>
  <r>
    <n v="568"/>
    <x v="410"/>
    <n v="5"/>
    <x v="26"/>
    <n v="1087"/>
    <n v="3"/>
    <n v="393.98"/>
    <n v="1181.94"/>
    <n v="287.08999999999997"/>
    <x v="3"/>
  </r>
  <r>
    <n v="569"/>
    <x v="44"/>
    <n v="2"/>
    <x v="40"/>
    <n v="1090"/>
    <n v="4"/>
    <n v="207.88"/>
    <n v="831.52"/>
    <n v="240.37"/>
    <x v="0"/>
  </r>
  <r>
    <n v="570"/>
    <x v="43"/>
    <n v="6"/>
    <x v="6"/>
    <n v="1080"/>
    <n v="2"/>
    <n v="369.92"/>
    <n v="739.84"/>
    <n v="102.51"/>
    <x v="1"/>
  </r>
  <r>
    <n v="571"/>
    <x v="377"/>
    <n v="6"/>
    <x v="43"/>
    <n v="1155"/>
    <n v="2"/>
    <n v="283.14999999999998"/>
    <n v="566.29999999999995"/>
    <n v="151.68"/>
    <x v="0"/>
  </r>
  <r>
    <n v="572"/>
    <x v="411"/>
    <n v="6"/>
    <x v="33"/>
    <n v="1041"/>
    <n v="3"/>
    <n v="440.45"/>
    <n v="1321.35"/>
    <n v="121.54"/>
    <x v="2"/>
  </r>
  <r>
    <n v="573"/>
    <x v="412"/>
    <n v="7"/>
    <x v="7"/>
    <n v="1100"/>
    <n v="5"/>
    <n v="95.51"/>
    <n v="477.55"/>
    <n v="109.5"/>
    <x v="3"/>
  </r>
  <r>
    <n v="574"/>
    <x v="413"/>
    <n v="8"/>
    <x v="27"/>
    <n v="1058"/>
    <n v="4"/>
    <n v="255.82"/>
    <n v="1023.28"/>
    <n v="202.98"/>
    <x v="0"/>
  </r>
  <r>
    <n v="575"/>
    <x v="127"/>
    <n v="6"/>
    <x v="26"/>
    <n v="1027"/>
    <n v="2"/>
    <n v="245.21"/>
    <n v="490.42"/>
    <n v="125.74"/>
    <x v="3"/>
  </r>
  <r>
    <n v="576"/>
    <x v="162"/>
    <n v="3"/>
    <x v="28"/>
    <n v="1077"/>
    <n v="4"/>
    <n v="98.68"/>
    <n v="394.72"/>
    <n v="21.74"/>
    <x v="1"/>
  </r>
  <r>
    <n v="577"/>
    <x v="64"/>
    <n v="5"/>
    <x v="46"/>
    <n v="1194"/>
    <n v="4"/>
    <n v="356.24"/>
    <n v="1424.96"/>
    <n v="178.34"/>
    <x v="3"/>
  </r>
  <r>
    <n v="578"/>
    <x v="17"/>
    <n v="9"/>
    <x v="1"/>
    <n v="1150"/>
    <n v="4"/>
    <n v="488.65"/>
    <n v="1954.6"/>
    <n v="546.47"/>
    <x v="1"/>
  </r>
  <r>
    <n v="579"/>
    <x v="138"/>
    <n v="6"/>
    <x v="50"/>
    <n v="1024"/>
    <n v="2"/>
    <n v="400.2"/>
    <n v="800.4"/>
    <n v="175.5"/>
    <x v="1"/>
  </r>
  <r>
    <n v="580"/>
    <x v="414"/>
    <n v="10"/>
    <x v="33"/>
    <n v="1096"/>
    <n v="2"/>
    <n v="262.73"/>
    <n v="525.46"/>
    <n v="110.2"/>
    <x v="2"/>
  </r>
  <r>
    <n v="581"/>
    <x v="133"/>
    <n v="4"/>
    <x v="3"/>
    <n v="1149"/>
    <n v="2"/>
    <n v="303.70999999999998"/>
    <n v="607.41999999999996"/>
    <n v="152.96"/>
    <x v="0"/>
  </r>
  <r>
    <n v="582"/>
    <x v="415"/>
    <n v="4"/>
    <x v="28"/>
    <n v="1055"/>
    <n v="2"/>
    <n v="24.1"/>
    <n v="48.2"/>
    <n v="5.07"/>
    <x v="1"/>
  </r>
  <r>
    <n v="583"/>
    <x v="374"/>
    <n v="9"/>
    <x v="44"/>
    <n v="1136"/>
    <n v="1"/>
    <n v="190.34"/>
    <n v="190.34"/>
    <n v="10.11"/>
    <x v="0"/>
  </r>
  <r>
    <n v="584"/>
    <x v="382"/>
    <n v="8"/>
    <x v="32"/>
    <n v="1154"/>
    <n v="2"/>
    <n v="319.83999999999997"/>
    <n v="639.67999999999995"/>
    <n v="186.49"/>
    <x v="1"/>
  </r>
  <r>
    <n v="585"/>
    <x v="416"/>
    <n v="10"/>
    <x v="1"/>
    <n v="1070"/>
    <n v="1"/>
    <n v="433.78"/>
    <n v="433.78"/>
    <n v="33.630000000000003"/>
    <x v="1"/>
  </r>
  <r>
    <n v="586"/>
    <x v="153"/>
    <n v="6"/>
    <x v="24"/>
    <n v="1048"/>
    <n v="1"/>
    <n v="23.77"/>
    <n v="23.77"/>
    <n v="3.98"/>
    <x v="3"/>
  </r>
  <r>
    <n v="587"/>
    <x v="417"/>
    <n v="10"/>
    <x v="31"/>
    <n v="1180"/>
    <n v="3"/>
    <n v="319.31"/>
    <n v="957.93"/>
    <n v="177.47"/>
    <x v="1"/>
  </r>
  <r>
    <n v="588"/>
    <x v="271"/>
    <n v="4"/>
    <x v="1"/>
    <n v="1196"/>
    <n v="5"/>
    <n v="324.33"/>
    <n v="1621.65"/>
    <n v="165.73"/>
    <x v="1"/>
  </r>
  <r>
    <n v="589"/>
    <x v="418"/>
    <n v="3"/>
    <x v="27"/>
    <n v="1113"/>
    <n v="3"/>
    <n v="415.85"/>
    <n v="1247.55"/>
    <n v="229.92"/>
    <x v="0"/>
  </r>
  <r>
    <n v="590"/>
    <x v="419"/>
    <n v="10"/>
    <x v="45"/>
    <n v="1194"/>
    <n v="1"/>
    <n v="41.19"/>
    <n v="41.19"/>
    <n v="5.69"/>
    <x v="1"/>
  </r>
  <r>
    <n v="591"/>
    <x v="420"/>
    <n v="2"/>
    <x v="21"/>
    <n v="1034"/>
    <n v="5"/>
    <n v="27.63"/>
    <n v="138.15"/>
    <n v="26.33"/>
    <x v="1"/>
  </r>
  <r>
    <n v="592"/>
    <x v="296"/>
    <n v="5"/>
    <x v="10"/>
    <n v="1093"/>
    <n v="1"/>
    <n v="355.75"/>
    <n v="355.75"/>
    <n v="64.88"/>
    <x v="1"/>
  </r>
  <r>
    <n v="593"/>
    <x v="84"/>
    <n v="2"/>
    <x v="16"/>
    <n v="1128"/>
    <n v="5"/>
    <n v="21.65"/>
    <n v="108.25"/>
    <n v="9.92"/>
    <x v="3"/>
  </r>
  <r>
    <n v="594"/>
    <x v="421"/>
    <n v="9"/>
    <x v="25"/>
    <n v="1142"/>
    <n v="2"/>
    <n v="127"/>
    <n v="254"/>
    <n v="38.159999999999997"/>
    <x v="2"/>
  </r>
  <r>
    <n v="595"/>
    <x v="157"/>
    <n v="2"/>
    <x v="2"/>
    <n v="1009"/>
    <n v="1"/>
    <n v="408.58"/>
    <n v="408.58"/>
    <n v="59.72"/>
    <x v="0"/>
  </r>
  <r>
    <n v="596"/>
    <x v="422"/>
    <n v="5"/>
    <x v="21"/>
    <n v="1189"/>
    <n v="2"/>
    <n v="368.69"/>
    <n v="737.38"/>
    <n v="156.63"/>
    <x v="1"/>
  </r>
  <r>
    <n v="597"/>
    <x v="423"/>
    <n v="9"/>
    <x v="14"/>
    <n v="1051"/>
    <n v="3"/>
    <n v="114.4"/>
    <n v="343.2"/>
    <n v="91.97"/>
    <x v="1"/>
  </r>
  <r>
    <n v="598"/>
    <x v="424"/>
    <n v="3"/>
    <x v="25"/>
    <n v="1054"/>
    <n v="1"/>
    <n v="142.13"/>
    <n v="142.13"/>
    <n v="34.94"/>
    <x v="2"/>
  </r>
  <r>
    <n v="599"/>
    <x v="425"/>
    <n v="1"/>
    <x v="5"/>
    <n v="1074"/>
    <n v="5"/>
    <n v="413.13"/>
    <n v="2065.65"/>
    <n v="527.86"/>
    <x v="1"/>
  </r>
  <r>
    <n v="600"/>
    <x v="426"/>
    <n v="6"/>
    <x v="28"/>
    <n v="1185"/>
    <n v="1"/>
    <n v="495.66"/>
    <n v="495.66"/>
    <n v="104.86"/>
    <x v="1"/>
  </r>
  <r>
    <n v="601"/>
    <x v="427"/>
    <n v="9"/>
    <x v="9"/>
    <n v="1015"/>
    <n v="5"/>
    <n v="245.59"/>
    <n v="1227.95"/>
    <n v="148.07"/>
    <x v="2"/>
  </r>
  <r>
    <n v="602"/>
    <x v="428"/>
    <n v="5"/>
    <x v="38"/>
    <n v="1047"/>
    <n v="1"/>
    <n v="77.989999999999995"/>
    <n v="77.989999999999995"/>
    <n v="12.66"/>
    <x v="2"/>
  </r>
  <r>
    <n v="603"/>
    <x v="429"/>
    <n v="9"/>
    <x v="11"/>
    <n v="1100"/>
    <n v="5"/>
    <n v="482.83"/>
    <n v="2414.15"/>
    <n v="569.29999999999995"/>
    <x v="1"/>
  </r>
  <r>
    <n v="604"/>
    <x v="327"/>
    <n v="2"/>
    <x v="42"/>
    <n v="1156"/>
    <n v="4"/>
    <n v="460.52"/>
    <n v="1842.08"/>
    <n v="226.7"/>
    <x v="2"/>
  </r>
  <r>
    <n v="605"/>
    <x v="430"/>
    <n v="1"/>
    <x v="4"/>
    <n v="1107"/>
    <n v="3"/>
    <n v="268.83"/>
    <n v="806.49"/>
    <n v="111.3"/>
    <x v="2"/>
  </r>
  <r>
    <n v="606"/>
    <x v="431"/>
    <n v="9"/>
    <x v="21"/>
    <n v="1003"/>
    <n v="2"/>
    <n v="478.33"/>
    <n v="956.66"/>
    <n v="139.35"/>
    <x v="1"/>
  </r>
  <r>
    <n v="607"/>
    <x v="250"/>
    <n v="3"/>
    <x v="25"/>
    <n v="1085"/>
    <n v="4"/>
    <n v="300.44"/>
    <n v="1201.76"/>
    <n v="263.3"/>
    <x v="2"/>
  </r>
  <r>
    <n v="608"/>
    <x v="432"/>
    <n v="8"/>
    <x v="32"/>
    <n v="1131"/>
    <n v="3"/>
    <n v="375.28"/>
    <n v="1125.8399999999999"/>
    <n v="134.69"/>
    <x v="1"/>
  </r>
  <r>
    <n v="609"/>
    <x v="433"/>
    <n v="2"/>
    <x v="42"/>
    <n v="1095"/>
    <n v="2"/>
    <n v="330.22"/>
    <n v="660.44"/>
    <n v="177.75"/>
    <x v="2"/>
  </r>
  <r>
    <n v="610"/>
    <x v="32"/>
    <n v="6"/>
    <x v="11"/>
    <n v="1180"/>
    <n v="4"/>
    <n v="65.260000000000005"/>
    <n v="261.04000000000002"/>
    <n v="60.75"/>
    <x v="1"/>
  </r>
  <r>
    <n v="611"/>
    <x v="350"/>
    <n v="5"/>
    <x v="38"/>
    <n v="1124"/>
    <n v="4"/>
    <n v="13.34"/>
    <n v="53.36"/>
    <n v="14.31"/>
    <x v="2"/>
  </r>
  <r>
    <n v="612"/>
    <x v="425"/>
    <n v="3"/>
    <x v="41"/>
    <n v="1090"/>
    <n v="3"/>
    <n v="198.61"/>
    <n v="595.83000000000004"/>
    <n v="51.66"/>
    <x v="3"/>
  </r>
  <r>
    <n v="613"/>
    <x v="113"/>
    <n v="3"/>
    <x v="38"/>
    <n v="1098"/>
    <n v="3"/>
    <n v="236.2"/>
    <n v="708.6"/>
    <n v="179.14"/>
    <x v="2"/>
  </r>
  <r>
    <n v="614"/>
    <x v="75"/>
    <n v="9"/>
    <x v="12"/>
    <n v="1174"/>
    <n v="5"/>
    <n v="283.62"/>
    <n v="1418.1"/>
    <n v="401.89"/>
    <x v="0"/>
  </r>
  <r>
    <n v="615"/>
    <x v="434"/>
    <n v="6"/>
    <x v="2"/>
    <n v="1193"/>
    <n v="2"/>
    <n v="129.80000000000001"/>
    <n v="259.60000000000002"/>
    <n v="18.059999999999999"/>
    <x v="0"/>
  </r>
  <r>
    <n v="616"/>
    <x v="435"/>
    <n v="3"/>
    <x v="4"/>
    <n v="1053"/>
    <n v="3"/>
    <n v="379.43"/>
    <n v="1138.29"/>
    <n v="338.11"/>
    <x v="2"/>
  </r>
  <r>
    <n v="617"/>
    <x v="24"/>
    <n v="9"/>
    <x v="5"/>
    <n v="1188"/>
    <n v="2"/>
    <n v="86.23"/>
    <n v="172.46"/>
    <n v="12.76"/>
    <x v="1"/>
  </r>
  <r>
    <n v="618"/>
    <x v="426"/>
    <n v="5"/>
    <x v="7"/>
    <n v="1127"/>
    <n v="1"/>
    <n v="410.24"/>
    <n v="410.24"/>
    <n v="95.54"/>
    <x v="3"/>
  </r>
  <r>
    <n v="619"/>
    <x v="436"/>
    <n v="1"/>
    <x v="43"/>
    <n v="1041"/>
    <n v="3"/>
    <n v="117.61"/>
    <n v="352.83"/>
    <n v="104.41"/>
    <x v="0"/>
  </r>
  <r>
    <n v="620"/>
    <x v="428"/>
    <n v="10"/>
    <x v="22"/>
    <n v="1036"/>
    <n v="5"/>
    <n v="87.74"/>
    <n v="438.7"/>
    <n v="36.71"/>
    <x v="1"/>
  </r>
  <r>
    <n v="621"/>
    <x v="281"/>
    <n v="3"/>
    <x v="41"/>
    <n v="1052"/>
    <n v="1"/>
    <n v="97.62"/>
    <n v="97.62"/>
    <n v="14.83"/>
    <x v="3"/>
  </r>
  <r>
    <n v="622"/>
    <x v="292"/>
    <n v="1"/>
    <x v="2"/>
    <n v="1101"/>
    <n v="2"/>
    <n v="497.77"/>
    <n v="995.54"/>
    <n v="236.79"/>
    <x v="0"/>
  </r>
  <r>
    <n v="623"/>
    <x v="288"/>
    <n v="2"/>
    <x v="18"/>
    <n v="1116"/>
    <n v="4"/>
    <n v="276.56"/>
    <n v="1106.24"/>
    <n v="293.77"/>
    <x v="3"/>
  </r>
  <r>
    <n v="624"/>
    <x v="395"/>
    <n v="1"/>
    <x v="32"/>
    <n v="1053"/>
    <n v="1"/>
    <n v="282.24"/>
    <n v="282.24"/>
    <n v="19.98"/>
    <x v="1"/>
  </r>
  <r>
    <n v="625"/>
    <x v="69"/>
    <n v="2"/>
    <x v="36"/>
    <n v="1176"/>
    <n v="5"/>
    <n v="477.71"/>
    <n v="2388.5500000000002"/>
    <n v="157.22"/>
    <x v="3"/>
  </r>
  <r>
    <n v="626"/>
    <x v="265"/>
    <n v="5"/>
    <x v="37"/>
    <n v="1102"/>
    <n v="1"/>
    <n v="430.43"/>
    <n v="430.43"/>
    <n v="88.68"/>
    <x v="3"/>
  </r>
  <r>
    <n v="627"/>
    <x v="340"/>
    <n v="3"/>
    <x v="34"/>
    <n v="1144"/>
    <n v="3"/>
    <n v="298.25"/>
    <n v="894.75"/>
    <n v="136.77000000000001"/>
    <x v="2"/>
  </r>
  <r>
    <n v="628"/>
    <x v="201"/>
    <n v="6"/>
    <x v="32"/>
    <n v="1130"/>
    <n v="5"/>
    <n v="48.39"/>
    <n v="241.95"/>
    <n v="27.72"/>
    <x v="1"/>
  </r>
  <r>
    <n v="629"/>
    <x v="189"/>
    <n v="5"/>
    <x v="36"/>
    <n v="1065"/>
    <n v="3"/>
    <n v="162.91"/>
    <n v="488.73"/>
    <n v="126.88"/>
    <x v="3"/>
  </r>
  <r>
    <n v="630"/>
    <x v="197"/>
    <n v="10"/>
    <x v="34"/>
    <n v="1017"/>
    <n v="4"/>
    <n v="440.3"/>
    <n v="1761.2"/>
    <n v="398.68"/>
    <x v="2"/>
  </r>
  <r>
    <n v="631"/>
    <x v="427"/>
    <n v="3"/>
    <x v="23"/>
    <n v="1078"/>
    <n v="4"/>
    <n v="57.65"/>
    <n v="230.6"/>
    <n v="16.940000000000001"/>
    <x v="1"/>
  </r>
  <r>
    <n v="632"/>
    <x v="334"/>
    <n v="9"/>
    <x v="6"/>
    <n v="1129"/>
    <n v="5"/>
    <n v="337.46"/>
    <n v="1687.3"/>
    <n v="376.51"/>
    <x v="1"/>
  </r>
  <r>
    <n v="633"/>
    <x v="437"/>
    <n v="3"/>
    <x v="18"/>
    <n v="1089"/>
    <n v="4"/>
    <n v="371.38"/>
    <n v="1485.52"/>
    <n v="239.52"/>
    <x v="3"/>
  </r>
  <r>
    <n v="634"/>
    <x v="256"/>
    <n v="7"/>
    <x v="48"/>
    <n v="1155"/>
    <n v="2"/>
    <n v="267.36"/>
    <n v="534.72"/>
    <n v="102.68"/>
    <x v="2"/>
  </r>
  <r>
    <n v="635"/>
    <x v="438"/>
    <n v="8"/>
    <x v="7"/>
    <n v="1102"/>
    <n v="4"/>
    <n v="211.53"/>
    <n v="846.12"/>
    <n v="116.28"/>
    <x v="3"/>
  </r>
  <r>
    <n v="636"/>
    <x v="292"/>
    <n v="9"/>
    <x v="7"/>
    <n v="1156"/>
    <n v="5"/>
    <n v="366.55"/>
    <n v="1832.75"/>
    <n v="434.8"/>
    <x v="3"/>
  </r>
  <r>
    <n v="637"/>
    <x v="439"/>
    <n v="6"/>
    <x v="33"/>
    <n v="1108"/>
    <n v="1"/>
    <n v="156.49"/>
    <n v="156.49"/>
    <n v="28.15"/>
    <x v="2"/>
  </r>
  <r>
    <n v="638"/>
    <x v="259"/>
    <n v="2"/>
    <x v="1"/>
    <n v="1142"/>
    <n v="5"/>
    <n v="139.47999999999999"/>
    <n v="697.4"/>
    <n v="105.9"/>
    <x v="1"/>
  </r>
  <r>
    <n v="639"/>
    <x v="106"/>
    <n v="3"/>
    <x v="9"/>
    <n v="1011"/>
    <n v="2"/>
    <n v="241.53"/>
    <n v="483.06"/>
    <n v="70.87"/>
    <x v="2"/>
  </r>
  <r>
    <n v="640"/>
    <x v="107"/>
    <n v="2"/>
    <x v="40"/>
    <n v="1108"/>
    <n v="4"/>
    <n v="18.72"/>
    <n v="74.88"/>
    <n v="4.75"/>
    <x v="0"/>
  </r>
  <r>
    <n v="641"/>
    <x v="128"/>
    <n v="5"/>
    <x v="7"/>
    <n v="1181"/>
    <n v="5"/>
    <n v="439.3"/>
    <n v="2196.5"/>
    <n v="129.82"/>
    <x v="3"/>
  </r>
  <r>
    <n v="642"/>
    <x v="222"/>
    <n v="10"/>
    <x v="37"/>
    <n v="1191"/>
    <n v="1"/>
    <n v="354.41"/>
    <n v="354.41"/>
    <n v="37.020000000000003"/>
    <x v="3"/>
  </r>
  <r>
    <n v="643"/>
    <x v="370"/>
    <n v="5"/>
    <x v="39"/>
    <n v="1153"/>
    <n v="1"/>
    <n v="244.11"/>
    <n v="244.11"/>
    <n v="26.16"/>
    <x v="1"/>
  </r>
  <r>
    <n v="644"/>
    <x v="440"/>
    <n v="8"/>
    <x v="7"/>
    <n v="1170"/>
    <n v="2"/>
    <n v="63.79"/>
    <n v="127.58"/>
    <n v="36.86"/>
    <x v="3"/>
  </r>
  <r>
    <n v="645"/>
    <x v="126"/>
    <n v="5"/>
    <x v="41"/>
    <n v="1158"/>
    <n v="1"/>
    <n v="19.37"/>
    <n v="19.37"/>
    <n v="1.77"/>
    <x v="3"/>
  </r>
  <r>
    <n v="646"/>
    <x v="441"/>
    <n v="1"/>
    <x v="36"/>
    <n v="1031"/>
    <n v="5"/>
    <n v="263.51"/>
    <n v="1317.55"/>
    <n v="325.48"/>
    <x v="3"/>
  </r>
  <r>
    <n v="647"/>
    <x v="442"/>
    <n v="10"/>
    <x v="38"/>
    <n v="1036"/>
    <n v="1"/>
    <n v="393.69"/>
    <n v="393.69"/>
    <n v="105.38"/>
    <x v="2"/>
  </r>
  <r>
    <n v="648"/>
    <x v="173"/>
    <n v="2"/>
    <x v="11"/>
    <n v="1190"/>
    <n v="2"/>
    <n v="209.68"/>
    <n v="419.36"/>
    <n v="31.2"/>
    <x v="1"/>
  </r>
  <r>
    <n v="649"/>
    <x v="79"/>
    <n v="2"/>
    <x v="41"/>
    <n v="1115"/>
    <n v="4"/>
    <n v="291.68"/>
    <n v="1166.72"/>
    <n v="208.19"/>
    <x v="3"/>
  </r>
  <r>
    <n v="650"/>
    <x v="333"/>
    <n v="4"/>
    <x v="7"/>
    <n v="1117"/>
    <n v="4"/>
    <n v="415.37"/>
    <n v="1661.48"/>
    <n v="470.15"/>
    <x v="3"/>
  </r>
  <r>
    <n v="651"/>
    <x v="157"/>
    <n v="7"/>
    <x v="46"/>
    <n v="1038"/>
    <n v="3"/>
    <n v="313.23"/>
    <n v="939.69"/>
    <n v="114.71"/>
    <x v="3"/>
  </r>
  <r>
    <n v="652"/>
    <x v="230"/>
    <n v="10"/>
    <x v="22"/>
    <n v="1176"/>
    <n v="3"/>
    <n v="451.76"/>
    <n v="1355.28"/>
    <n v="226.58"/>
    <x v="1"/>
  </r>
  <r>
    <n v="653"/>
    <x v="86"/>
    <n v="10"/>
    <x v="40"/>
    <n v="1182"/>
    <n v="5"/>
    <n v="198.43"/>
    <n v="992.15"/>
    <n v="154.35"/>
    <x v="0"/>
  </r>
  <r>
    <n v="654"/>
    <x v="443"/>
    <n v="6"/>
    <x v="19"/>
    <n v="1081"/>
    <n v="5"/>
    <n v="65.319999999999993"/>
    <n v="326.60000000000002"/>
    <n v="97.86"/>
    <x v="2"/>
  </r>
  <r>
    <n v="655"/>
    <x v="444"/>
    <n v="4"/>
    <x v="12"/>
    <n v="1146"/>
    <n v="2"/>
    <n v="300.64999999999998"/>
    <n v="601.29999999999995"/>
    <n v="50.79"/>
    <x v="0"/>
  </r>
  <r>
    <n v="656"/>
    <x v="445"/>
    <n v="10"/>
    <x v="38"/>
    <n v="1011"/>
    <n v="1"/>
    <n v="194.83"/>
    <n v="194.83"/>
    <n v="28.03"/>
    <x v="2"/>
  </r>
  <r>
    <n v="657"/>
    <x v="446"/>
    <n v="7"/>
    <x v="46"/>
    <n v="1089"/>
    <n v="2"/>
    <n v="279.61"/>
    <n v="559.22"/>
    <n v="118.81"/>
    <x v="3"/>
  </r>
  <r>
    <n v="658"/>
    <x v="447"/>
    <n v="6"/>
    <x v="40"/>
    <n v="1176"/>
    <n v="1"/>
    <n v="102.9"/>
    <n v="102.9"/>
    <n v="22.37"/>
    <x v="0"/>
  </r>
  <r>
    <n v="659"/>
    <x v="48"/>
    <n v="9"/>
    <x v="27"/>
    <n v="1199"/>
    <n v="5"/>
    <n v="193.22"/>
    <n v="966.1"/>
    <n v="141.30000000000001"/>
    <x v="0"/>
  </r>
  <r>
    <n v="660"/>
    <x v="448"/>
    <n v="6"/>
    <x v="42"/>
    <n v="1155"/>
    <n v="3"/>
    <n v="466.76"/>
    <n v="1400.28"/>
    <n v="293.95"/>
    <x v="2"/>
  </r>
  <r>
    <n v="661"/>
    <x v="102"/>
    <n v="9"/>
    <x v="23"/>
    <n v="1101"/>
    <n v="5"/>
    <n v="14.08"/>
    <n v="70.400000000000006"/>
    <n v="8.2200000000000006"/>
    <x v="1"/>
  </r>
  <r>
    <n v="662"/>
    <x v="449"/>
    <n v="4"/>
    <x v="18"/>
    <n v="1194"/>
    <n v="4"/>
    <n v="465.31"/>
    <n v="1861.24"/>
    <n v="257.92"/>
    <x v="3"/>
  </r>
  <r>
    <n v="663"/>
    <x v="418"/>
    <n v="9"/>
    <x v="9"/>
    <n v="1067"/>
    <n v="3"/>
    <n v="279.47000000000003"/>
    <n v="838.41"/>
    <n v="185.08"/>
    <x v="2"/>
  </r>
  <r>
    <n v="664"/>
    <x v="351"/>
    <n v="5"/>
    <x v="32"/>
    <n v="1125"/>
    <n v="4"/>
    <n v="124.92"/>
    <n v="499.68"/>
    <n v="95.64"/>
    <x v="1"/>
  </r>
  <r>
    <n v="665"/>
    <x v="450"/>
    <n v="1"/>
    <x v="21"/>
    <n v="1068"/>
    <n v="2"/>
    <n v="303.27999999999997"/>
    <n v="606.55999999999995"/>
    <n v="168.42"/>
    <x v="1"/>
  </r>
  <r>
    <n v="666"/>
    <x v="397"/>
    <n v="2"/>
    <x v="1"/>
    <n v="1038"/>
    <n v="4"/>
    <n v="376.57"/>
    <n v="1506.28"/>
    <n v="209.69"/>
    <x v="1"/>
  </r>
  <r>
    <n v="667"/>
    <x v="419"/>
    <n v="4"/>
    <x v="19"/>
    <n v="1137"/>
    <n v="3"/>
    <n v="132.09"/>
    <n v="396.27"/>
    <n v="66.05"/>
    <x v="2"/>
  </r>
  <r>
    <n v="668"/>
    <x v="451"/>
    <n v="10"/>
    <x v="49"/>
    <n v="1047"/>
    <n v="1"/>
    <n v="76.849999999999994"/>
    <n v="76.849999999999994"/>
    <n v="15.04"/>
    <x v="1"/>
  </r>
  <r>
    <n v="669"/>
    <x v="191"/>
    <n v="10"/>
    <x v="9"/>
    <n v="1170"/>
    <n v="3"/>
    <n v="178.51"/>
    <n v="535.53"/>
    <n v="77.44"/>
    <x v="2"/>
  </r>
  <r>
    <n v="670"/>
    <x v="140"/>
    <n v="3"/>
    <x v="7"/>
    <n v="1181"/>
    <n v="4"/>
    <n v="329.34"/>
    <n v="1317.36"/>
    <n v="192.84"/>
    <x v="3"/>
  </r>
  <r>
    <n v="671"/>
    <x v="452"/>
    <n v="3"/>
    <x v="44"/>
    <n v="1059"/>
    <n v="3"/>
    <n v="34.86"/>
    <n v="104.58"/>
    <n v="21.32"/>
    <x v="0"/>
  </r>
  <r>
    <n v="672"/>
    <x v="173"/>
    <n v="9"/>
    <x v="4"/>
    <n v="1117"/>
    <n v="1"/>
    <n v="284.35000000000002"/>
    <n v="284.35000000000002"/>
    <n v="28.57"/>
    <x v="2"/>
  </r>
  <r>
    <n v="673"/>
    <x v="453"/>
    <n v="6"/>
    <x v="15"/>
    <n v="1160"/>
    <n v="1"/>
    <n v="164.27"/>
    <n v="164.27"/>
    <n v="36.29"/>
    <x v="1"/>
  </r>
  <r>
    <n v="674"/>
    <x v="380"/>
    <n v="6"/>
    <x v="16"/>
    <n v="1105"/>
    <n v="1"/>
    <n v="463.92"/>
    <n v="463.92"/>
    <n v="56.26"/>
    <x v="3"/>
  </r>
  <r>
    <n v="675"/>
    <x v="213"/>
    <n v="9"/>
    <x v="43"/>
    <n v="1172"/>
    <n v="1"/>
    <n v="34.71"/>
    <n v="34.71"/>
    <n v="4.1100000000000003"/>
    <x v="0"/>
  </r>
  <r>
    <n v="676"/>
    <x v="454"/>
    <n v="1"/>
    <x v="10"/>
    <n v="1016"/>
    <n v="3"/>
    <n v="226.86"/>
    <n v="680.58"/>
    <n v="180.16"/>
    <x v="1"/>
  </r>
  <r>
    <n v="677"/>
    <x v="111"/>
    <n v="1"/>
    <x v="5"/>
    <n v="1074"/>
    <n v="1"/>
    <n v="134.33000000000001"/>
    <n v="134.33000000000001"/>
    <n v="9.27"/>
    <x v="1"/>
  </r>
  <r>
    <n v="678"/>
    <x v="31"/>
    <n v="10"/>
    <x v="21"/>
    <n v="1053"/>
    <n v="2"/>
    <n v="189.67"/>
    <n v="379.34"/>
    <n v="69.05"/>
    <x v="1"/>
  </r>
  <r>
    <n v="679"/>
    <x v="36"/>
    <n v="6"/>
    <x v="14"/>
    <n v="1079"/>
    <n v="4"/>
    <n v="367.29"/>
    <n v="1469.16"/>
    <n v="376.7"/>
    <x v="1"/>
  </r>
  <r>
    <n v="680"/>
    <x v="455"/>
    <n v="2"/>
    <x v="34"/>
    <n v="1051"/>
    <n v="2"/>
    <n v="267.68"/>
    <n v="535.36"/>
    <n v="99.63"/>
    <x v="2"/>
  </r>
  <r>
    <n v="681"/>
    <x v="456"/>
    <n v="2"/>
    <x v="18"/>
    <n v="1090"/>
    <n v="2"/>
    <n v="202.38"/>
    <n v="404.76"/>
    <n v="83.85"/>
    <x v="3"/>
  </r>
  <r>
    <n v="682"/>
    <x v="88"/>
    <n v="7"/>
    <x v="34"/>
    <n v="1017"/>
    <n v="5"/>
    <n v="86.47"/>
    <n v="432.35"/>
    <n v="39.53"/>
    <x v="2"/>
  </r>
  <r>
    <n v="683"/>
    <x v="457"/>
    <n v="5"/>
    <x v="25"/>
    <n v="1046"/>
    <n v="3"/>
    <n v="208.6"/>
    <n v="625.79999999999995"/>
    <n v="136.29"/>
    <x v="2"/>
  </r>
  <r>
    <n v="684"/>
    <x v="59"/>
    <n v="3"/>
    <x v="30"/>
    <n v="1081"/>
    <n v="5"/>
    <n v="444.62"/>
    <n v="2223.1"/>
    <n v="245.87"/>
    <x v="3"/>
  </r>
  <r>
    <n v="685"/>
    <x v="395"/>
    <n v="6"/>
    <x v="4"/>
    <n v="1103"/>
    <n v="5"/>
    <n v="320.95999999999998"/>
    <n v="1604.8"/>
    <n v="385.63"/>
    <x v="2"/>
  </r>
  <r>
    <n v="686"/>
    <x v="149"/>
    <n v="4"/>
    <x v="41"/>
    <n v="1053"/>
    <n v="2"/>
    <n v="347.8"/>
    <n v="695.6"/>
    <n v="148.80000000000001"/>
    <x v="3"/>
  </r>
  <r>
    <n v="687"/>
    <x v="30"/>
    <n v="10"/>
    <x v="49"/>
    <n v="1053"/>
    <n v="5"/>
    <n v="86.95"/>
    <n v="434.75"/>
    <n v="106.43"/>
    <x v="1"/>
  </r>
  <r>
    <n v="688"/>
    <x v="74"/>
    <n v="8"/>
    <x v="10"/>
    <n v="1030"/>
    <n v="3"/>
    <n v="194.26"/>
    <n v="582.78"/>
    <n v="127.59"/>
    <x v="1"/>
  </r>
  <r>
    <n v="689"/>
    <x v="458"/>
    <n v="9"/>
    <x v="19"/>
    <n v="1104"/>
    <n v="3"/>
    <n v="393.15"/>
    <n v="1179.45"/>
    <n v="271.39"/>
    <x v="2"/>
  </r>
  <r>
    <n v="690"/>
    <x v="341"/>
    <n v="4"/>
    <x v="4"/>
    <n v="1103"/>
    <n v="1"/>
    <n v="56.76"/>
    <n v="56.76"/>
    <n v="3"/>
    <x v="2"/>
  </r>
  <r>
    <n v="691"/>
    <x v="459"/>
    <n v="8"/>
    <x v="10"/>
    <n v="1185"/>
    <n v="2"/>
    <n v="47.45"/>
    <n v="94.9"/>
    <n v="13.97"/>
    <x v="1"/>
  </r>
  <r>
    <n v="692"/>
    <x v="13"/>
    <n v="6"/>
    <x v="38"/>
    <n v="1159"/>
    <n v="5"/>
    <n v="22.42"/>
    <n v="112.1"/>
    <n v="6.5"/>
    <x v="2"/>
  </r>
  <r>
    <n v="693"/>
    <x v="460"/>
    <n v="10"/>
    <x v="7"/>
    <n v="1068"/>
    <n v="3"/>
    <n v="487.1"/>
    <n v="1461.3"/>
    <n v="138.72999999999999"/>
    <x v="3"/>
  </r>
  <r>
    <n v="694"/>
    <x v="150"/>
    <n v="2"/>
    <x v="18"/>
    <n v="1004"/>
    <n v="1"/>
    <n v="238.58"/>
    <n v="238.58"/>
    <n v="27.9"/>
    <x v="3"/>
  </r>
  <r>
    <n v="695"/>
    <x v="254"/>
    <n v="5"/>
    <x v="40"/>
    <n v="1006"/>
    <n v="2"/>
    <n v="186.78"/>
    <n v="373.56"/>
    <n v="76.3"/>
    <x v="0"/>
  </r>
  <r>
    <n v="696"/>
    <x v="32"/>
    <n v="9"/>
    <x v="40"/>
    <n v="1024"/>
    <n v="5"/>
    <n v="450.64"/>
    <n v="2253.1999999999998"/>
    <n v="670.07"/>
    <x v="0"/>
  </r>
  <r>
    <n v="697"/>
    <x v="461"/>
    <n v="2"/>
    <x v="49"/>
    <n v="1138"/>
    <n v="5"/>
    <n v="165.12"/>
    <n v="825.6"/>
    <n v="177.19"/>
    <x v="1"/>
  </r>
  <r>
    <n v="698"/>
    <x v="182"/>
    <n v="1"/>
    <x v="43"/>
    <n v="1158"/>
    <n v="1"/>
    <n v="384.32"/>
    <n v="384.32"/>
    <n v="64.36"/>
    <x v="0"/>
  </r>
  <r>
    <n v="699"/>
    <x v="462"/>
    <n v="7"/>
    <x v="19"/>
    <n v="1194"/>
    <n v="4"/>
    <n v="191.56"/>
    <n v="766.24"/>
    <n v="177.84"/>
    <x v="2"/>
  </r>
  <r>
    <n v="700"/>
    <x v="158"/>
    <n v="9"/>
    <x v="48"/>
    <n v="1177"/>
    <n v="3"/>
    <n v="429.11"/>
    <n v="1287.33"/>
    <n v="279.76"/>
    <x v="2"/>
  </r>
  <r>
    <n v="701"/>
    <x v="463"/>
    <n v="10"/>
    <x v="50"/>
    <n v="1033"/>
    <n v="1"/>
    <n v="68.37"/>
    <n v="68.37"/>
    <n v="15.51"/>
    <x v="1"/>
  </r>
  <r>
    <n v="702"/>
    <x v="82"/>
    <n v="10"/>
    <x v="9"/>
    <n v="1093"/>
    <n v="3"/>
    <n v="314.8"/>
    <n v="944.4"/>
    <n v="223.4"/>
    <x v="2"/>
  </r>
  <r>
    <n v="703"/>
    <x v="27"/>
    <n v="1"/>
    <x v="33"/>
    <n v="1070"/>
    <n v="3"/>
    <n v="384.09"/>
    <n v="1152.27"/>
    <n v="196.85"/>
    <x v="2"/>
  </r>
  <r>
    <n v="704"/>
    <x v="464"/>
    <n v="8"/>
    <x v="23"/>
    <n v="1156"/>
    <n v="5"/>
    <n v="355.34"/>
    <n v="1776.7"/>
    <n v="334.29"/>
    <x v="1"/>
  </r>
  <r>
    <n v="705"/>
    <x v="75"/>
    <n v="2"/>
    <x v="13"/>
    <n v="1025"/>
    <n v="4"/>
    <n v="426.69"/>
    <n v="1706.76"/>
    <n v="411.87"/>
    <x v="3"/>
  </r>
  <r>
    <n v="706"/>
    <x v="100"/>
    <n v="6"/>
    <x v="18"/>
    <n v="1054"/>
    <n v="3"/>
    <n v="321.43"/>
    <n v="964.29"/>
    <n v="188.65"/>
    <x v="3"/>
  </r>
  <r>
    <n v="707"/>
    <x v="465"/>
    <n v="3"/>
    <x v="38"/>
    <n v="1080"/>
    <n v="4"/>
    <n v="426.44"/>
    <n v="1705.76"/>
    <n v="110.1"/>
    <x v="2"/>
  </r>
  <r>
    <n v="708"/>
    <x v="161"/>
    <n v="5"/>
    <x v="37"/>
    <n v="1125"/>
    <n v="4"/>
    <n v="181.04"/>
    <n v="724.16"/>
    <n v="132.66"/>
    <x v="3"/>
  </r>
  <r>
    <n v="709"/>
    <x v="324"/>
    <n v="7"/>
    <x v="42"/>
    <n v="1038"/>
    <n v="1"/>
    <n v="481.83"/>
    <n v="481.83"/>
    <n v="90.17"/>
    <x v="2"/>
  </r>
  <r>
    <n v="710"/>
    <x v="7"/>
    <n v="10"/>
    <x v="15"/>
    <n v="1090"/>
    <n v="4"/>
    <n v="71.319999999999993"/>
    <n v="285.27999999999997"/>
    <n v="24.46"/>
    <x v="1"/>
  </r>
  <r>
    <n v="711"/>
    <x v="111"/>
    <n v="3"/>
    <x v="36"/>
    <n v="1123"/>
    <n v="5"/>
    <n v="76.459999999999994"/>
    <n v="382.3"/>
    <n v="78.16"/>
    <x v="3"/>
  </r>
  <r>
    <n v="712"/>
    <x v="466"/>
    <n v="9"/>
    <x v="15"/>
    <n v="1095"/>
    <n v="2"/>
    <n v="283.63"/>
    <n v="567.26"/>
    <n v="32.700000000000003"/>
    <x v="1"/>
  </r>
  <r>
    <n v="713"/>
    <x v="467"/>
    <n v="5"/>
    <x v="48"/>
    <n v="1042"/>
    <n v="5"/>
    <n v="307.52"/>
    <n v="1537.6"/>
    <n v="186.83"/>
    <x v="2"/>
  </r>
  <r>
    <n v="714"/>
    <x v="468"/>
    <n v="10"/>
    <x v="6"/>
    <n v="1092"/>
    <n v="3"/>
    <n v="196.05"/>
    <n v="588.15"/>
    <n v="67.23"/>
    <x v="1"/>
  </r>
  <r>
    <n v="715"/>
    <x v="469"/>
    <n v="7"/>
    <x v="48"/>
    <n v="1193"/>
    <n v="2"/>
    <n v="52.02"/>
    <n v="104.04"/>
    <n v="28.11"/>
    <x v="2"/>
  </r>
  <r>
    <n v="716"/>
    <x v="408"/>
    <n v="10"/>
    <x v="4"/>
    <n v="1023"/>
    <n v="3"/>
    <n v="418.26"/>
    <n v="1254.78"/>
    <n v="159.25"/>
    <x v="2"/>
  </r>
  <r>
    <n v="717"/>
    <x v="315"/>
    <n v="6"/>
    <x v="36"/>
    <n v="1180"/>
    <n v="2"/>
    <n v="184.28"/>
    <n v="368.56"/>
    <n v="75.03"/>
    <x v="3"/>
  </r>
  <r>
    <n v="718"/>
    <x v="227"/>
    <n v="7"/>
    <x v="27"/>
    <n v="1024"/>
    <n v="2"/>
    <n v="466.44"/>
    <n v="932.88"/>
    <n v="141.91"/>
    <x v="0"/>
  </r>
  <r>
    <n v="719"/>
    <x v="252"/>
    <n v="4"/>
    <x v="0"/>
    <n v="1014"/>
    <n v="3"/>
    <n v="167.83"/>
    <n v="503.49"/>
    <n v="46.22"/>
    <x v="0"/>
  </r>
  <r>
    <n v="720"/>
    <x v="354"/>
    <n v="8"/>
    <x v="28"/>
    <n v="1098"/>
    <n v="4"/>
    <n v="259.49"/>
    <n v="1037.96"/>
    <n v="138.83000000000001"/>
    <x v="1"/>
  </r>
  <r>
    <n v="721"/>
    <x v="367"/>
    <n v="1"/>
    <x v="36"/>
    <n v="1112"/>
    <n v="1"/>
    <n v="163.25"/>
    <n v="163.25"/>
    <n v="37.659999999999997"/>
    <x v="3"/>
  </r>
  <r>
    <n v="722"/>
    <x v="470"/>
    <n v="10"/>
    <x v="11"/>
    <n v="1179"/>
    <n v="5"/>
    <n v="175.53"/>
    <n v="877.65"/>
    <n v="206.1"/>
    <x v="1"/>
  </r>
  <r>
    <n v="723"/>
    <x v="397"/>
    <n v="8"/>
    <x v="20"/>
    <n v="1169"/>
    <n v="5"/>
    <n v="480.37"/>
    <n v="2401.85"/>
    <n v="493.23"/>
    <x v="1"/>
  </r>
  <r>
    <n v="724"/>
    <x v="169"/>
    <n v="4"/>
    <x v="41"/>
    <n v="1182"/>
    <n v="5"/>
    <n v="30.7"/>
    <n v="153.5"/>
    <n v="9.1300000000000008"/>
    <x v="3"/>
  </r>
  <r>
    <n v="725"/>
    <x v="223"/>
    <n v="2"/>
    <x v="45"/>
    <n v="1093"/>
    <n v="1"/>
    <n v="371.43"/>
    <n v="371.43"/>
    <n v="52.16"/>
    <x v="1"/>
  </r>
  <r>
    <n v="726"/>
    <x v="471"/>
    <n v="9"/>
    <x v="5"/>
    <n v="1023"/>
    <n v="3"/>
    <n v="322.29000000000002"/>
    <n v="966.87"/>
    <n v="125.16"/>
    <x v="1"/>
  </r>
  <r>
    <n v="727"/>
    <x v="324"/>
    <n v="7"/>
    <x v="17"/>
    <n v="1188"/>
    <n v="4"/>
    <n v="360.68"/>
    <n v="1442.72"/>
    <n v="92.7"/>
    <x v="3"/>
  </r>
  <r>
    <n v="728"/>
    <x v="472"/>
    <n v="2"/>
    <x v="48"/>
    <n v="1068"/>
    <n v="2"/>
    <n v="63.23"/>
    <n v="126.46"/>
    <n v="10.84"/>
    <x v="2"/>
  </r>
  <r>
    <n v="729"/>
    <x v="328"/>
    <n v="1"/>
    <x v="8"/>
    <n v="1194"/>
    <n v="5"/>
    <n v="176.78"/>
    <n v="883.9"/>
    <n v="182.24"/>
    <x v="0"/>
  </r>
  <r>
    <n v="730"/>
    <x v="473"/>
    <n v="7"/>
    <x v="6"/>
    <n v="1178"/>
    <n v="1"/>
    <n v="235.32"/>
    <n v="235.32"/>
    <n v="40.369999999999997"/>
    <x v="1"/>
  </r>
  <r>
    <n v="731"/>
    <x v="432"/>
    <n v="8"/>
    <x v="21"/>
    <n v="1109"/>
    <n v="3"/>
    <n v="491.81"/>
    <n v="1475.43"/>
    <n v="181.06"/>
    <x v="1"/>
  </r>
  <r>
    <n v="732"/>
    <x v="474"/>
    <n v="9"/>
    <x v="20"/>
    <n v="1061"/>
    <n v="5"/>
    <n v="423.53"/>
    <n v="2117.65"/>
    <n v="472.76"/>
    <x v="1"/>
  </r>
  <r>
    <n v="733"/>
    <x v="341"/>
    <n v="1"/>
    <x v="39"/>
    <n v="1142"/>
    <n v="5"/>
    <n v="245.08"/>
    <n v="1225.4000000000001"/>
    <n v="102.52"/>
    <x v="1"/>
  </r>
  <r>
    <n v="734"/>
    <x v="345"/>
    <n v="7"/>
    <x v="16"/>
    <n v="1189"/>
    <n v="5"/>
    <n v="125.77"/>
    <n v="628.85"/>
    <n v="39.06"/>
    <x v="3"/>
  </r>
  <r>
    <n v="735"/>
    <x v="475"/>
    <n v="5"/>
    <x v="16"/>
    <n v="1088"/>
    <n v="2"/>
    <n v="456.78"/>
    <n v="913.56"/>
    <n v="244.68"/>
    <x v="3"/>
  </r>
  <r>
    <n v="736"/>
    <x v="67"/>
    <n v="1"/>
    <x v="2"/>
    <n v="1020"/>
    <n v="1"/>
    <n v="321.83"/>
    <n v="321.83"/>
    <n v="59.48"/>
    <x v="0"/>
  </r>
  <r>
    <n v="737"/>
    <x v="476"/>
    <n v="4"/>
    <x v="0"/>
    <n v="1134"/>
    <n v="2"/>
    <n v="252.89"/>
    <n v="505.78"/>
    <n v="32.04"/>
    <x v="0"/>
  </r>
  <r>
    <n v="738"/>
    <x v="215"/>
    <n v="9"/>
    <x v="13"/>
    <n v="1140"/>
    <n v="5"/>
    <n v="470.38"/>
    <n v="2351.9"/>
    <n v="595.51"/>
    <x v="3"/>
  </r>
  <r>
    <n v="739"/>
    <x v="477"/>
    <n v="5"/>
    <x v="46"/>
    <n v="1126"/>
    <n v="1"/>
    <n v="355.92"/>
    <n v="355.92"/>
    <n v="32.07"/>
    <x v="3"/>
  </r>
  <r>
    <n v="740"/>
    <x v="176"/>
    <n v="1"/>
    <x v="8"/>
    <n v="1090"/>
    <n v="2"/>
    <n v="416.69"/>
    <n v="833.38"/>
    <n v="214.05"/>
    <x v="0"/>
  </r>
  <r>
    <n v="741"/>
    <x v="462"/>
    <n v="3"/>
    <x v="22"/>
    <n v="1173"/>
    <n v="4"/>
    <n v="126.77"/>
    <n v="507.08"/>
    <n v="49.77"/>
    <x v="1"/>
  </r>
  <r>
    <n v="742"/>
    <x v="74"/>
    <n v="4"/>
    <x v="42"/>
    <n v="1126"/>
    <n v="2"/>
    <n v="270.91000000000003"/>
    <n v="541.82000000000005"/>
    <n v="51.84"/>
    <x v="2"/>
  </r>
  <r>
    <n v="743"/>
    <x v="339"/>
    <n v="6"/>
    <x v="16"/>
    <n v="1192"/>
    <n v="2"/>
    <n v="338.5"/>
    <n v="677"/>
    <n v="137.29"/>
    <x v="3"/>
  </r>
  <r>
    <n v="744"/>
    <x v="478"/>
    <n v="8"/>
    <x v="6"/>
    <n v="1116"/>
    <n v="2"/>
    <n v="371.76"/>
    <n v="743.52"/>
    <n v="130.72999999999999"/>
    <x v="1"/>
  </r>
  <r>
    <n v="745"/>
    <x v="379"/>
    <n v="2"/>
    <x v="1"/>
    <n v="1131"/>
    <n v="3"/>
    <n v="127.08"/>
    <n v="381.24"/>
    <n v="70.08"/>
    <x v="1"/>
  </r>
  <r>
    <n v="746"/>
    <x v="479"/>
    <n v="6"/>
    <x v="23"/>
    <n v="1139"/>
    <n v="4"/>
    <n v="488.61"/>
    <n v="1954.44"/>
    <n v="208.17"/>
    <x v="1"/>
  </r>
  <r>
    <n v="747"/>
    <x v="50"/>
    <n v="6"/>
    <x v="25"/>
    <n v="1063"/>
    <n v="5"/>
    <n v="212.62"/>
    <n v="1063.0999999999999"/>
    <n v="223.6"/>
    <x v="2"/>
  </r>
  <r>
    <n v="748"/>
    <x v="414"/>
    <n v="10"/>
    <x v="5"/>
    <n v="1141"/>
    <n v="2"/>
    <n v="465.91"/>
    <n v="931.82"/>
    <n v="252.99"/>
    <x v="1"/>
  </r>
  <r>
    <n v="749"/>
    <x v="224"/>
    <n v="9"/>
    <x v="34"/>
    <n v="1144"/>
    <n v="3"/>
    <n v="240.99"/>
    <n v="722.97"/>
    <n v="176.63"/>
    <x v="2"/>
  </r>
  <r>
    <n v="750"/>
    <x v="361"/>
    <n v="10"/>
    <x v="1"/>
    <n v="1013"/>
    <n v="3"/>
    <n v="247.51"/>
    <n v="742.53"/>
    <n v="39.979999999999997"/>
    <x v="1"/>
  </r>
  <r>
    <n v="751"/>
    <x v="480"/>
    <n v="5"/>
    <x v="24"/>
    <n v="1057"/>
    <n v="4"/>
    <n v="325.38"/>
    <n v="1301.52"/>
    <n v="236.82"/>
    <x v="3"/>
  </r>
  <r>
    <n v="752"/>
    <x v="290"/>
    <n v="1"/>
    <x v="3"/>
    <n v="1018"/>
    <n v="3"/>
    <n v="200.57"/>
    <n v="601.71"/>
    <n v="53.19"/>
    <x v="0"/>
  </r>
  <r>
    <n v="753"/>
    <x v="109"/>
    <n v="6"/>
    <x v="41"/>
    <n v="1107"/>
    <n v="5"/>
    <n v="421.86"/>
    <n v="2109.3000000000002"/>
    <n v="164.74"/>
    <x v="3"/>
  </r>
  <r>
    <n v="754"/>
    <x v="43"/>
    <n v="3"/>
    <x v="50"/>
    <n v="1171"/>
    <n v="1"/>
    <n v="225.71"/>
    <n v="225.71"/>
    <n v="24.89"/>
    <x v="1"/>
  </r>
  <r>
    <n v="755"/>
    <x v="157"/>
    <n v="8"/>
    <x v="19"/>
    <n v="1017"/>
    <n v="4"/>
    <n v="245.48"/>
    <n v="981.92"/>
    <n v="61.9"/>
    <x v="2"/>
  </r>
  <r>
    <n v="756"/>
    <x v="300"/>
    <n v="9"/>
    <x v="29"/>
    <n v="1119"/>
    <n v="3"/>
    <n v="32.64"/>
    <n v="97.92"/>
    <n v="23.71"/>
    <x v="3"/>
  </r>
  <r>
    <n v="757"/>
    <x v="481"/>
    <n v="4"/>
    <x v="6"/>
    <n v="1172"/>
    <n v="5"/>
    <n v="133.44"/>
    <n v="667.2"/>
    <n v="64.87"/>
    <x v="1"/>
  </r>
  <r>
    <n v="758"/>
    <x v="26"/>
    <n v="3"/>
    <x v="24"/>
    <n v="1011"/>
    <n v="5"/>
    <n v="52.98"/>
    <n v="264.89999999999998"/>
    <n v="65.69"/>
    <x v="3"/>
  </r>
  <r>
    <n v="759"/>
    <x v="19"/>
    <n v="8"/>
    <x v="17"/>
    <n v="1009"/>
    <n v="2"/>
    <n v="396.24"/>
    <n v="792.48"/>
    <n v="83.62"/>
    <x v="3"/>
  </r>
  <r>
    <n v="760"/>
    <x v="17"/>
    <n v="8"/>
    <x v="22"/>
    <n v="1064"/>
    <n v="5"/>
    <n v="39.76"/>
    <n v="198.8"/>
    <n v="37.979999999999997"/>
    <x v="1"/>
  </r>
  <r>
    <n v="761"/>
    <x v="482"/>
    <n v="1"/>
    <x v="45"/>
    <n v="1114"/>
    <n v="1"/>
    <n v="390.99"/>
    <n v="390.99"/>
    <n v="41.26"/>
    <x v="1"/>
  </r>
  <r>
    <n v="762"/>
    <x v="272"/>
    <n v="4"/>
    <x v="10"/>
    <n v="1147"/>
    <n v="3"/>
    <n v="40.369999999999997"/>
    <n v="121.11"/>
    <n v="8.07"/>
    <x v="1"/>
  </r>
  <r>
    <n v="763"/>
    <x v="28"/>
    <n v="7"/>
    <x v="13"/>
    <n v="1190"/>
    <n v="2"/>
    <n v="248.84"/>
    <n v="497.68"/>
    <n v="116.24"/>
    <x v="3"/>
  </r>
  <r>
    <n v="764"/>
    <x v="269"/>
    <n v="3"/>
    <x v="42"/>
    <n v="1003"/>
    <n v="4"/>
    <n v="169.85"/>
    <n v="679.4"/>
    <n v="75.62"/>
    <x v="2"/>
  </r>
  <r>
    <n v="765"/>
    <x v="483"/>
    <n v="8"/>
    <x v="1"/>
    <n v="1093"/>
    <n v="5"/>
    <n v="128.47"/>
    <n v="642.35"/>
    <n v="120.39"/>
    <x v="1"/>
  </r>
  <r>
    <n v="766"/>
    <x v="484"/>
    <n v="1"/>
    <x v="1"/>
    <n v="1134"/>
    <n v="2"/>
    <n v="265.64"/>
    <n v="531.28"/>
    <n v="49.21"/>
    <x v="1"/>
  </r>
  <r>
    <n v="767"/>
    <x v="485"/>
    <n v="3"/>
    <x v="24"/>
    <n v="1107"/>
    <n v="1"/>
    <n v="292.83999999999997"/>
    <n v="292.83999999999997"/>
    <n v="26.56"/>
    <x v="3"/>
  </r>
  <r>
    <n v="768"/>
    <x v="486"/>
    <n v="2"/>
    <x v="35"/>
    <n v="1052"/>
    <n v="5"/>
    <n v="70.3"/>
    <n v="351.5"/>
    <n v="67.88"/>
    <x v="3"/>
  </r>
  <r>
    <n v="769"/>
    <x v="431"/>
    <n v="6"/>
    <x v="21"/>
    <n v="1103"/>
    <n v="2"/>
    <n v="260.7"/>
    <n v="521.4"/>
    <n v="98.79"/>
    <x v="1"/>
  </r>
  <r>
    <n v="770"/>
    <x v="487"/>
    <n v="9"/>
    <x v="41"/>
    <n v="1063"/>
    <n v="4"/>
    <n v="363.23"/>
    <n v="1452.92"/>
    <n v="103.35"/>
    <x v="3"/>
  </r>
  <r>
    <n v="771"/>
    <x v="138"/>
    <n v="6"/>
    <x v="20"/>
    <n v="1024"/>
    <n v="5"/>
    <n v="37.35"/>
    <n v="186.75"/>
    <n v="48.32"/>
    <x v="1"/>
  </r>
  <r>
    <n v="772"/>
    <x v="27"/>
    <n v="2"/>
    <x v="6"/>
    <n v="1033"/>
    <n v="3"/>
    <n v="143.88999999999999"/>
    <n v="431.67"/>
    <n v="39.56"/>
    <x v="1"/>
  </r>
  <r>
    <n v="773"/>
    <x v="488"/>
    <n v="5"/>
    <x v="9"/>
    <n v="1153"/>
    <n v="2"/>
    <n v="214.13"/>
    <n v="428.26"/>
    <n v="117.77"/>
    <x v="2"/>
  </r>
  <r>
    <n v="774"/>
    <x v="489"/>
    <n v="1"/>
    <x v="40"/>
    <n v="1030"/>
    <n v="3"/>
    <n v="404.52"/>
    <n v="1213.56"/>
    <n v="324.38"/>
    <x v="0"/>
  </r>
  <r>
    <n v="775"/>
    <x v="490"/>
    <n v="8"/>
    <x v="17"/>
    <n v="1067"/>
    <n v="3"/>
    <n v="169.44"/>
    <n v="508.32"/>
    <n v="133.79"/>
    <x v="3"/>
  </r>
  <r>
    <n v="776"/>
    <x v="491"/>
    <n v="6"/>
    <x v="21"/>
    <n v="1068"/>
    <n v="4"/>
    <n v="258.12"/>
    <n v="1032.48"/>
    <n v="183.29"/>
    <x v="1"/>
  </r>
  <r>
    <n v="777"/>
    <x v="100"/>
    <n v="10"/>
    <x v="23"/>
    <n v="1040"/>
    <n v="4"/>
    <n v="56.99"/>
    <n v="227.96"/>
    <n v="60.85"/>
    <x v="1"/>
  </r>
  <r>
    <n v="778"/>
    <x v="220"/>
    <n v="2"/>
    <x v="50"/>
    <n v="1167"/>
    <n v="4"/>
    <n v="43.45"/>
    <n v="173.8"/>
    <n v="12.05"/>
    <x v="1"/>
  </r>
  <r>
    <n v="779"/>
    <x v="234"/>
    <n v="6"/>
    <x v="6"/>
    <n v="1058"/>
    <n v="5"/>
    <n v="42.8"/>
    <n v="214"/>
    <n v="36.549999999999997"/>
    <x v="1"/>
  </r>
  <r>
    <n v="780"/>
    <x v="219"/>
    <n v="8"/>
    <x v="43"/>
    <n v="1032"/>
    <n v="2"/>
    <n v="380.32"/>
    <n v="760.64"/>
    <n v="110.17"/>
    <x v="0"/>
  </r>
  <r>
    <n v="781"/>
    <x v="296"/>
    <n v="8"/>
    <x v="38"/>
    <n v="1008"/>
    <n v="4"/>
    <n v="301"/>
    <n v="1204"/>
    <n v="88.16"/>
    <x v="2"/>
  </r>
  <r>
    <n v="782"/>
    <x v="301"/>
    <n v="5"/>
    <x v="10"/>
    <n v="1041"/>
    <n v="2"/>
    <n v="438.22"/>
    <n v="876.44"/>
    <n v="193.72"/>
    <x v="1"/>
  </r>
  <r>
    <n v="783"/>
    <x v="161"/>
    <n v="10"/>
    <x v="7"/>
    <n v="1179"/>
    <n v="3"/>
    <n v="298.57"/>
    <n v="895.71"/>
    <n v="58.85"/>
    <x v="3"/>
  </r>
  <r>
    <n v="784"/>
    <x v="492"/>
    <n v="2"/>
    <x v="48"/>
    <n v="1153"/>
    <n v="4"/>
    <n v="192.66"/>
    <n v="770.64"/>
    <n v="47.63"/>
    <x v="2"/>
  </r>
  <r>
    <n v="785"/>
    <x v="362"/>
    <n v="10"/>
    <x v="43"/>
    <n v="1029"/>
    <n v="4"/>
    <n v="271.98"/>
    <n v="1087.92"/>
    <n v="149.19999999999999"/>
    <x v="0"/>
  </r>
  <r>
    <n v="786"/>
    <x v="243"/>
    <n v="3"/>
    <x v="46"/>
    <n v="1014"/>
    <n v="5"/>
    <n v="31.12"/>
    <n v="155.6"/>
    <n v="39.54"/>
    <x v="3"/>
  </r>
  <r>
    <n v="787"/>
    <x v="256"/>
    <n v="7"/>
    <x v="42"/>
    <n v="1079"/>
    <n v="4"/>
    <n v="18.13"/>
    <n v="72.52"/>
    <n v="10.29"/>
    <x v="2"/>
  </r>
  <r>
    <n v="788"/>
    <x v="493"/>
    <n v="1"/>
    <x v="7"/>
    <n v="1063"/>
    <n v="5"/>
    <n v="441.15"/>
    <n v="2205.75"/>
    <n v="392.56"/>
    <x v="3"/>
  </r>
  <r>
    <n v="789"/>
    <x v="263"/>
    <n v="7"/>
    <x v="48"/>
    <n v="1072"/>
    <n v="2"/>
    <n v="70.97"/>
    <n v="141.94"/>
    <n v="39.770000000000003"/>
    <x v="2"/>
  </r>
  <r>
    <n v="790"/>
    <x v="99"/>
    <n v="1"/>
    <x v="20"/>
    <n v="1192"/>
    <n v="5"/>
    <n v="389.48"/>
    <n v="1947.4"/>
    <n v="188.87"/>
    <x v="1"/>
  </r>
  <r>
    <n v="791"/>
    <x v="26"/>
    <n v="2"/>
    <x v="17"/>
    <n v="1141"/>
    <n v="1"/>
    <n v="386.38"/>
    <n v="386.38"/>
    <n v="45.21"/>
    <x v="3"/>
  </r>
  <r>
    <n v="792"/>
    <x v="440"/>
    <n v="9"/>
    <x v="17"/>
    <n v="1146"/>
    <n v="3"/>
    <n v="126.11"/>
    <n v="378.33"/>
    <n v="99.49"/>
    <x v="3"/>
  </r>
  <r>
    <n v="793"/>
    <x v="123"/>
    <n v="8"/>
    <x v="23"/>
    <n v="1137"/>
    <n v="1"/>
    <n v="276.02"/>
    <n v="276.02"/>
    <n v="63.21"/>
    <x v="1"/>
  </r>
  <r>
    <n v="794"/>
    <x v="494"/>
    <n v="5"/>
    <x v="44"/>
    <n v="1074"/>
    <n v="5"/>
    <n v="21.29"/>
    <n v="106.45"/>
    <n v="17.87"/>
    <x v="0"/>
  </r>
  <r>
    <n v="795"/>
    <x v="10"/>
    <n v="9"/>
    <x v="44"/>
    <n v="1109"/>
    <n v="3"/>
    <n v="194.75"/>
    <n v="584.25"/>
    <n v="141.03"/>
    <x v="0"/>
  </r>
  <r>
    <n v="796"/>
    <x v="243"/>
    <n v="6"/>
    <x v="40"/>
    <n v="1121"/>
    <n v="3"/>
    <n v="370.79"/>
    <n v="1112.3699999999999"/>
    <n v="120.41"/>
    <x v="0"/>
  </r>
  <r>
    <n v="797"/>
    <x v="495"/>
    <n v="9"/>
    <x v="1"/>
    <n v="1003"/>
    <n v="2"/>
    <n v="56.47"/>
    <n v="112.94"/>
    <n v="13.29"/>
    <x v="1"/>
  </r>
  <r>
    <n v="798"/>
    <x v="424"/>
    <n v="9"/>
    <x v="38"/>
    <n v="1089"/>
    <n v="5"/>
    <n v="463.47"/>
    <n v="2317.35"/>
    <n v="525.88"/>
    <x v="2"/>
  </r>
  <r>
    <n v="799"/>
    <x v="496"/>
    <n v="7"/>
    <x v="22"/>
    <n v="1086"/>
    <n v="1"/>
    <n v="360.27"/>
    <n v="360.27"/>
    <n v="20.51"/>
    <x v="1"/>
  </r>
  <r>
    <n v="800"/>
    <x v="436"/>
    <n v="2"/>
    <x v="33"/>
    <n v="1096"/>
    <n v="4"/>
    <n v="444.14"/>
    <n v="1776.56"/>
    <n v="317.02"/>
    <x v="2"/>
  </r>
  <r>
    <n v="801"/>
    <x v="497"/>
    <n v="2"/>
    <x v="19"/>
    <n v="1149"/>
    <n v="4"/>
    <n v="196.33"/>
    <n v="785.32"/>
    <n v="195.62"/>
    <x v="2"/>
  </r>
  <r>
    <n v="802"/>
    <x v="324"/>
    <n v="4"/>
    <x v="38"/>
    <n v="1158"/>
    <n v="3"/>
    <n v="454.45"/>
    <n v="1363.35"/>
    <n v="370.39"/>
    <x v="2"/>
  </r>
  <r>
    <n v="803"/>
    <x v="230"/>
    <n v="5"/>
    <x v="27"/>
    <n v="1132"/>
    <n v="1"/>
    <n v="360.27"/>
    <n v="360.27"/>
    <n v="20.46"/>
    <x v="0"/>
  </r>
  <r>
    <n v="804"/>
    <x v="498"/>
    <n v="5"/>
    <x v="15"/>
    <n v="1020"/>
    <n v="4"/>
    <n v="431.18"/>
    <n v="1724.72"/>
    <n v="415.62"/>
    <x v="1"/>
  </r>
  <r>
    <n v="805"/>
    <x v="499"/>
    <n v="1"/>
    <x v="9"/>
    <n v="1144"/>
    <n v="4"/>
    <n v="259.49"/>
    <n v="1037.96"/>
    <n v="169.5"/>
    <x v="2"/>
  </r>
  <r>
    <n v="806"/>
    <x v="272"/>
    <n v="2"/>
    <x v="50"/>
    <n v="1167"/>
    <n v="1"/>
    <n v="390.29"/>
    <n v="390.29"/>
    <n v="89.54"/>
    <x v="1"/>
  </r>
  <r>
    <n v="807"/>
    <x v="500"/>
    <n v="1"/>
    <x v="14"/>
    <n v="1174"/>
    <n v="2"/>
    <n v="175.73"/>
    <n v="351.46"/>
    <n v="33.03"/>
    <x v="1"/>
  </r>
  <r>
    <n v="808"/>
    <x v="501"/>
    <n v="8"/>
    <x v="49"/>
    <n v="1118"/>
    <n v="5"/>
    <n v="492.62"/>
    <n v="2463.1"/>
    <n v="708.22"/>
    <x v="1"/>
  </r>
  <r>
    <n v="809"/>
    <x v="456"/>
    <n v="8"/>
    <x v="45"/>
    <n v="1184"/>
    <n v="3"/>
    <n v="257.95999999999998"/>
    <n v="773.88"/>
    <n v="225.15"/>
    <x v="1"/>
  </r>
  <r>
    <n v="810"/>
    <x v="226"/>
    <n v="10"/>
    <x v="17"/>
    <n v="1065"/>
    <n v="4"/>
    <n v="17.350000000000001"/>
    <n v="69.400000000000006"/>
    <n v="20.059999999999999"/>
    <x v="3"/>
  </r>
  <r>
    <n v="811"/>
    <x v="502"/>
    <n v="6"/>
    <x v="30"/>
    <n v="1069"/>
    <n v="2"/>
    <n v="117.71"/>
    <n v="235.42"/>
    <n v="41.17"/>
    <x v="3"/>
  </r>
  <r>
    <n v="812"/>
    <x v="139"/>
    <n v="10"/>
    <x v="40"/>
    <n v="1087"/>
    <n v="4"/>
    <n v="135.12"/>
    <n v="540.48"/>
    <n v="97.37"/>
    <x v="0"/>
  </r>
  <r>
    <n v="813"/>
    <x v="503"/>
    <n v="1"/>
    <x v="12"/>
    <n v="1024"/>
    <n v="5"/>
    <n v="248.43"/>
    <n v="1242.1500000000001"/>
    <n v="169.83"/>
    <x v="0"/>
  </r>
  <r>
    <n v="814"/>
    <x v="504"/>
    <n v="6"/>
    <x v="11"/>
    <n v="1190"/>
    <n v="2"/>
    <n v="437.18"/>
    <n v="874.36"/>
    <n v="104.26"/>
    <x v="1"/>
  </r>
  <r>
    <n v="815"/>
    <x v="306"/>
    <n v="10"/>
    <x v="18"/>
    <n v="1031"/>
    <n v="3"/>
    <n v="79.75"/>
    <n v="239.25"/>
    <n v="36"/>
    <x v="3"/>
  </r>
  <r>
    <n v="816"/>
    <x v="54"/>
    <n v="10"/>
    <x v="44"/>
    <n v="1101"/>
    <n v="2"/>
    <n v="169.62"/>
    <n v="339.24"/>
    <n v="70.650000000000006"/>
    <x v="0"/>
  </r>
  <r>
    <n v="817"/>
    <x v="99"/>
    <n v="3"/>
    <x v="23"/>
    <n v="1078"/>
    <n v="1"/>
    <n v="263.16000000000003"/>
    <n v="263.16000000000003"/>
    <n v="25.28"/>
    <x v="1"/>
  </r>
  <r>
    <n v="818"/>
    <x v="266"/>
    <n v="4"/>
    <x v="43"/>
    <n v="1151"/>
    <n v="4"/>
    <n v="363.86"/>
    <n v="1455.44"/>
    <n v="368.15"/>
    <x v="0"/>
  </r>
  <r>
    <n v="819"/>
    <x v="26"/>
    <n v="6"/>
    <x v="17"/>
    <n v="1087"/>
    <n v="1"/>
    <n v="118.89"/>
    <n v="118.89"/>
    <n v="24.03"/>
    <x v="3"/>
  </r>
  <r>
    <n v="820"/>
    <x v="1"/>
    <n v="9"/>
    <x v="45"/>
    <n v="1029"/>
    <n v="4"/>
    <n v="354.35"/>
    <n v="1417.4"/>
    <n v="170.68"/>
    <x v="1"/>
  </r>
  <r>
    <n v="821"/>
    <x v="485"/>
    <n v="6"/>
    <x v="40"/>
    <n v="1182"/>
    <n v="5"/>
    <n v="407.09"/>
    <n v="2035.45"/>
    <n v="204.72"/>
    <x v="0"/>
  </r>
  <r>
    <n v="822"/>
    <x v="175"/>
    <n v="3"/>
    <x v="28"/>
    <n v="1005"/>
    <n v="5"/>
    <n v="451.45"/>
    <n v="2257.25"/>
    <n v="443.07"/>
    <x v="1"/>
  </r>
  <r>
    <n v="823"/>
    <x v="505"/>
    <n v="10"/>
    <x v="42"/>
    <n v="1049"/>
    <n v="5"/>
    <n v="221.35"/>
    <n v="1106.75"/>
    <n v="118.22"/>
    <x v="2"/>
  </r>
  <r>
    <n v="824"/>
    <x v="228"/>
    <n v="4"/>
    <x v="2"/>
    <n v="1172"/>
    <n v="3"/>
    <n v="304.92"/>
    <n v="914.76"/>
    <n v="158"/>
    <x v="0"/>
  </r>
  <r>
    <n v="825"/>
    <x v="403"/>
    <n v="4"/>
    <x v="26"/>
    <n v="1130"/>
    <n v="2"/>
    <n v="128.58000000000001"/>
    <n v="257.16000000000003"/>
    <n v="49.32"/>
    <x v="3"/>
  </r>
  <r>
    <n v="826"/>
    <x v="334"/>
    <n v="5"/>
    <x v="6"/>
    <n v="1082"/>
    <n v="1"/>
    <n v="269.73"/>
    <n v="269.73"/>
    <n v="66.31"/>
    <x v="1"/>
  </r>
  <r>
    <n v="827"/>
    <x v="239"/>
    <n v="5"/>
    <x v="18"/>
    <n v="1047"/>
    <n v="1"/>
    <n v="483.01"/>
    <n v="483.01"/>
    <n v="31.84"/>
    <x v="3"/>
  </r>
  <r>
    <n v="828"/>
    <x v="506"/>
    <n v="1"/>
    <x v="10"/>
    <n v="1014"/>
    <n v="5"/>
    <n v="195.84"/>
    <n v="979.2"/>
    <n v="189.95"/>
    <x v="1"/>
  </r>
  <r>
    <n v="829"/>
    <x v="288"/>
    <n v="1"/>
    <x v="17"/>
    <n v="1114"/>
    <n v="1"/>
    <n v="413.74"/>
    <n v="413.74"/>
    <n v="113.89"/>
    <x v="3"/>
  </r>
  <r>
    <n v="830"/>
    <x v="254"/>
    <n v="8"/>
    <x v="29"/>
    <n v="1114"/>
    <n v="5"/>
    <n v="102.54"/>
    <n v="512.70000000000005"/>
    <n v="85.78"/>
    <x v="3"/>
  </r>
  <r>
    <n v="831"/>
    <x v="30"/>
    <n v="5"/>
    <x v="23"/>
    <n v="1072"/>
    <n v="2"/>
    <n v="410.99"/>
    <n v="821.98"/>
    <n v="156.01"/>
    <x v="1"/>
  </r>
  <r>
    <n v="832"/>
    <x v="329"/>
    <n v="5"/>
    <x v="23"/>
    <n v="1136"/>
    <n v="5"/>
    <n v="302.89"/>
    <n v="1514.45"/>
    <n v="344.93"/>
    <x v="1"/>
  </r>
  <r>
    <n v="833"/>
    <x v="328"/>
    <n v="10"/>
    <x v="31"/>
    <n v="1131"/>
    <n v="2"/>
    <n v="260.82"/>
    <n v="521.64"/>
    <n v="36.49"/>
    <x v="1"/>
  </r>
  <r>
    <n v="834"/>
    <x v="173"/>
    <n v="5"/>
    <x v="3"/>
    <n v="1113"/>
    <n v="4"/>
    <n v="324.02999999999997"/>
    <n v="1296.1199999999999"/>
    <n v="380.82"/>
    <x v="0"/>
  </r>
  <r>
    <n v="835"/>
    <x v="164"/>
    <n v="3"/>
    <x v="30"/>
    <n v="1180"/>
    <n v="3"/>
    <n v="44.15"/>
    <n v="132.44999999999999"/>
    <n v="11.31"/>
    <x v="3"/>
  </r>
  <r>
    <n v="836"/>
    <x v="36"/>
    <n v="6"/>
    <x v="45"/>
    <n v="1051"/>
    <n v="4"/>
    <n v="293.74"/>
    <n v="1174.96"/>
    <n v="243.84"/>
    <x v="1"/>
  </r>
  <r>
    <n v="837"/>
    <x v="332"/>
    <n v="8"/>
    <x v="11"/>
    <n v="1173"/>
    <n v="1"/>
    <n v="475.54"/>
    <n v="475.54"/>
    <n v="96.47"/>
    <x v="1"/>
  </r>
  <r>
    <n v="838"/>
    <x v="137"/>
    <n v="5"/>
    <x v="37"/>
    <n v="1181"/>
    <n v="2"/>
    <n v="294.45"/>
    <n v="588.9"/>
    <n v="92"/>
    <x v="3"/>
  </r>
  <r>
    <n v="839"/>
    <x v="490"/>
    <n v="9"/>
    <x v="32"/>
    <n v="1095"/>
    <n v="4"/>
    <n v="339.06"/>
    <n v="1356.24"/>
    <n v="126.75"/>
    <x v="1"/>
  </r>
  <r>
    <n v="840"/>
    <x v="51"/>
    <n v="10"/>
    <x v="13"/>
    <n v="1132"/>
    <n v="2"/>
    <n v="244.37"/>
    <n v="488.74"/>
    <n v="112.39"/>
    <x v="3"/>
  </r>
  <r>
    <n v="841"/>
    <x v="262"/>
    <n v="8"/>
    <x v="26"/>
    <n v="1017"/>
    <n v="5"/>
    <n v="96.44"/>
    <n v="482.2"/>
    <n v="140.25"/>
    <x v="3"/>
  </r>
  <r>
    <n v="842"/>
    <x v="181"/>
    <n v="10"/>
    <x v="9"/>
    <n v="1006"/>
    <n v="1"/>
    <n v="358.32"/>
    <n v="358.32"/>
    <n v="95.5"/>
    <x v="2"/>
  </r>
  <r>
    <n v="843"/>
    <x v="507"/>
    <n v="3"/>
    <x v="37"/>
    <n v="1053"/>
    <n v="3"/>
    <n v="357.97"/>
    <n v="1073.9100000000001"/>
    <n v="232.88"/>
    <x v="3"/>
  </r>
  <r>
    <n v="844"/>
    <x v="143"/>
    <n v="6"/>
    <x v="5"/>
    <n v="1109"/>
    <n v="1"/>
    <n v="76.84"/>
    <n v="76.84"/>
    <n v="22.76"/>
    <x v="1"/>
  </r>
  <r>
    <n v="845"/>
    <x v="508"/>
    <n v="5"/>
    <x v="44"/>
    <n v="1188"/>
    <n v="5"/>
    <n v="191.87"/>
    <n v="959.35"/>
    <n v="102.05"/>
    <x v="0"/>
  </r>
  <r>
    <n v="846"/>
    <x v="509"/>
    <n v="4"/>
    <x v="31"/>
    <n v="1006"/>
    <n v="1"/>
    <n v="300.20999999999998"/>
    <n v="300.20999999999998"/>
    <n v="49.73"/>
    <x v="1"/>
  </r>
  <r>
    <n v="847"/>
    <x v="510"/>
    <n v="4"/>
    <x v="4"/>
    <n v="1077"/>
    <n v="1"/>
    <n v="320.51"/>
    <n v="320.51"/>
    <n v="53.72"/>
    <x v="2"/>
  </r>
  <r>
    <n v="848"/>
    <x v="511"/>
    <n v="10"/>
    <x v="33"/>
    <n v="1146"/>
    <n v="5"/>
    <n v="161.97999999999999"/>
    <n v="809.9"/>
    <n v="189.5"/>
    <x v="2"/>
  </r>
  <r>
    <n v="849"/>
    <x v="512"/>
    <n v="2"/>
    <x v="16"/>
    <n v="1194"/>
    <n v="3"/>
    <n v="108.49"/>
    <n v="325.47000000000003"/>
    <n v="71.510000000000005"/>
    <x v="3"/>
  </r>
  <r>
    <n v="850"/>
    <x v="178"/>
    <n v="1"/>
    <x v="36"/>
    <n v="1172"/>
    <n v="5"/>
    <n v="235.47"/>
    <n v="1177.3499999999999"/>
    <n v="83.42"/>
    <x v="3"/>
  </r>
  <r>
    <n v="851"/>
    <x v="318"/>
    <n v="1"/>
    <x v="14"/>
    <n v="1173"/>
    <n v="5"/>
    <n v="425.57"/>
    <n v="2127.85"/>
    <n v="528.01"/>
    <x v="1"/>
  </r>
  <r>
    <n v="852"/>
    <x v="71"/>
    <n v="5"/>
    <x v="27"/>
    <n v="1078"/>
    <n v="5"/>
    <n v="322.47000000000003"/>
    <n v="1612.35"/>
    <n v="171.85"/>
    <x v="0"/>
  </r>
  <r>
    <n v="853"/>
    <x v="50"/>
    <n v="9"/>
    <x v="30"/>
    <n v="1037"/>
    <n v="3"/>
    <n v="363.13"/>
    <n v="1089.3900000000001"/>
    <n v="209.88"/>
    <x v="3"/>
  </r>
  <r>
    <n v="854"/>
    <x v="255"/>
    <n v="1"/>
    <x v="49"/>
    <n v="1090"/>
    <n v="5"/>
    <n v="41.95"/>
    <n v="209.75"/>
    <n v="38.46"/>
    <x v="1"/>
  </r>
  <r>
    <n v="855"/>
    <x v="365"/>
    <n v="6"/>
    <x v="31"/>
    <n v="1137"/>
    <n v="1"/>
    <n v="310.19"/>
    <n v="310.19"/>
    <n v="47.66"/>
    <x v="1"/>
  </r>
  <r>
    <n v="856"/>
    <x v="8"/>
    <n v="6"/>
    <x v="45"/>
    <n v="1044"/>
    <n v="2"/>
    <n v="69.73"/>
    <n v="139.46"/>
    <n v="38.450000000000003"/>
    <x v="1"/>
  </r>
  <r>
    <n v="857"/>
    <x v="36"/>
    <n v="8"/>
    <x v="8"/>
    <n v="1041"/>
    <n v="2"/>
    <n v="82.2"/>
    <n v="164.4"/>
    <n v="11.02"/>
    <x v="0"/>
  </r>
  <r>
    <n v="858"/>
    <x v="513"/>
    <n v="4"/>
    <x v="17"/>
    <n v="1140"/>
    <n v="2"/>
    <n v="147.51"/>
    <n v="295.02"/>
    <n v="38.07"/>
    <x v="3"/>
  </r>
  <r>
    <n v="859"/>
    <x v="186"/>
    <n v="7"/>
    <x v="44"/>
    <n v="1065"/>
    <n v="2"/>
    <n v="267.24"/>
    <n v="534.48"/>
    <n v="123"/>
    <x v="0"/>
  </r>
  <r>
    <n v="860"/>
    <x v="349"/>
    <n v="8"/>
    <x v="46"/>
    <n v="1095"/>
    <n v="5"/>
    <n v="83.67"/>
    <n v="418.35"/>
    <n v="100.48"/>
    <x v="3"/>
  </r>
  <r>
    <n v="861"/>
    <x v="486"/>
    <n v="4"/>
    <x v="6"/>
    <n v="1125"/>
    <n v="1"/>
    <n v="50.13"/>
    <n v="50.13"/>
    <n v="5.54"/>
    <x v="1"/>
  </r>
  <r>
    <n v="862"/>
    <x v="514"/>
    <n v="1"/>
    <x v="19"/>
    <n v="1005"/>
    <n v="5"/>
    <n v="359.25"/>
    <n v="1796.25"/>
    <n v="419.78"/>
    <x v="2"/>
  </r>
  <r>
    <n v="863"/>
    <x v="515"/>
    <n v="3"/>
    <x v="19"/>
    <n v="1139"/>
    <n v="2"/>
    <n v="254.75"/>
    <n v="509.5"/>
    <n v="150.91"/>
    <x v="2"/>
  </r>
  <r>
    <n v="864"/>
    <x v="14"/>
    <n v="2"/>
    <x v="15"/>
    <n v="1107"/>
    <n v="2"/>
    <n v="34.869999999999997"/>
    <n v="69.739999999999995"/>
    <n v="14.32"/>
    <x v="1"/>
  </r>
  <r>
    <n v="865"/>
    <x v="303"/>
    <n v="3"/>
    <x v="43"/>
    <n v="1133"/>
    <n v="1"/>
    <n v="212.54"/>
    <n v="212.54"/>
    <n v="57.99"/>
    <x v="0"/>
  </r>
  <r>
    <n v="866"/>
    <x v="409"/>
    <n v="8"/>
    <x v="47"/>
    <n v="1158"/>
    <n v="3"/>
    <n v="206.09"/>
    <n v="618.27"/>
    <n v="133.84"/>
    <x v="2"/>
  </r>
  <r>
    <n v="867"/>
    <x v="342"/>
    <n v="4"/>
    <x v="33"/>
    <n v="1185"/>
    <n v="5"/>
    <n v="50.72"/>
    <n v="253.6"/>
    <n v="44.28"/>
    <x v="2"/>
  </r>
  <r>
    <n v="868"/>
    <x v="368"/>
    <n v="1"/>
    <x v="25"/>
    <n v="1157"/>
    <n v="5"/>
    <n v="308.42"/>
    <n v="1542.1"/>
    <n v="346.09"/>
    <x v="2"/>
  </r>
  <r>
    <n v="869"/>
    <x v="326"/>
    <n v="2"/>
    <x v="1"/>
    <n v="1149"/>
    <n v="3"/>
    <n v="416.61"/>
    <n v="1249.83"/>
    <n v="140.37"/>
    <x v="1"/>
  </r>
  <r>
    <n v="870"/>
    <x v="260"/>
    <n v="10"/>
    <x v="12"/>
    <n v="1100"/>
    <n v="3"/>
    <n v="262.74"/>
    <n v="788.22"/>
    <n v="218.28"/>
    <x v="0"/>
  </r>
  <r>
    <n v="871"/>
    <x v="231"/>
    <n v="4"/>
    <x v="44"/>
    <n v="1135"/>
    <n v="4"/>
    <n v="141.94999999999999"/>
    <n v="567.79999999999995"/>
    <n v="108.12"/>
    <x v="0"/>
  </r>
  <r>
    <n v="872"/>
    <x v="339"/>
    <n v="4"/>
    <x v="38"/>
    <n v="1006"/>
    <n v="3"/>
    <n v="17.39"/>
    <n v="52.17"/>
    <n v="15.61"/>
    <x v="2"/>
  </r>
  <r>
    <n v="873"/>
    <x v="516"/>
    <n v="4"/>
    <x v="43"/>
    <n v="1193"/>
    <n v="5"/>
    <n v="238.29"/>
    <n v="1191.45"/>
    <n v="258.33999999999997"/>
    <x v="0"/>
  </r>
  <r>
    <n v="874"/>
    <x v="517"/>
    <n v="8"/>
    <x v="22"/>
    <n v="1161"/>
    <n v="5"/>
    <n v="21.43"/>
    <n v="107.15"/>
    <n v="13.2"/>
    <x v="1"/>
  </r>
  <r>
    <n v="875"/>
    <x v="116"/>
    <n v="2"/>
    <x v="18"/>
    <n v="1017"/>
    <n v="2"/>
    <n v="343.44"/>
    <n v="686.88"/>
    <n v="51.98"/>
    <x v="3"/>
  </r>
  <r>
    <n v="876"/>
    <x v="471"/>
    <n v="2"/>
    <x v="48"/>
    <n v="1140"/>
    <n v="5"/>
    <n v="136.32"/>
    <n v="681.6"/>
    <n v="34.82"/>
    <x v="2"/>
  </r>
  <r>
    <n v="877"/>
    <x v="518"/>
    <n v="3"/>
    <x v="36"/>
    <n v="1147"/>
    <n v="2"/>
    <n v="339.35"/>
    <n v="678.7"/>
    <n v="132.44999999999999"/>
    <x v="3"/>
  </r>
  <r>
    <n v="878"/>
    <x v="519"/>
    <n v="8"/>
    <x v="22"/>
    <n v="1073"/>
    <n v="5"/>
    <n v="75.66"/>
    <n v="378.3"/>
    <n v="67.900000000000006"/>
    <x v="1"/>
  </r>
  <r>
    <n v="879"/>
    <x v="520"/>
    <n v="1"/>
    <x v="50"/>
    <n v="1012"/>
    <n v="5"/>
    <n v="26.01"/>
    <n v="130.05000000000001"/>
    <n v="16.82"/>
    <x v="1"/>
  </r>
  <r>
    <n v="880"/>
    <x v="159"/>
    <n v="4"/>
    <x v="14"/>
    <n v="1150"/>
    <n v="2"/>
    <n v="444.62"/>
    <n v="889.24"/>
    <n v="244.3"/>
    <x v="1"/>
  </r>
  <r>
    <n v="881"/>
    <x v="521"/>
    <n v="6"/>
    <x v="1"/>
    <n v="1180"/>
    <n v="3"/>
    <n v="357.66"/>
    <n v="1072.98"/>
    <n v="298.58"/>
    <x v="1"/>
  </r>
  <r>
    <n v="882"/>
    <x v="331"/>
    <n v="4"/>
    <x v="18"/>
    <n v="1177"/>
    <n v="3"/>
    <n v="212.54"/>
    <n v="637.62"/>
    <n v="121.33"/>
    <x v="3"/>
  </r>
  <r>
    <n v="883"/>
    <x v="453"/>
    <n v="8"/>
    <x v="2"/>
    <n v="1002"/>
    <n v="5"/>
    <n v="212.15"/>
    <n v="1060.75"/>
    <n v="229.18"/>
    <x v="0"/>
  </r>
  <r>
    <n v="884"/>
    <x v="255"/>
    <n v="10"/>
    <x v="48"/>
    <n v="1016"/>
    <n v="5"/>
    <n v="418.07"/>
    <n v="2090.35"/>
    <n v="271.81"/>
    <x v="2"/>
  </r>
  <r>
    <n v="885"/>
    <x v="173"/>
    <n v="9"/>
    <x v="11"/>
    <n v="1010"/>
    <n v="3"/>
    <n v="24.73"/>
    <n v="74.19"/>
    <n v="6.3"/>
    <x v="1"/>
  </r>
  <r>
    <n v="886"/>
    <x v="180"/>
    <n v="1"/>
    <x v="37"/>
    <n v="1154"/>
    <n v="3"/>
    <n v="439.97"/>
    <n v="1319.91"/>
    <n v="198.89"/>
    <x v="3"/>
  </r>
  <r>
    <n v="887"/>
    <x v="356"/>
    <n v="3"/>
    <x v="49"/>
    <n v="1088"/>
    <n v="5"/>
    <n v="311.05"/>
    <n v="1555.25"/>
    <n v="435.39"/>
    <x v="1"/>
  </r>
  <r>
    <n v="888"/>
    <x v="267"/>
    <n v="10"/>
    <x v="11"/>
    <n v="1097"/>
    <n v="5"/>
    <n v="436.35"/>
    <n v="2181.75"/>
    <n v="144.05000000000001"/>
    <x v="1"/>
  </r>
  <r>
    <n v="889"/>
    <x v="522"/>
    <n v="1"/>
    <x v="19"/>
    <n v="1115"/>
    <n v="1"/>
    <n v="164.52"/>
    <n v="164.52"/>
    <n v="26.19"/>
    <x v="2"/>
  </r>
  <r>
    <n v="890"/>
    <x v="523"/>
    <n v="7"/>
    <x v="6"/>
    <n v="1108"/>
    <n v="1"/>
    <n v="27.05"/>
    <n v="27.05"/>
    <n v="3.79"/>
    <x v="1"/>
  </r>
  <r>
    <n v="891"/>
    <x v="524"/>
    <n v="7"/>
    <x v="50"/>
    <n v="1038"/>
    <n v="2"/>
    <n v="466.32"/>
    <n v="932.64"/>
    <n v="177.95"/>
    <x v="1"/>
  </r>
  <r>
    <n v="892"/>
    <x v="307"/>
    <n v="7"/>
    <x v="29"/>
    <n v="1186"/>
    <n v="2"/>
    <n v="215.15"/>
    <n v="430.3"/>
    <n v="58.02"/>
    <x v="3"/>
  </r>
  <r>
    <n v="893"/>
    <x v="108"/>
    <n v="5"/>
    <x v="10"/>
    <n v="1040"/>
    <n v="3"/>
    <n v="261.68"/>
    <n v="785.04"/>
    <n v="195.14"/>
    <x v="1"/>
  </r>
  <r>
    <n v="894"/>
    <x v="525"/>
    <n v="4"/>
    <x v="40"/>
    <n v="1051"/>
    <n v="1"/>
    <n v="39.159999999999997"/>
    <n v="39.159999999999997"/>
    <n v="2.4900000000000002"/>
    <x v="0"/>
  </r>
  <r>
    <n v="895"/>
    <x v="246"/>
    <n v="2"/>
    <x v="13"/>
    <n v="1114"/>
    <n v="1"/>
    <n v="466.88"/>
    <n v="466.88"/>
    <n v="85.71"/>
    <x v="3"/>
  </r>
  <r>
    <n v="896"/>
    <x v="201"/>
    <n v="2"/>
    <x v="29"/>
    <n v="1025"/>
    <n v="3"/>
    <n v="208.55"/>
    <n v="625.65"/>
    <n v="41.29"/>
    <x v="3"/>
  </r>
  <r>
    <n v="897"/>
    <x v="220"/>
    <n v="1"/>
    <x v="17"/>
    <n v="1153"/>
    <n v="1"/>
    <n v="370.72"/>
    <n v="370.72"/>
    <n v="106.31"/>
    <x v="3"/>
  </r>
  <r>
    <n v="898"/>
    <x v="526"/>
    <n v="8"/>
    <x v="10"/>
    <n v="1198"/>
    <n v="2"/>
    <n v="54.25"/>
    <n v="108.5"/>
    <n v="29.82"/>
    <x v="1"/>
  </r>
  <r>
    <n v="899"/>
    <x v="527"/>
    <n v="9"/>
    <x v="48"/>
    <n v="1128"/>
    <n v="5"/>
    <n v="226.44"/>
    <n v="1132.2"/>
    <n v="279.44"/>
    <x v="2"/>
  </r>
  <r>
    <n v="900"/>
    <x v="86"/>
    <n v="9"/>
    <x v="33"/>
    <n v="1077"/>
    <n v="2"/>
    <n v="426.34"/>
    <n v="852.68"/>
    <n v="252.21"/>
    <x v="2"/>
  </r>
  <r>
    <n v="901"/>
    <x v="489"/>
    <n v="4"/>
    <x v="32"/>
    <n v="1116"/>
    <n v="3"/>
    <n v="92.43"/>
    <n v="277.29000000000002"/>
    <n v="29.44"/>
    <x v="1"/>
  </r>
  <r>
    <n v="902"/>
    <x v="528"/>
    <n v="1"/>
    <x v="34"/>
    <n v="1157"/>
    <n v="3"/>
    <n v="373.11"/>
    <n v="1119.33"/>
    <n v="61.07"/>
    <x v="2"/>
  </r>
  <r>
    <n v="903"/>
    <x v="525"/>
    <n v="8"/>
    <x v="0"/>
    <n v="1101"/>
    <n v="3"/>
    <n v="149.85"/>
    <n v="449.55"/>
    <n v="72.28"/>
    <x v="0"/>
  </r>
  <r>
    <n v="904"/>
    <x v="385"/>
    <n v="4"/>
    <x v="33"/>
    <n v="1062"/>
    <n v="3"/>
    <n v="194.57"/>
    <n v="583.71"/>
    <n v="109.93"/>
    <x v="2"/>
  </r>
  <r>
    <n v="905"/>
    <x v="411"/>
    <n v="8"/>
    <x v="39"/>
    <n v="1096"/>
    <n v="5"/>
    <n v="352.29"/>
    <n v="1761.45"/>
    <n v="415.72"/>
    <x v="1"/>
  </r>
  <r>
    <n v="906"/>
    <x v="353"/>
    <n v="3"/>
    <x v="32"/>
    <n v="1089"/>
    <n v="3"/>
    <n v="69.55"/>
    <n v="208.65"/>
    <n v="42.38"/>
    <x v="1"/>
  </r>
  <r>
    <n v="907"/>
    <x v="12"/>
    <n v="10"/>
    <x v="44"/>
    <n v="1019"/>
    <n v="1"/>
    <n v="424.91"/>
    <n v="424.91"/>
    <n v="74.05"/>
    <x v="0"/>
  </r>
  <r>
    <n v="908"/>
    <x v="224"/>
    <n v="7"/>
    <x v="33"/>
    <n v="1027"/>
    <n v="5"/>
    <n v="103.72"/>
    <n v="518.6"/>
    <n v="60.44"/>
    <x v="2"/>
  </r>
  <r>
    <n v="909"/>
    <x v="147"/>
    <n v="6"/>
    <x v="18"/>
    <n v="1162"/>
    <n v="4"/>
    <n v="213.25"/>
    <n v="853"/>
    <n v="240.83"/>
    <x v="3"/>
  </r>
  <r>
    <n v="910"/>
    <x v="529"/>
    <n v="2"/>
    <x v="43"/>
    <n v="1156"/>
    <n v="1"/>
    <n v="103.63"/>
    <n v="103.63"/>
    <n v="7.21"/>
    <x v="0"/>
  </r>
  <r>
    <n v="911"/>
    <x v="457"/>
    <n v="10"/>
    <x v="13"/>
    <n v="1131"/>
    <n v="2"/>
    <n v="155.05000000000001"/>
    <n v="310.10000000000002"/>
    <n v="42.73"/>
    <x v="3"/>
  </r>
  <r>
    <n v="912"/>
    <x v="322"/>
    <n v="9"/>
    <x v="15"/>
    <n v="1034"/>
    <n v="2"/>
    <n v="34.450000000000003"/>
    <n v="68.900000000000006"/>
    <n v="7.29"/>
    <x v="1"/>
  </r>
  <r>
    <n v="913"/>
    <x v="530"/>
    <n v="2"/>
    <x v="20"/>
    <n v="1185"/>
    <n v="4"/>
    <n v="348.76"/>
    <n v="1395.04"/>
    <n v="77.3"/>
    <x v="1"/>
  </r>
  <r>
    <n v="914"/>
    <x v="276"/>
    <n v="10"/>
    <x v="45"/>
    <n v="1173"/>
    <n v="3"/>
    <n v="274.33"/>
    <n v="822.99"/>
    <n v="54.75"/>
    <x v="1"/>
  </r>
  <r>
    <n v="915"/>
    <x v="531"/>
    <n v="8"/>
    <x v="6"/>
    <n v="1117"/>
    <n v="5"/>
    <n v="376.12"/>
    <n v="1880.6"/>
    <n v="197.77"/>
    <x v="1"/>
  </r>
  <r>
    <n v="916"/>
    <x v="86"/>
    <n v="8"/>
    <x v="36"/>
    <n v="1127"/>
    <n v="5"/>
    <n v="51.79"/>
    <n v="258.95"/>
    <n v="36.42"/>
    <x v="3"/>
  </r>
  <r>
    <n v="917"/>
    <x v="81"/>
    <n v="2"/>
    <x v="29"/>
    <n v="1134"/>
    <n v="3"/>
    <n v="54.22"/>
    <n v="162.66"/>
    <n v="48.56"/>
    <x v="3"/>
  </r>
  <r>
    <n v="918"/>
    <x v="18"/>
    <n v="6"/>
    <x v="26"/>
    <n v="1157"/>
    <n v="5"/>
    <n v="164.46"/>
    <n v="822.3"/>
    <n v="139.59"/>
    <x v="3"/>
  </r>
  <r>
    <n v="919"/>
    <x v="122"/>
    <n v="2"/>
    <x v="6"/>
    <n v="1035"/>
    <n v="5"/>
    <n v="291.38"/>
    <n v="1456.9"/>
    <n v="426.22"/>
    <x v="1"/>
  </r>
  <r>
    <n v="920"/>
    <x v="326"/>
    <n v="2"/>
    <x v="29"/>
    <n v="1181"/>
    <n v="3"/>
    <n v="464.86"/>
    <n v="1394.58"/>
    <n v="186.63"/>
    <x v="3"/>
  </r>
  <r>
    <n v="921"/>
    <x v="483"/>
    <n v="2"/>
    <x v="34"/>
    <n v="1071"/>
    <n v="4"/>
    <n v="102.3"/>
    <n v="409.2"/>
    <n v="105.42"/>
    <x v="2"/>
  </r>
  <r>
    <n v="922"/>
    <x v="532"/>
    <n v="3"/>
    <x v="47"/>
    <n v="1192"/>
    <n v="3"/>
    <n v="498.43"/>
    <n v="1495.29"/>
    <n v="188.04"/>
    <x v="2"/>
  </r>
  <r>
    <n v="923"/>
    <x v="533"/>
    <n v="1"/>
    <x v="43"/>
    <n v="1117"/>
    <n v="4"/>
    <n v="261.37"/>
    <n v="1045.48"/>
    <n v="161.38"/>
    <x v="0"/>
  </r>
  <r>
    <n v="924"/>
    <x v="337"/>
    <n v="4"/>
    <x v="49"/>
    <n v="1041"/>
    <n v="2"/>
    <n v="465.9"/>
    <n v="931.8"/>
    <n v="218.21"/>
    <x v="1"/>
  </r>
  <r>
    <n v="925"/>
    <x v="534"/>
    <n v="4"/>
    <x v="38"/>
    <n v="1067"/>
    <n v="1"/>
    <n v="298.81"/>
    <n v="298.81"/>
    <n v="24.67"/>
    <x v="2"/>
  </r>
  <r>
    <n v="926"/>
    <x v="197"/>
    <n v="4"/>
    <x v="23"/>
    <n v="1013"/>
    <n v="2"/>
    <n v="299.64999999999998"/>
    <n v="599.29999999999995"/>
    <n v="160.15"/>
    <x v="1"/>
  </r>
  <r>
    <n v="927"/>
    <x v="273"/>
    <n v="8"/>
    <x v="13"/>
    <n v="1055"/>
    <n v="3"/>
    <n v="213.01"/>
    <n v="639.03"/>
    <n v="31.98"/>
    <x v="3"/>
  </r>
  <r>
    <n v="928"/>
    <x v="526"/>
    <n v="10"/>
    <x v="25"/>
    <n v="1136"/>
    <n v="3"/>
    <n v="325.2"/>
    <n v="975.6"/>
    <n v="117.85"/>
    <x v="2"/>
  </r>
  <r>
    <n v="929"/>
    <x v="535"/>
    <n v="10"/>
    <x v="26"/>
    <n v="1025"/>
    <n v="2"/>
    <n v="337.16"/>
    <n v="674.32"/>
    <n v="98.36"/>
    <x v="3"/>
  </r>
  <r>
    <n v="930"/>
    <x v="508"/>
    <n v="8"/>
    <x v="48"/>
    <n v="1107"/>
    <n v="2"/>
    <n v="453.71"/>
    <n v="907.42"/>
    <n v="250.52"/>
    <x v="2"/>
  </r>
  <r>
    <n v="931"/>
    <x v="93"/>
    <n v="9"/>
    <x v="30"/>
    <n v="1177"/>
    <n v="3"/>
    <n v="397.11"/>
    <n v="1191.33"/>
    <n v="240.9"/>
    <x v="3"/>
  </r>
  <r>
    <n v="932"/>
    <x v="536"/>
    <n v="7"/>
    <x v="10"/>
    <n v="1127"/>
    <n v="2"/>
    <n v="17.670000000000002"/>
    <n v="35.340000000000003"/>
    <n v="7.97"/>
    <x v="1"/>
  </r>
  <r>
    <n v="933"/>
    <x v="469"/>
    <n v="4"/>
    <x v="13"/>
    <n v="1159"/>
    <n v="1"/>
    <n v="141.80000000000001"/>
    <n v="141.80000000000001"/>
    <n v="26.1"/>
    <x v="3"/>
  </r>
  <r>
    <n v="934"/>
    <x v="510"/>
    <n v="10"/>
    <x v="20"/>
    <n v="1162"/>
    <n v="3"/>
    <n v="388.15"/>
    <n v="1164.45"/>
    <n v="151.44"/>
    <x v="1"/>
  </r>
  <r>
    <n v="935"/>
    <x v="537"/>
    <n v="6"/>
    <x v="10"/>
    <n v="1043"/>
    <n v="5"/>
    <n v="419.98"/>
    <n v="2099.9"/>
    <n v="529.05999999999995"/>
    <x v="1"/>
  </r>
  <r>
    <n v="936"/>
    <x v="41"/>
    <n v="7"/>
    <x v="0"/>
    <n v="1042"/>
    <n v="5"/>
    <n v="433.15"/>
    <n v="2165.75"/>
    <n v="269.57"/>
    <x v="0"/>
  </r>
  <r>
    <n v="937"/>
    <x v="538"/>
    <n v="6"/>
    <x v="16"/>
    <n v="1192"/>
    <n v="2"/>
    <n v="95.18"/>
    <n v="190.36"/>
    <n v="17.29"/>
    <x v="3"/>
  </r>
  <r>
    <n v="938"/>
    <x v="326"/>
    <n v="9"/>
    <x v="48"/>
    <n v="1024"/>
    <n v="2"/>
    <n v="394.11"/>
    <n v="788.22"/>
    <n v="234.36"/>
    <x v="2"/>
  </r>
  <r>
    <n v="939"/>
    <x v="32"/>
    <n v="10"/>
    <x v="20"/>
    <n v="1035"/>
    <n v="1"/>
    <n v="481.01"/>
    <n v="481.01"/>
    <n v="26.09"/>
    <x v="1"/>
  </r>
  <r>
    <n v="940"/>
    <x v="372"/>
    <n v="8"/>
    <x v="32"/>
    <n v="1075"/>
    <n v="2"/>
    <n v="208.93"/>
    <n v="417.86"/>
    <n v="33.69"/>
    <x v="1"/>
  </r>
  <r>
    <n v="941"/>
    <x v="105"/>
    <n v="5"/>
    <x v="11"/>
    <n v="1105"/>
    <n v="1"/>
    <n v="437.05"/>
    <n v="437.05"/>
    <n v="44.98"/>
    <x v="1"/>
  </r>
  <r>
    <n v="942"/>
    <x v="30"/>
    <n v="7"/>
    <x v="36"/>
    <n v="1058"/>
    <n v="3"/>
    <n v="278.62"/>
    <n v="835.86"/>
    <n v="69"/>
    <x v="3"/>
  </r>
  <r>
    <n v="943"/>
    <x v="539"/>
    <n v="1"/>
    <x v="28"/>
    <n v="1143"/>
    <n v="3"/>
    <n v="254.57"/>
    <n v="763.71"/>
    <n v="187.06"/>
    <x v="1"/>
  </r>
  <r>
    <n v="944"/>
    <x v="475"/>
    <n v="5"/>
    <x v="34"/>
    <n v="1148"/>
    <n v="1"/>
    <n v="479.49"/>
    <n v="479.49"/>
    <n v="96.62"/>
    <x v="2"/>
  </r>
  <r>
    <n v="945"/>
    <x v="540"/>
    <n v="5"/>
    <x v="50"/>
    <n v="1057"/>
    <n v="3"/>
    <n v="394.18"/>
    <n v="1182.54"/>
    <n v="123.18"/>
    <x v="1"/>
  </r>
  <r>
    <n v="946"/>
    <x v="301"/>
    <n v="10"/>
    <x v="14"/>
    <n v="1171"/>
    <n v="2"/>
    <n v="285.42"/>
    <n v="570.84"/>
    <n v="157.75"/>
    <x v="1"/>
  </r>
  <r>
    <n v="947"/>
    <x v="541"/>
    <n v="6"/>
    <x v="4"/>
    <n v="1194"/>
    <n v="3"/>
    <n v="201.55"/>
    <n v="604.65"/>
    <n v="122.66"/>
    <x v="2"/>
  </r>
  <r>
    <n v="948"/>
    <x v="381"/>
    <n v="4"/>
    <x v="39"/>
    <n v="1073"/>
    <n v="1"/>
    <n v="172.09"/>
    <n v="172.09"/>
    <n v="40.35"/>
    <x v="1"/>
  </r>
  <r>
    <n v="949"/>
    <x v="134"/>
    <n v="3"/>
    <x v="23"/>
    <n v="1082"/>
    <n v="3"/>
    <n v="209.87"/>
    <n v="629.61"/>
    <n v="100.67"/>
    <x v="1"/>
  </r>
  <r>
    <n v="950"/>
    <x v="227"/>
    <n v="6"/>
    <x v="17"/>
    <n v="1018"/>
    <n v="5"/>
    <n v="260.73"/>
    <n v="1303.6500000000001"/>
    <n v="303.33"/>
    <x v="3"/>
  </r>
  <r>
    <n v="951"/>
    <x v="542"/>
    <n v="6"/>
    <x v="48"/>
    <n v="1137"/>
    <n v="2"/>
    <n v="202.63"/>
    <n v="405.26"/>
    <n v="52.95"/>
    <x v="2"/>
  </r>
  <r>
    <n v="952"/>
    <x v="543"/>
    <n v="3"/>
    <x v="45"/>
    <n v="1131"/>
    <n v="3"/>
    <n v="475.72"/>
    <n v="1427.16"/>
    <n v="404.16"/>
    <x v="1"/>
  </r>
  <r>
    <n v="953"/>
    <x v="287"/>
    <n v="2"/>
    <x v="16"/>
    <n v="1144"/>
    <n v="4"/>
    <n v="341.81"/>
    <n v="1367.24"/>
    <n v="384.22"/>
    <x v="3"/>
  </r>
  <r>
    <n v="954"/>
    <x v="318"/>
    <n v="4"/>
    <x v="37"/>
    <n v="1056"/>
    <n v="3"/>
    <n v="386.87"/>
    <n v="1160.6099999999999"/>
    <n v="78.989999999999995"/>
    <x v="3"/>
  </r>
  <r>
    <n v="955"/>
    <x v="544"/>
    <n v="3"/>
    <x v="25"/>
    <n v="1045"/>
    <n v="4"/>
    <n v="275.02999999999997"/>
    <n v="1100.1199999999999"/>
    <n v="221.31"/>
    <x v="2"/>
  </r>
  <r>
    <n v="956"/>
    <x v="545"/>
    <n v="9"/>
    <x v="45"/>
    <n v="1033"/>
    <n v="2"/>
    <n v="206.05"/>
    <n v="412.1"/>
    <n v="103.3"/>
    <x v="1"/>
  </r>
  <r>
    <n v="957"/>
    <x v="546"/>
    <n v="5"/>
    <x v="41"/>
    <n v="1138"/>
    <n v="4"/>
    <n v="37"/>
    <n v="148"/>
    <n v="39.06"/>
    <x v="3"/>
  </r>
  <r>
    <n v="958"/>
    <x v="326"/>
    <n v="5"/>
    <x v="37"/>
    <n v="1138"/>
    <n v="3"/>
    <n v="127.69"/>
    <n v="383.07"/>
    <n v="112.9"/>
    <x v="3"/>
  </r>
  <r>
    <n v="959"/>
    <x v="90"/>
    <n v="5"/>
    <x v="9"/>
    <n v="1068"/>
    <n v="1"/>
    <n v="469.28"/>
    <n v="469.28"/>
    <n v="27.13"/>
    <x v="2"/>
  </r>
  <r>
    <n v="960"/>
    <x v="110"/>
    <n v="4"/>
    <x v="9"/>
    <n v="1181"/>
    <n v="2"/>
    <n v="468.37"/>
    <n v="936.74"/>
    <n v="196.16"/>
    <x v="2"/>
  </r>
  <r>
    <n v="961"/>
    <x v="547"/>
    <n v="4"/>
    <x v="11"/>
    <n v="1186"/>
    <n v="2"/>
    <n v="270.60000000000002"/>
    <n v="541.20000000000005"/>
    <n v="111.35"/>
    <x v="1"/>
  </r>
  <r>
    <n v="962"/>
    <x v="548"/>
    <n v="3"/>
    <x v="48"/>
    <n v="1173"/>
    <n v="3"/>
    <n v="113.54"/>
    <n v="340.62"/>
    <n v="86.18"/>
    <x v="2"/>
  </r>
  <r>
    <n v="963"/>
    <x v="199"/>
    <n v="1"/>
    <x v="40"/>
    <n v="1127"/>
    <n v="4"/>
    <n v="20.81"/>
    <n v="83.24"/>
    <n v="11.57"/>
    <x v="0"/>
  </r>
  <r>
    <n v="964"/>
    <x v="62"/>
    <n v="1"/>
    <x v="47"/>
    <n v="1043"/>
    <n v="2"/>
    <n v="120.64"/>
    <n v="241.28"/>
    <n v="49.55"/>
    <x v="2"/>
  </r>
  <r>
    <n v="965"/>
    <x v="549"/>
    <n v="9"/>
    <x v="38"/>
    <n v="1161"/>
    <n v="1"/>
    <n v="369.85"/>
    <n v="369.85"/>
    <n v="46.21"/>
    <x v="2"/>
  </r>
  <r>
    <n v="966"/>
    <x v="523"/>
    <n v="5"/>
    <x v="11"/>
    <n v="1009"/>
    <n v="1"/>
    <n v="486.14"/>
    <n v="486.14"/>
    <n v="28.6"/>
    <x v="1"/>
  </r>
  <r>
    <n v="967"/>
    <x v="550"/>
    <n v="8"/>
    <x v="50"/>
    <n v="1171"/>
    <n v="3"/>
    <n v="333.26"/>
    <n v="999.78"/>
    <n v="96.95"/>
    <x v="1"/>
  </r>
  <r>
    <n v="968"/>
    <x v="343"/>
    <n v="6"/>
    <x v="11"/>
    <n v="1052"/>
    <n v="4"/>
    <n v="410.89"/>
    <n v="1643.56"/>
    <n v="186.39"/>
    <x v="1"/>
  </r>
  <r>
    <n v="969"/>
    <x v="551"/>
    <n v="4"/>
    <x v="25"/>
    <n v="1040"/>
    <n v="3"/>
    <n v="445.43"/>
    <n v="1336.29"/>
    <n v="291.74"/>
    <x v="2"/>
  </r>
  <r>
    <n v="970"/>
    <x v="552"/>
    <n v="9"/>
    <x v="49"/>
    <n v="1119"/>
    <n v="5"/>
    <n v="495.36"/>
    <n v="2476.8000000000002"/>
    <n v="630.14"/>
    <x v="1"/>
  </r>
  <r>
    <n v="971"/>
    <x v="86"/>
    <n v="2"/>
    <x v="40"/>
    <n v="1178"/>
    <n v="5"/>
    <n v="494.01"/>
    <n v="2470.0500000000002"/>
    <n v="708.82"/>
    <x v="0"/>
  </r>
  <r>
    <n v="972"/>
    <x v="325"/>
    <n v="3"/>
    <x v="11"/>
    <n v="1048"/>
    <n v="1"/>
    <n v="298.14999999999998"/>
    <n v="298.14999999999998"/>
    <n v="25.62"/>
    <x v="1"/>
  </r>
  <r>
    <n v="973"/>
    <x v="553"/>
    <n v="7"/>
    <x v="36"/>
    <n v="1032"/>
    <n v="4"/>
    <n v="432.3"/>
    <n v="1729.2"/>
    <n v="261.68"/>
    <x v="3"/>
  </r>
  <r>
    <n v="974"/>
    <x v="510"/>
    <n v="9"/>
    <x v="11"/>
    <n v="1007"/>
    <n v="2"/>
    <n v="380.74"/>
    <n v="761.48"/>
    <n v="124.78"/>
    <x v="1"/>
  </r>
  <r>
    <n v="975"/>
    <x v="554"/>
    <n v="7"/>
    <x v="23"/>
    <n v="1102"/>
    <n v="4"/>
    <n v="246.53"/>
    <n v="986.12"/>
    <n v="110.66"/>
    <x v="1"/>
  </r>
  <r>
    <n v="976"/>
    <x v="98"/>
    <n v="5"/>
    <x v="1"/>
    <n v="1104"/>
    <n v="5"/>
    <n v="166.83"/>
    <n v="834.15"/>
    <n v="98.18"/>
    <x v="1"/>
  </r>
  <r>
    <n v="977"/>
    <x v="384"/>
    <n v="6"/>
    <x v="25"/>
    <n v="1076"/>
    <n v="5"/>
    <n v="434.96"/>
    <n v="2174.8000000000002"/>
    <n v="338.93"/>
    <x v="2"/>
  </r>
  <r>
    <n v="978"/>
    <x v="59"/>
    <n v="2"/>
    <x v="26"/>
    <n v="1064"/>
    <n v="5"/>
    <n v="182.06"/>
    <n v="910.3"/>
    <n v="118.72"/>
    <x v="3"/>
  </r>
  <r>
    <n v="979"/>
    <x v="188"/>
    <n v="4"/>
    <x v="40"/>
    <n v="1144"/>
    <n v="3"/>
    <n v="383.55"/>
    <n v="1150.6500000000001"/>
    <n v="109.86"/>
    <x v="0"/>
  </r>
  <r>
    <n v="980"/>
    <x v="13"/>
    <n v="1"/>
    <x v="39"/>
    <n v="1137"/>
    <n v="3"/>
    <n v="405.7"/>
    <n v="1217.0999999999999"/>
    <n v="213.47"/>
    <x v="1"/>
  </r>
  <r>
    <n v="981"/>
    <x v="555"/>
    <n v="4"/>
    <x v="5"/>
    <n v="1090"/>
    <n v="3"/>
    <n v="188.08"/>
    <n v="564.24"/>
    <n v="53.05"/>
    <x v="1"/>
  </r>
  <r>
    <n v="982"/>
    <x v="518"/>
    <n v="5"/>
    <x v="39"/>
    <n v="1130"/>
    <n v="1"/>
    <n v="480.53"/>
    <n v="480.53"/>
    <n v="123.32"/>
    <x v="1"/>
  </r>
  <r>
    <n v="983"/>
    <x v="556"/>
    <n v="5"/>
    <x v="36"/>
    <n v="1076"/>
    <n v="3"/>
    <n v="248.55"/>
    <n v="745.65"/>
    <n v="75.010000000000005"/>
    <x v="3"/>
  </r>
  <r>
    <n v="984"/>
    <x v="158"/>
    <n v="5"/>
    <x v="34"/>
    <n v="1109"/>
    <n v="4"/>
    <n v="447.16"/>
    <n v="1788.64"/>
    <n v="138.03"/>
    <x v="2"/>
  </r>
  <r>
    <n v="985"/>
    <x v="334"/>
    <n v="10"/>
    <x v="26"/>
    <n v="1026"/>
    <n v="5"/>
    <n v="436.03"/>
    <n v="2180.15"/>
    <n v="158.41"/>
    <x v="3"/>
  </r>
  <r>
    <n v="986"/>
    <x v="99"/>
    <n v="5"/>
    <x v="41"/>
    <n v="1146"/>
    <n v="1"/>
    <n v="67.37"/>
    <n v="67.37"/>
    <n v="8.66"/>
    <x v="3"/>
  </r>
  <r>
    <n v="987"/>
    <x v="557"/>
    <n v="1"/>
    <x v="11"/>
    <n v="1173"/>
    <n v="3"/>
    <n v="17.260000000000002"/>
    <n v="51.78"/>
    <n v="5.2"/>
    <x v="1"/>
  </r>
  <r>
    <n v="988"/>
    <x v="7"/>
    <n v="2"/>
    <x v="33"/>
    <n v="1105"/>
    <n v="5"/>
    <n v="36.96"/>
    <n v="184.8"/>
    <n v="26.4"/>
    <x v="2"/>
  </r>
  <r>
    <n v="989"/>
    <x v="359"/>
    <n v="8"/>
    <x v="21"/>
    <n v="1060"/>
    <n v="2"/>
    <n v="148.25"/>
    <n v="296.5"/>
    <n v="55.76"/>
    <x v="1"/>
  </r>
  <r>
    <n v="990"/>
    <x v="410"/>
    <n v="1"/>
    <x v="36"/>
    <n v="1022"/>
    <n v="1"/>
    <n v="248.71"/>
    <n v="248.71"/>
    <n v="40.520000000000003"/>
    <x v="3"/>
  </r>
  <r>
    <n v="991"/>
    <x v="329"/>
    <n v="10"/>
    <x v="41"/>
    <n v="1131"/>
    <n v="2"/>
    <n v="107.34"/>
    <n v="214.68"/>
    <n v="38.69"/>
    <x v="3"/>
  </r>
  <r>
    <n v="992"/>
    <x v="342"/>
    <n v="4"/>
    <x v="46"/>
    <n v="1107"/>
    <n v="1"/>
    <n v="454.62"/>
    <n v="454.62"/>
    <n v="65.16"/>
    <x v="3"/>
  </r>
  <r>
    <n v="993"/>
    <x v="46"/>
    <n v="2"/>
    <x v="11"/>
    <n v="1132"/>
    <n v="4"/>
    <n v="57.51"/>
    <n v="230.04"/>
    <n v="60.91"/>
    <x v="1"/>
  </r>
  <r>
    <n v="994"/>
    <x v="142"/>
    <n v="4"/>
    <x v="17"/>
    <n v="1103"/>
    <n v="5"/>
    <n v="222.56"/>
    <n v="1112.8"/>
    <n v="273.68"/>
    <x v="3"/>
  </r>
  <r>
    <n v="995"/>
    <x v="383"/>
    <n v="10"/>
    <x v="4"/>
    <n v="1195"/>
    <n v="1"/>
    <n v="204.32"/>
    <n v="204.32"/>
    <n v="33.61"/>
    <x v="2"/>
  </r>
  <r>
    <n v="996"/>
    <x v="497"/>
    <n v="9"/>
    <x v="1"/>
    <n v="1034"/>
    <n v="2"/>
    <n v="94.14"/>
    <n v="188.28"/>
    <n v="16.850000000000001"/>
    <x v="1"/>
  </r>
  <r>
    <n v="997"/>
    <x v="558"/>
    <n v="7"/>
    <x v="40"/>
    <n v="1127"/>
    <n v="3"/>
    <n v="82.94"/>
    <n v="248.82"/>
    <n v="54.73"/>
    <x v="0"/>
  </r>
  <r>
    <n v="998"/>
    <x v="197"/>
    <n v="6"/>
    <x v="49"/>
    <n v="1189"/>
    <n v="2"/>
    <n v="296.16000000000003"/>
    <n v="592.32000000000005"/>
    <n v="75.760000000000005"/>
    <x v="1"/>
  </r>
  <r>
    <n v="999"/>
    <x v="559"/>
    <n v="3"/>
    <x v="6"/>
    <n v="1189"/>
    <n v="5"/>
    <n v="395.62"/>
    <n v="1978.1"/>
    <n v="272.87"/>
    <x v="1"/>
  </r>
  <r>
    <n v="1000"/>
    <x v="560"/>
    <n v="3"/>
    <x v="10"/>
    <n v="1071"/>
    <n v="4"/>
    <n v="317.45"/>
    <n v="1269.8"/>
    <n v="230.7"/>
    <x v="1"/>
  </r>
  <r>
    <n v="1001"/>
    <x v="561"/>
    <n v="3"/>
    <x v="39"/>
    <n v="1052"/>
    <n v="2"/>
    <n v="129.24"/>
    <n v="258.48"/>
    <n v="43.42"/>
    <x v="1"/>
  </r>
  <r>
    <n v="1002"/>
    <x v="562"/>
    <n v="5"/>
    <x v="43"/>
    <n v="1007"/>
    <n v="2"/>
    <n v="44.74"/>
    <n v="89.48"/>
    <n v="7.01"/>
    <x v="0"/>
  </r>
  <r>
    <n v="1003"/>
    <x v="563"/>
    <n v="7"/>
    <x v="0"/>
    <n v="1138"/>
    <n v="1"/>
    <n v="420.92"/>
    <n v="420.92"/>
    <n v="29.46"/>
    <x v="0"/>
  </r>
  <r>
    <n v="1004"/>
    <x v="61"/>
    <n v="2"/>
    <x v="50"/>
    <n v="1085"/>
    <n v="3"/>
    <n v="470.34"/>
    <n v="1411.02"/>
    <n v="406.16"/>
    <x v="1"/>
  </r>
  <r>
    <n v="1005"/>
    <x v="96"/>
    <n v="3"/>
    <x v="1"/>
    <n v="1196"/>
    <n v="3"/>
    <n v="274.37"/>
    <n v="823.11"/>
    <n v="197.8"/>
    <x v="1"/>
  </r>
  <r>
    <n v="1006"/>
    <x v="146"/>
    <n v="3"/>
    <x v="41"/>
    <n v="1167"/>
    <n v="1"/>
    <n v="301.68"/>
    <n v="301.68"/>
    <n v="64.86"/>
    <x v="3"/>
  </r>
  <r>
    <n v="1007"/>
    <x v="398"/>
    <n v="8"/>
    <x v="6"/>
    <n v="1009"/>
    <n v="4"/>
    <n v="399.37"/>
    <n v="1597.48"/>
    <n v="399.75"/>
    <x v="1"/>
  </r>
  <r>
    <n v="1008"/>
    <x v="538"/>
    <n v="10"/>
    <x v="27"/>
    <n v="1028"/>
    <n v="2"/>
    <n v="487.34"/>
    <n v="974.68"/>
    <n v="267.87"/>
    <x v="0"/>
  </r>
  <r>
    <n v="1009"/>
    <x v="463"/>
    <n v="2"/>
    <x v="10"/>
    <n v="1194"/>
    <n v="1"/>
    <n v="81.38"/>
    <n v="81.38"/>
    <n v="8.8000000000000007"/>
    <x v="1"/>
  </r>
  <r>
    <n v="1010"/>
    <x v="258"/>
    <n v="1"/>
    <x v="41"/>
    <n v="1004"/>
    <n v="2"/>
    <n v="302.57"/>
    <n v="605.14"/>
    <n v="173.58"/>
    <x v="3"/>
  </r>
  <r>
    <n v="1011"/>
    <x v="288"/>
    <n v="9"/>
    <x v="0"/>
    <n v="1129"/>
    <n v="4"/>
    <n v="119.08"/>
    <n v="476.32"/>
    <n v="89.8"/>
    <x v="0"/>
  </r>
  <r>
    <n v="1012"/>
    <x v="82"/>
    <n v="3"/>
    <x v="48"/>
    <n v="1191"/>
    <n v="5"/>
    <n v="314.32"/>
    <n v="1571.6"/>
    <n v="86.11"/>
    <x v="2"/>
  </r>
  <r>
    <n v="1013"/>
    <x v="115"/>
    <n v="10"/>
    <x v="37"/>
    <n v="1139"/>
    <n v="3"/>
    <n v="162.57"/>
    <n v="487.71"/>
    <n v="28.64"/>
    <x v="3"/>
  </r>
  <r>
    <n v="1014"/>
    <x v="218"/>
    <n v="9"/>
    <x v="43"/>
    <n v="1054"/>
    <n v="2"/>
    <n v="123.84"/>
    <n v="247.68"/>
    <n v="57.94"/>
    <x v="0"/>
  </r>
  <r>
    <n v="1015"/>
    <x v="86"/>
    <n v="7"/>
    <x v="0"/>
    <n v="1064"/>
    <n v="3"/>
    <n v="161.96"/>
    <n v="485.88"/>
    <n v="29.82"/>
    <x v="0"/>
  </r>
  <r>
    <n v="1016"/>
    <x v="315"/>
    <n v="7"/>
    <x v="17"/>
    <n v="1009"/>
    <n v="1"/>
    <n v="472.77"/>
    <n v="472.77"/>
    <n v="116.53"/>
    <x v="3"/>
  </r>
  <r>
    <n v="1017"/>
    <x v="45"/>
    <n v="5"/>
    <x v="45"/>
    <n v="1027"/>
    <n v="4"/>
    <n v="152.65"/>
    <n v="610.6"/>
    <n v="31.11"/>
    <x v="1"/>
  </r>
  <r>
    <n v="1018"/>
    <x v="316"/>
    <n v="6"/>
    <x v="40"/>
    <n v="1075"/>
    <n v="5"/>
    <n v="229.39"/>
    <n v="1146.95"/>
    <n v="244.65"/>
    <x v="0"/>
  </r>
  <r>
    <n v="1019"/>
    <x v="336"/>
    <n v="9"/>
    <x v="3"/>
    <n v="1022"/>
    <n v="1"/>
    <n v="56.95"/>
    <n v="56.95"/>
    <n v="14.09"/>
    <x v="0"/>
  </r>
  <r>
    <n v="1020"/>
    <x v="256"/>
    <n v="4"/>
    <x v="49"/>
    <n v="1079"/>
    <n v="3"/>
    <n v="118.43"/>
    <n v="355.29"/>
    <n v="23.99"/>
    <x v="1"/>
  </r>
  <r>
    <n v="1021"/>
    <x v="551"/>
    <n v="9"/>
    <x v="43"/>
    <n v="1101"/>
    <n v="1"/>
    <n v="478.23"/>
    <n v="478.23"/>
    <n v="97.75"/>
    <x v="0"/>
  </r>
  <r>
    <n v="1022"/>
    <x v="564"/>
    <n v="1"/>
    <x v="4"/>
    <n v="1065"/>
    <n v="4"/>
    <n v="445.2"/>
    <n v="1780.8"/>
    <n v="358.42"/>
    <x v="2"/>
  </r>
  <r>
    <n v="1023"/>
    <x v="365"/>
    <n v="5"/>
    <x v="37"/>
    <n v="1148"/>
    <n v="2"/>
    <n v="183.52"/>
    <n v="367.04"/>
    <n v="101.91"/>
    <x v="3"/>
  </r>
  <r>
    <n v="1024"/>
    <x v="323"/>
    <n v="9"/>
    <x v="43"/>
    <n v="1124"/>
    <n v="5"/>
    <n v="239.92"/>
    <n v="1199.5999999999999"/>
    <n v="232.81"/>
    <x v="0"/>
  </r>
  <r>
    <n v="1025"/>
    <x v="353"/>
    <n v="7"/>
    <x v="4"/>
    <n v="1023"/>
    <n v="4"/>
    <n v="493.74"/>
    <n v="1974.96"/>
    <n v="483.31"/>
    <x v="2"/>
  </r>
  <r>
    <n v="1026"/>
    <x v="333"/>
    <n v="1"/>
    <x v="25"/>
    <n v="1064"/>
    <n v="1"/>
    <n v="179.51"/>
    <n v="179.51"/>
    <n v="13.03"/>
    <x v="2"/>
  </r>
  <r>
    <n v="1027"/>
    <x v="354"/>
    <n v="2"/>
    <x v="9"/>
    <n v="1195"/>
    <n v="2"/>
    <n v="157.38"/>
    <n v="314.76"/>
    <n v="31.74"/>
    <x v="2"/>
  </r>
  <r>
    <n v="1028"/>
    <x v="565"/>
    <n v="2"/>
    <x v="30"/>
    <n v="1093"/>
    <n v="2"/>
    <n v="280.67"/>
    <n v="561.34"/>
    <n v="47.03"/>
    <x v="3"/>
  </r>
  <r>
    <n v="1029"/>
    <x v="13"/>
    <n v="10"/>
    <x v="3"/>
    <n v="1029"/>
    <n v="4"/>
    <n v="294.48"/>
    <n v="1177.92"/>
    <n v="178.05"/>
    <x v="0"/>
  </r>
  <r>
    <n v="1030"/>
    <x v="39"/>
    <n v="8"/>
    <x v="24"/>
    <n v="1137"/>
    <n v="1"/>
    <n v="252.15"/>
    <n v="252.15"/>
    <n v="38.69"/>
    <x v="3"/>
  </r>
  <r>
    <n v="1031"/>
    <x v="16"/>
    <n v="9"/>
    <x v="10"/>
    <n v="1035"/>
    <n v="4"/>
    <n v="363.86"/>
    <n v="1455.44"/>
    <n v="435.93"/>
    <x v="1"/>
  </r>
  <r>
    <n v="1032"/>
    <x v="553"/>
    <n v="1"/>
    <x v="35"/>
    <n v="1199"/>
    <n v="5"/>
    <n v="240.93"/>
    <n v="1204.6500000000001"/>
    <n v="137.96"/>
    <x v="3"/>
  </r>
  <r>
    <n v="1033"/>
    <x v="260"/>
    <n v="2"/>
    <x v="17"/>
    <n v="1126"/>
    <n v="2"/>
    <n v="135.27000000000001"/>
    <n v="270.54000000000002"/>
    <n v="72.260000000000005"/>
    <x v="3"/>
  </r>
  <r>
    <n v="1034"/>
    <x v="384"/>
    <n v="9"/>
    <x v="20"/>
    <n v="1173"/>
    <n v="3"/>
    <n v="382.03"/>
    <n v="1146.0899999999999"/>
    <n v="288.67"/>
    <x v="1"/>
  </r>
  <r>
    <n v="1035"/>
    <x v="566"/>
    <n v="5"/>
    <x v="20"/>
    <n v="1102"/>
    <n v="2"/>
    <n v="447.65"/>
    <n v="895.3"/>
    <n v="164.29"/>
    <x v="1"/>
  </r>
  <r>
    <n v="1036"/>
    <x v="374"/>
    <n v="2"/>
    <x v="28"/>
    <n v="1092"/>
    <n v="1"/>
    <n v="92.57"/>
    <n v="92.57"/>
    <n v="15.41"/>
    <x v="1"/>
  </r>
  <r>
    <n v="1037"/>
    <x v="567"/>
    <n v="8"/>
    <x v="40"/>
    <n v="1196"/>
    <n v="3"/>
    <n v="194.61"/>
    <n v="583.83000000000004"/>
    <n v="71.319999999999993"/>
    <x v="0"/>
  </r>
  <r>
    <n v="1038"/>
    <x v="370"/>
    <n v="7"/>
    <x v="7"/>
    <n v="1184"/>
    <n v="1"/>
    <n v="215.05"/>
    <n v="215.05"/>
    <n v="57.72"/>
    <x v="3"/>
  </r>
  <r>
    <n v="1039"/>
    <x v="429"/>
    <n v="5"/>
    <x v="6"/>
    <n v="1121"/>
    <n v="4"/>
    <n v="69.400000000000006"/>
    <n v="277.60000000000002"/>
    <n v="20.02"/>
    <x v="1"/>
  </r>
  <r>
    <n v="1040"/>
    <x v="335"/>
    <n v="5"/>
    <x v="11"/>
    <n v="1112"/>
    <n v="1"/>
    <n v="168.67"/>
    <n v="168.67"/>
    <n v="21.4"/>
    <x v="1"/>
  </r>
  <r>
    <n v="1041"/>
    <x v="447"/>
    <n v="1"/>
    <x v="42"/>
    <n v="1082"/>
    <n v="5"/>
    <n v="150.68"/>
    <n v="753.4"/>
    <n v="206.77"/>
    <x v="2"/>
  </r>
  <r>
    <n v="1042"/>
    <x v="337"/>
    <n v="2"/>
    <x v="14"/>
    <n v="1155"/>
    <n v="5"/>
    <n v="234.68"/>
    <n v="1173.4000000000001"/>
    <n v="162.25"/>
    <x v="1"/>
  </r>
  <r>
    <n v="1043"/>
    <x v="536"/>
    <n v="1"/>
    <x v="48"/>
    <n v="1039"/>
    <n v="3"/>
    <n v="155.08000000000001"/>
    <n v="465.24"/>
    <n v="94.57"/>
    <x v="2"/>
  </r>
  <r>
    <n v="1044"/>
    <x v="512"/>
    <n v="9"/>
    <x v="6"/>
    <n v="1101"/>
    <n v="1"/>
    <n v="91.99"/>
    <n v="91.99"/>
    <n v="20.12"/>
    <x v="1"/>
  </r>
  <r>
    <n v="1045"/>
    <x v="568"/>
    <n v="1"/>
    <x v="20"/>
    <n v="1105"/>
    <n v="4"/>
    <n v="147.79"/>
    <n v="591.16"/>
    <n v="166.83"/>
    <x v="1"/>
  </r>
  <r>
    <n v="1046"/>
    <x v="49"/>
    <n v="6"/>
    <x v="45"/>
    <n v="1031"/>
    <n v="4"/>
    <n v="104.87"/>
    <n v="419.48"/>
    <n v="76.849999999999994"/>
    <x v="1"/>
  </r>
  <r>
    <n v="1047"/>
    <x v="569"/>
    <n v="9"/>
    <x v="29"/>
    <n v="1025"/>
    <n v="5"/>
    <n v="19.579999999999998"/>
    <n v="97.9"/>
    <n v="7.95"/>
    <x v="3"/>
  </r>
  <r>
    <n v="1048"/>
    <x v="393"/>
    <n v="9"/>
    <x v="43"/>
    <n v="1137"/>
    <n v="4"/>
    <n v="370.18"/>
    <n v="1480.72"/>
    <n v="116.33"/>
    <x v="0"/>
  </r>
  <r>
    <n v="1049"/>
    <x v="151"/>
    <n v="3"/>
    <x v="39"/>
    <n v="1021"/>
    <n v="4"/>
    <n v="175.77"/>
    <n v="703.08"/>
    <n v="162.44"/>
    <x v="1"/>
  </r>
  <r>
    <n v="1050"/>
    <x v="570"/>
    <n v="10"/>
    <x v="10"/>
    <n v="1190"/>
    <n v="4"/>
    <n v="396.72"/>
    <n v="1586.88"/>
    <n v="160.28"/>
    <x v="1"/>
  </r>
  <r>
    <n v="1051"/>
    <x v="20"/>
    <n v="2"/>
    <x v="33"/>
    <n v="1099"/>
    <n v="2"/>
    <n v="105.83"/>
    <n v="211.66"/>
    <n v="39.29"/>
    <x v="2"/>
  </r>
  <r>
    <n v="1052"/>
    <x v="37"/>
    <n v="10"/>
    <x v="47"/>
    <n v="1186"/>
    <n v="2"/>
    <n v="271.72000000000003"/>
    <n v="543.44000000000005"/>
    <n v="102.6"/>
    <x v="2"/>
  </r>
  <r>
    <n v="1053"/>
    <x v="349"/>
    <n v="8"/>
    <x v="49"/>
    <n v="1144"/>
    <n v="5"/>
    <n v="87.15"/>
    <n v="435.75"/>
    <n v="74.459999999999994"/>
    <x v="1"/>
  </r>
  <r>
    <n v="1054"/>
    <x v="548"/>
    <n v="4"/>
    <x v="47"/>
    <n v="1142"/>
    <n v="1"/>
    <n v="496.1"/>
    <n v="496.1"/>
    <n v="67.59"/>
    <x v="2"/>
  </r>
  <r>
    <n v="1055"/>
    <x v="517"/>
    <n v="10"/>
    <x v="16"/>
    <n v="1116"/>
    <n v="5"/>
    <n v="375.53"/>
    <n v="1877.65"/>
    <n v="391.56"/>
    <x v="3"/>
  </r>
  <r>
    <n v="1056"/>
    <x v="571"/>
    <n v="8"/>
    <x v="38"/>
    <n v="1072"/>
    <n v="1"/>
    <n v="145.29"/>
    <n v="145.29"/>
    <n v="25.25"/>
    <x v="2"/>
  </r>
  <r>
    <n v="1057"/>
    <x v="371"/>
    <n v="10"/>
    <x v="8"/>
    <n v="1180"/>
    <n v="3"/>
    <n v="239.62"/>
    <n v="718.86"/>
    <n v="182.82"/>
    <x v="0"/>
  </r>
  <r>
    <n v="1058"/>
    <x v="572"/>
    <n v="3"/>
    <x v="32"/>
    <n v="1094"/>
    <n v="5"/>
    <n v="203.18"/>
    <n v="1015.9"/>
    <n v="297.69"/>
    <x v="1"/>
  </r>
  <r>
    <n v="1059"/>
    <x v="362"/>
    <n v="3"/>
    <x v="13"/>
    <n v="1090"/>
    <n v="3"/>
    <n v="179.49"/>
    <n v="538.47"/>
    <n v="41.54"/>
    <x v="3"/>
  </r>
  <r>
    <n v="1060"/>
    <x v="408"/>
    <n v="9"/>
    <x v="36"/>
    <n v="1101"/>
    <n v="1"/>
    <n v="240.85"/>
    <n v="240.85"/>
    <n v="53.31"/>
    <x v="3"/>
  </r>
  <r>
    <n v="1061"/>
    <x v="573"/>
    <n v="6"/>
    <x v="30"/>
    <n v="1028"/>
    <n v="2"/>
    <n v="194.17"/>
    <n v="388.34"/>
    <n v="71.61"/>
    <x v="3"/>
  </r>
  <r>
    <n v="1062"/>
    <x v="114"/>
    <n v="2"/>
    <x v="39"/>
    <n v="1123"/>
    <n v="5"/>
    <n v="252.56"/>
    <n v="1262.8"/>
    <n v="358.9"/>
    <x v="1"/>
  </r>
  <r>
    <n v="1063"/>
    <x v="527"/>
    <n v="9"/>
    <x v="13"/>
    <n v="1085"/>
    <n v="4"/>
    <n v="170.41"/>
    <n v="681.64"/>
    <n v="127.82"/>
    <x v="3"/>
  </r>
  <r>
    <n v="1064"/>
    <x v="463"/>
    <n v="6"/>
    <x v="43"/>
    <n v="1093"/>
    <n v="3"/>
    <n v="234.18"/>
    <n v="702.54"/>
    <n v="73.52"/>
    <x v="0"/>
  </r>
  <r>
    <n v="1065"/>
    <x v="574"/>
    <n v="2"/>
    <x v="32"/>
    <n v="1182"/>
    <n v="2"/>
    <n v="44.14"/>
    <n v="88.28"/>
    <n v="13.19"/>
    <x v="1"/>
  </r>
  <r>
    <n v="1066"/>
    <x v="526"/>
    <n v="3"/>
    <x v="17"/>
    <n v="1123"/>
    <n v="3"/>
    <n v="151.79"/>
    <n v="455.37"/>
    <n v="31.23"/>
    <x v="3"/>
  </r>
  <r>
    <n v="1067"/>
    <x v="281"/>
    <n v="10"/>
    <x v="42"/>
    <n v="1071"/>
    <n v="5"/>
    <n v="353.89"/>
    <n v="1769.45"/>
    <n v="319.36"/>
    <x v="2"/>
  </r>
  <r>
    <n v="1068"/>
    <x v="281"/>
    <n v="9"/>
    <x v="10"/>
    <n v="1177"/>
    <n v="4"/>
    <n v="472.65"/>
    <n v="1890.6"/>
    <n v="556.21"/>
    <x v="1"/>
  </r>
  <r>
    <n v="1069"/>
    <x v="332"/>
    <n v="1"/>
    <x v="2"/>
    <n v="1040"/>
    <n v="4"/>
    <n v="217.29"/>
    <n v="869.16"/>
    <n v="167.89"/>
    <x v="0"/>
  </r>
  <r>
    <n v="1070"/>
    <x v="381"/>
    <n v="4"/>
    <x v="33"/>
    <n v="1200"/>
    <n v="2"/>
    <n v="55.51"/>
    <n v="111.02"/>
    <n v="31.89"/>
    <x v="2"/>
  </r>
  <r>
    <n v="1071"/>
    <x v="25"/>
    <n v="7"/>
    <x v="3"/>
    <n v="1150"/>
    <n v="5"/>
    <n v="187.42"/>
    <n v="937.1"/>
    <n v="142.05000000000001"/>
    <x v="0"/>
  </r>
  <r>
    <n v="1072"/>
    <x v="65"/>
    <n v="1"/>
    <x v="14"/>
    <n v="1059"/>
    <n v="3"/>
    <n v="207.51"/>
    <n v="622.53"/>
    <n v="113.44"/>
    <x v="1"/>
  </r>
  <r>
    <n v="1073"/>
    <x v="41"/>
    <n v="7"/>
    <x v="32"/>
    <n v="1116"/>
    <n v="5"/>
    <n v="254.63"/>
    <n v="1273.1500000000001"/>
    <n v="340.24"/>
    <x v="1"/>
  </r>
  <r>
    <n v="1074"/>
    <x v="78"/>
    <n v="1"/>
    <x v="42"/>
    <n v="1077"/>
    <n v="5"/>
    <n v="382.38"/>
    <n v="1911.9"/>
    <n v="156.96"/>
    <x v="2"/>
  </r>
  <r>
    <n v="1075"/>
    <x v="50"/>
    <n v="9"/>
    <x v="32"/>
    <n v="1156"/>
    <n v="3"/>
    <n v="126.69"/>
    <n v="380.07"/>
    <n v="56.43"/>
    <x v="1"/>
  </r>
  <r>
    <n v="1076"/>
    <x v="194"/>
    <n v="1"/>
    <x v="24"/>
    <n v="1028"/>
    <n v="3"/>
    <n v="128.65"/>
    <n v="385.95"/>
    <n v="74.53"/>
    <x v="3"/>
  </r>
  <r>
    <n v="1077"/>
    <x v="123"/>
    <n v="10"/>
    <x v="45"/>
    <n v="1086"/>
    <n v="3"/>
    <n v="101.96"/>
    <n v="305.88"/>
    <n v="26.55"/>
    <x v="1"/>
  </r>
  <r>
    <n v="1078"/>
    <x v="115"/>
    <n v="2"/>
    <x v="26"/>
    <n v="1101"/>
    <n v="5"/>
    <n v="87.06"/>
    <n v="435.3"/>
    <n v="114.16"/>
    <x v="3"/>
  </r>
  <r>
    <n v="1079"/>
    <x v="82"/>
    <n v="1"/>
    <x v="20"/>
    <n v="1102"/>
    <n v="4"/>
    <n v="102.02"/>
    <n v="408.08"/>
    <n v="79"/>
    <x v="1"/>
  </r>
  <r>
    <n v="1080"/>
    <x v="137"/>
    <n v="4"/>
    <x v="42"/>
    <n v="1057"/>
    <n v="3"/>
    <n v="54.08"/>
    <n v="162.24"/>
    <n v="15.44"/>
    <x v="2"/>
  </r>
  <r>
    <n v="1081"/>
    <x v="534"/>
    <n v="4"/>
    <x v="49"/>
    <n v="1026"/>
    <n v="1"/>
    <n v="204.88"/>
    <n v="204.88"/>
    <n v="25.22"/>
    <x v="1"/>
  </r>
  <r>
    <n v="1082"/>
    <x v="575"/>
    <n v="4"/>
    <x v="42"/>
    <n v="1065"/>
    <n v="1"/>
    <n v="369.59"/>
    <n v="369.59"/>
    <n v="53.89"/>
    <x v="2"/>
  </r>
  <r>
    <n v="1083"/>
    <x v="139"/>
    <n v="2"/>
    <x v="7"/>
    <n v="1032"/>
    <n v="5"/>
    <n v="96.9"/>
    <n v="484.5"/>
    <n v="57.02"/>
    <x v="3"/>
  </r>
  <r>
    <n v="1084"/>
    <x v="561"/>
    <n v="8"/>
    <x v="22"/>
    <n v="1107"/>
    <n v="4"/>
    <n v="306.87"/>
    <n v="1227.48"/>
    <n v="339.34"/>
    <x v="1"/>
  </r>
  <r>
    <n v="1085"/>
    <x v="576"/>
    <n v="8"/>
    <x v="2"/>
    <n v="1178"/>
    <n v="3"/>
    <n v="350.02"/>
    <n v="1050.06"/>
    <n v="310.64"/>
    <x v="0"/>
  </r>
  <r>
    <n v="1086"/>
    <x v="148"/>
    <n v="9"/>
    <x v="40"/>
    <n v="1186"/>
    <n v="5"/>
    <n v="134.84"/>
    <n v="674.2"/>
    <n v="61.42"/>
    <x v="0"/>
  </r>
  <r>
    <n v="1087"/>
    <x v="577"/>
    <n v="2"/>
    <x v="36"/>
    <n v="1054"/>
    <n v="3"/>
    <n v="329.63"/>
    <n v="988.89"/>
    <n v="180.7"/>
    <x v="3"/>
  </r>
  <r>
    <n v="1088"/>
    <x v="500"/>
    <n v="10"/>
    <x v="36"/>
    <n v="1038"/>
    <n v="4"/>
    <n v="67.11"/>
    <n v="268.44"/>
    <n v="79.09"/>
    <x v="3"/>
  </r>
  <r>
    <n v="1089"/>
    <x v="335"/>
    <n v="1"/>
    <x v="40"/>
    <n v="1048"/>
    <n v="2"/>
    <n v="308.85000000000002"/>
    <n v="617.70000000000005"/>
    <n v="31.8"/>
    <x v="0"/>
  </r>
  <r>
    <n v="1090"/>
    <x v="566"/>
    <n v="6"/>
    <x v="27"/>
    <n v="1142"/>
    <n v="4"/>
    <n v="214.12"/>
    <n v="856.48"/>
    <n v="81.31"/>
    <x v="0"/>
  </r>
  <r>
    <n v="1091"/>
    <x v="257"/>
    <n v="7"/>
    <x v="8"/>
    <n v="1073"/>
    <n v="4"/>
    <n v="338.21"/>
    <n v="1352.84"/>
    <n v="343.84"/>
    <x v="0"/>
  </r>
  <r>
    <n v="1092"/>
    <x v="267"/>
    <n v="9"/>
    <x v="46"/>
    <n v="1090"/>
    <n v="5"/>
    <n v="76.81"/>
    <n v="384.05"/>
    <n v="27.68"/>
    <x v="3"/>
  </r>
  <r>
    <n v="1093"/>
    <x v="475"/>
    <n v="5"/>
    <x v="4"/>
    <n v="1199"/>
    <n v="1"/>
    <n v="342.99"/>
    <n v="342.99"/>
    <n v="51.23"/>
    <x v="2"/>
  </r>
  <r>
    <n v="1094"/>
    <x v="142"/>
    <n v="5"/>
    <x v="20"/>
    <n v="1053"/>
    <n v="5"/>
    <n v="424.1"/>
    <n v="2120.5"/>
    <n v="634.23"/>
    <x v="1"/>
  </r>
  <r>
    <n v="1095"/>
    <x v="213"/>
    <n v="8"/>
    <x v="38"/>
    <n v="1049"/>
    <n v="2"/>
    <n v="456.47"/>
    <n v="912.94"/>
    <n v="49.63"/>
    <x v="2"/>
  </r>
  <r>
    <n v="1096"/>
    <x v="578"/>
    <n v="2"/>
    <x v="19"/>
    <n v="1085"/>
    <n v="2"/>
    <n v="240.72"/>
    <n v="481.44"/>
    <n v="87.6"/>
    <x v="2"/>
  </r>
  <r>
    <n v="1097"/>
    <x v="42"/>
    <n v="8"/>
    <x v="18"/>
    <n v="1085"/>
    <n v="5"/>
    <n v="221.67"/>
    <n v="1108.3499999999999"/>
    <n v="280.01"/>
    <x v="3"/>
  </r>
  <r>
    <n v="1098"/>
    <x v="113"/>
    <n v="1"/>
    <x v="27"/>
    <n v="1059"/>
    <n v="1"/>
    <n v="265.75"/>
    <n v="265.75"/>
    <n v="25.23"/>
    <x v="0"/>
  </r>
  <r>
    <n v="1099"/>
    <x v="108"/>
    <n v="10"/>
    <x v="6"/>
    <n v="1160"/>
    <n v="3"/>
    <n v="187.69"/>
    <n v="563.07000000000005"/>
    <n v="34.58"/>
    <x v="1"/>
  </r>
  <r>
    <n v="1100"/>
    <x v="55"/>
    <n v="2"/>
    <x v="49"/>
    <n v="1094"/>
    <n v="4"/>
    <n v="459.4"/>
    <n v="1837.6"/>
    <n v="271.63"/>
    <x v="1"/>
  </r>
  <r>
    <n v="1101"/>
    <x v="579"/>
    <n v="6"/>
    <x v="3"/>
    <n v="1064"/>
    <n v="4"/>
    <n v="217.13"/>
    <n v="868.52"/>
    <n v="157.51"/>
    <x v="0"/>
  </r>
  <r>
    <n v="1102"/>
    <x v="258"/>
    <n v="4"/>
    <x v="9"/>
    <n v="1008"/>
    <n v="2"/>
    <n v="360.76"/>
    <n v="721.52"/>
    <n v="77.23"/>
    <x v="2"/>
  </r>
  <r>
    <n v="1103"/>
    <x v="533"/>
    <n v="8"/>
    <x v="34"/>
    <n v="1028"/>
    <n v="1"/>
    <n v="455.33"/>
    <n v="455.33"/>
    <n v="30.13"/>
    <x v="2"/>
  </r>
  <r>
    <n v="1104"/>
    <x v="475"/>
    <n v="4"/>
    <x v="49"/>
    <n v="1055"/>
    <n v="3"/>
    <n v="356.84"/>
    <n v="1070.52"/>
    <n v="116.38"/>
    <x v="1"/>
  </r>
  <r>
    <n v="1105"/>
    <x v="144"/>
    <n v="7"/>
    <x v="38"/>
    <n v="1034"/>
    <n v="5"/>
    <n v="71.06"/>
    <n v="355.3"/>
    <n v="37.35"/>
    <x v="2"/>
  </r>
  <r>
    <n v="1106"/>
    <x v="501"/>
    <n v="2"/>
    <x v="9"/>
    <n v="1093"/>
    <n v="4"/>
    <n v="462.95"/>
    <n v="1851.8"/>
    <n v="433.38"/>
    <x v="2"/>
  </r>
  <r>
    <n v="1107"/>
    <x v="202"/>
    <n v="1"/>
    <x v="39"/>
    <n v="1184"/>
    <n v="5"/>
    <n v="32.020000000000003"/>
    <n v="160.1"/>
    <n v="38.770000000000003"/>
    <x v="1"/>
  </r>
  <r>
    <n v="1108"/>
    <x v="396"/>
    <n v="2"/>
    <x v="17"/>
    <n v="1155"/>
    <n v="5"/>
    <n v="289.37"/>
    <n v="1446.85"/>
    <n v="314.3"/>
    <x v="3"/>
  </r>
  <r>
    <n v="1109"/>
    <x v="283"/>
    <n v="8"/>
    <x v="0"/>
    <n v="1052"/>
    <n v="3"/>
    <n v="18.21"/>
    <n v="54.63"/>
    <n v="8.07"/>
    <x v="0"/>
  </r>
  <r>
    <n v="1110"/>
    <x v="185"/>
    <n v="7"/>
    <x v="32"/>
    <n v="1101"/>
    <n v="2"/>
    <n v="295.05"/>
    <n v="590.1"/>
    <n v="147.25"/>
    <x v="1"/>
  </r>
  <r>
    <n v="1111"/>
    <x v="82"/>
    <n v="1"/>
    <x v="5"/>
    <n v="1105"/>
    <n v="2"/>
    <n v="299.16000000000003"/>
    <n v="598.32000000000005"/>
    <n v="145.88999999999999"/>
    <x v="1"/>
  </r>
  <r>
    <n v="1112"/>
    <x v="119"/>
    <n v="5"/>
    <x v="9"/>
    <n v="1119"/>
    <n v="4"/>
    <n v="219.93"/>
    <n v="879.72"/>
    <n v="237.92"/>
    <x v="2"/>
  </r>
  <r>
    <n v="1113"/>
    <x v="61"/>
    <n v="2"/>
    <x v="37"/>
    <n v="1179"/>
    <n v="3"/>
    <n v="469.84"/>
    <n v="1409.52"/>
    <n v="94.49"/>
    <x v="3"/>
  </r>
  <r>
    <n v="1114"/>
    <x v="304"/>
    <n v="4"/>
    <x v="30"/>
    <n v="1076"/>
    <n v="1"/>
    <n v="270.06"/>
    <n v="270.06"/>
    <n v="42.99"/>
    <x v="3"/>
  </r>
  <r>
    <n v="1115"/>
    <x v="305"/>
    <n v="10"/>
    <x v="19"/>
    <n v="1024"/>
    <n v="3"/>
    <n v="153.53"/>
    <n v="460.59"/>
    <n v="28.38"/>
    <x v="2"/>
  </r>
  <r>
    <n v="1116"/>
    <x v="363"/>
    <n v="3"/>
    <x v="22"/>
    <n v="1098"/>
    <n v="1"/>
    <n v="54.92"/>
    <n v="54.92"/>
    <n v="13.26"/>
    <x v="1"/>
  </r>
  <r>
    <n v="1117"/>
    <x v="352"/>
    <n v="4"/>
    <x v="20"/>
    <n v="1053"/>
    <n v="2"/>
    <n v="377.05"/>
    <n v="754.1"/>
    <n v="53.46"/>
    <x v="1"/>
  </r>
  <r>
    <n v="1118"/>
    <x v="402"/>
    <n v="4"/>
    <x v="17"/>
    <n v="1148"/>
    <n v="1"/>
    <n v="185.68"/>
    <n v="185.68"/>
    <n v="15.02"/>
    <x v="3"/>
  </r>
  <r>
    <n v="1119"/>
    <x v="461"/>
    <n v="7"/>
    <x v="8"/>
    <n v="1049"/>
    <n v="5"/>
    <n v="295.3"/>
    <n v="1476.5"/>
    <n v="248.32"/>
    <x v="0"/>
  </r>
  <r>
    <n v="1120"/>
    <x v="443"/>
    <n v="5"/>
    <x v="6"/>
    <n v="1162"/>
    <n v="5"/>
    <n v="110.45"/>
    <n v="552.25"/>
    <n v="47.32"/>
    <x v="1"/>
  </r>
  <r>
    <n v="1121"/>
    <x v="580"/>
    <n v="3"/>
    <x v="15"/>
    <n v="1047"/>
    <n v="5"/>
    <n v="69.849999999999994"/>
    <n v="349.25"/>
    <n v="28.95"/>
    <x v="1"/>
  </r>
  <r>
    <n v="1122"/>
    <x v="425"/>
    <n v="10"/>
    <x v="29"/>
    <n v="1140"/>
    <n v="2"/>
    <n v="111.81"/>
    <n v="223.62"/>
    <n v="17.350000000000001"/>
    <x v="3"/>
  </r>
  <r>
    <n v="1123"/>
    <x v="50"/>
    <n v="2"/>
    <x v="7"/>
    <n v="1028"/>
    <n v="2"/>
    <n v="78.72"/>
    <n v="157.44"/>
    <n v="42.17"/>
    <x v="3"/>
  </r>
  <r>
    <n v="1124"/>
    <x v="581"/>
    <n v="5"/>
    <x v="30"/>
    <n v="1128"/>
    <n v="3"/>
    <n v="268.75"/>
    <n v="806.25"/>
    <n v="60.07"/>
    <x v="3"/>
  </r>
  <r>
    <n v="1125"/>
    <x v="483"/>
    <n v="3"/>
    <x v="28"/>
    <n v="1135"/>
    <n v="4"/>
    <n v="366.3"/>
    <n v="1465.2"/>
    <n v="291.38"/>
    <x v="1"/>
  </r>
  <r>
    <n v="1126"/>
    <x v="582"/>
    <n v="7"/>
    <x v="34"/>
    <n v="1033"/>
    <n v="4"/>
    <n v="192.06"/>
    <n v="768.24"/>
    <n v="128.28"/>
    <x v="2"/>
  </r>
  <r>
    <n v="1127"/>
    <x v="320"/>
    <n v="5"/>
    <x v="4"/>
    <n v="1167"/>
    <n v="2"/>
    <n v="67.41"/>
    <n v="134.82"/>
    <n v="14.32"/>
    <x v="2"/>
  </r>
  <r>
    <n v="1128"/>
    <x v="583"/>
    <n v="2"/>
    <x v="32"/>
    <n v="1055"/>
    <n v="3"/>
    <n v="446.6"/>
    <n v="1339.8"/>
    <n v="235.26"/>
    <x v="1"/>
  </r>
  <r>
    <n v="1129"/>
    <x v="584"/>
    <n v="4"/>
    <x v="29"/>
    <n v="1087"/>
    <n v="3"/>
    <n v="328.9"/>
    <n v="986.7"/>
    <n v="172.54"/>
    <x v="3"/>
  </r>
  <r>
    <n v="1130"/>
    <x v="277"/>
    <n v="7"/>
    <x v="4"/>
    <n v="1139"/>
    <n v="3"/>
    <n v="283.42"/>
    <n v="850.26"/>
    <n v="43.07"/>
    <x v="2"/>
  </r>
  <r>
    <n v="1131"/>
    <x v="474"/>
    <n v="8"/>
    <x v="47"/>
    <n v="1120"/>
    <n v="2"/>
    <n v="263.39"/>
    <n v="526.78"/>
    <n v="48.71"/>
    <x v="2"/>
  </r>
  <r>
    <n v="1132"/>
    <x v="452"/>
    <n v="2"/>
    <x v="50"/>
    <n v="1059"/>
    <n v="2"/>
    <n v="265.02"/>
    <n v="530.04"/>
    <n v="114.32"/>
    <x v="1"/>
  </r>
  <r>
    <n v="1133"/>
    <x v="69"/>
    <n v="5"/>
    <x v="45"/>
    <n v="1150"/>
    <n v="2"/>
    <n v="400.69"/>
    <n v="801.38"/>
    <n v="207.12"/>
    <x v="1"/>
  </r>
  <r>
    <n v="1134"/>
    <x v="71"/>
    <n v="1"/>
    <x v="47"/>
    <n v="1120"/>
    <n v="5"/>
    <n v="134.49"/>
    <n v="672.45"/>
    <n v="87.24"/>
    <x v="2"/>
  </r>
  <r>
    <n v="1135"/>
    <x v="312"/>
    <n v="8"/>
    <x v="48"/>
    <n v="1153"/>
    <n v="2"/>
    <n v="178.36"/>
    <n v="356.72"/>
    <n v="82.33"/>
    <x v="2"/>
  </r>
  <r>
    <n v="1136"/>
    <x v="501"/>
    <n v="10"/>
    <x v="1"/>
    <n v="1021"/>
    <n v="4"/>
    <n v="138.83000000000001"/>
    <n v="555.32000000000005"/>
    <n v="99.89"/>
    <x v="1"/>
  </r>
  <r>
    <n v="1137"/>
    <x v="585"/>
    <n v="2"/>
    <x v="29"/>
    <n v="1075"/>
    <n v="3"/>
    <n v="200.03"/>
    <n v="600.09"/>
    <n v="92.59"/>
    <x v="3"/>
  </r>
  <r>
    <n v="1138"/>
    <x v="174"/>
    <n v="3"/>
    <x v="45"/>
    <n v="1166"/>
    <n v="5"/>
    <n v="430.93"/>
    <n v="2154.65"/>
    <n v="491.33"/>
    <x v="1"/>
  </r>
  <r>
    <n v="1139"/>
    <x v="47"/>
    <n v="1"/>
    <x v="47"/>
    <n v="1159"/>
    <n v="2"/>
    <n v="208.55"/>
    <n v="417.1"/>
    <n v="88.05"/>
    <x v="2"/>
  </r>
  <r>
    <n v="1140"/>
    <x v="365"/>
    <n v="2"/>
    <x v="26"/>
    <n v="1014"/>
    <n v="3"/>
    <n v="299.12"/>
    <n v="897.36"/>
    <n v="224.09"/>
    <x v="3"/>
  </r>
  <r>
    <n v="1141"/>
    <x v="165"/>
    <n v="7"/>
    <x v="15"/>
    <n v="1122"/>
    <n v="3"/>
    <n v="124.72"/>
    <n v="374.16"/>
    <n v="48.92"/>
    <x v="1"/>
  </r>
  <r>
    <n v="1142"/>
    <x v="448"/>
    <n v="6"/>
    <x v="3"/>
    <n v="1114"/>
    <n v="1"/>
    <n v="95.18"/>
    <n v="95.18"/>
    <n v="9.08"/>
    <x v="0"/>
  </r>
  <r>
    <n v="1143"/>
    <x v="349"/>
    <n v="10"/>
    <x v="38"/>
    <n v="1002"/>
    <n v="4"/>
    <n v="28.96"/>
    <n v="115.84"/>
    <n v="17.02"/>
    <x v="2"/>
  </r>
  <r>
    <n v="1144"/>
    <x v="210"/>
    <n v="10"/>
    <x v="50"/>
    <n v="1149"/>
    <n v="3"/>
    <n v="265.25"/>
    <n v="795.75"/>
    <n v="75.39"/>
    <x v="1"/>
  </r>
  <r>
    <n v="1145"/>
    <x v="431"/>
    <n v="3"/>
    <x v="43"/>
    <n v="1168"/>
    <n v="1"/>
    <n v="66.86"/>
    <n v="66.86"/>
    <n v="19.010000000000002"/>
    <x v="0"/>
  </r>
  <r>
    <n v="1146"/>
    <x v="586"/>
    <n v="3"/>
    <x v="11"/>
    <n v="1192"/>
    <n v="1"/>
    <n v="370.89"/>
    <n v="370.89"/>
    <n v="65.95"/>
    <x v="1"/>
  </r>
  <r>
    <n v="1147"/>
    <x v="582"/>
    <n v="7"/>
    <x v="32"/>
    <n v="1065"/>
    <n v="3"/>
    <n v="284.19"/>
    <n v="852.57"/>
    <n v="251.77"/>
    <x v="1"/>
  </r>
  <r>
    <n v="1148"/>
    <x v="439"/>
    <n v="2"/>
    <x v="37"/>
    <n v="1145"/>
    <n v="4"/>
    <n v="222.96"/>
    <n v="891.84"/>
    <n v="116.54"/>
    <x v="3"/>
  </r>
  <r>
    <n v="1149"/>
    <x v="587"/>
    <n v="7"/>
    <x v="45"/>
    <n v="1041"/>
    <n v="4"/>
    <n v="141.19"/>
    <n v="564.76"/>
    <n v="44.35"/>
    <x v="1"/>
  </r>
  <r>
    <n v="1150"/>
    <x v="162"/>
    <n v="4"/>
    <x v="13"/>
    <n v="1188"/>
    <n v="3"/>
    <n v="115.1"/>
    <n v="345.3"/>
    <n v="31.73"/>
    <x v="3"/>
  </r>
  <r>
    <n v="1151"/>
    <x v="553"/>
    <n v="7"/>
    <x v="38"/>
    <n v="1176"/>
    <n v="5"/>
    <n v="484.64"/>
    <n v="2423.1999999999998"/>
    <n v="339.27"/>
    <x v="2"/>
  </r>
  <r>
    <n v="1152"/>
    <x v="566"/>
    <n v="10"/>
    <x v="3"/>
    <n v="1157"/>
    <n v="5"/>
    <n v="149.61000000000001"/>
    <n v="748.05"/>
    <n v="73.23"/>
    <x v="0"/>
  </r>
  <r>
    <n v="1153"/>
    <x v="558"/>
    <n v="9"/>
    <x v="18"/>
    <n v="1018"/>
    <n v="4"/>
    <n v="463.66"/>
    <n v="1854.64"/>
    <n v="231.55"/>
    <x v="3"/>
  </r>
  <r>
    <n v="1154"/>
    <x v="350"/>
    <n v="1"/>
    <x v="47"/>
    <n v="1145"/>
    <n v="3"/>
    <n v="111.48"/>
    <n v="334.44"/>
    <n v="32.74"/>
    <x v="2"/>
  </r>
  <r>
    <n v="1155"/>
    <x v="38"/>
    <n v="3"/>
    <x v="42"/>
    <n v="1066"/>
    <n v="3"/>
    <n v="97.8"/>
    <n v="293.39999999999998"/>
    <n v="45.09"/>
    <x v="2"/>
  </r>
  <r>
    <n v="1156"/>
    <x v="9"/>
    <n v="10"/>
    <x v="19"/>
    <n v="1188"/>
    <n v="4"/>
    <n v="499.54"/>
    <n v="1998.16"/>
    <n v="296.23"/>
    <x v="2"/>
  </r>
  <r>
    <n v="1157"/>
    <x v="54"/>
    <n v="3"/>
    <x v="16"/>
    <n v="1137"/>
    <n v="5"/>
    <n v="369.9"/>
    <n v="1849.5"/>
    <n v="97.47"/>
    <x v="3"/>
  </r>
  <r>
    <n v="1158"/>
    <x v="572"/>
    <n v="2"/>
    <x v="6"/>
    <n v="1097"/>
    <n v="5"/>
    <n v="111.61"/>
    <n v="558.04999999999995"/>
    <n v="104.7"/>
    <x v="1"/>
  </r>
  <r>
    <n v="1159"/>
    <x v="507"/>
    <n v="4"/>
    <x v="0"/>
    <n v="1197"/>
    <n v="5"/>
    <n v="69.09"/>
    <n v="345.45"/>
    <n v="56.36"/>
    <x v="0"/>
  </r>
  <r>
    <n v="1160"/>
    <x v="264"/>
    <n v="6"/>
    <x v="44"/>
    <n v="1071"/>
    <n v="4"/>
    <n v="283.05"/>
    <n v="1132.2"/>
    <n v="167.64"/>
    <x v="0"/>
  </r>
  <r>
    <n v="1161"/>
    <x v="588"/>
    <n v="10"/>
    <x v="47"/>
    <n v="1026"/>
    <n v="1"/>
    <n v="290.05"/>
    <n v="290.05"/>
    <n v="27.91"/>
    <x v="2"/>
  </r>
  <r>
    <n v="1162"/>
    <x v="589"/>
    <n v="2"/>
    <x v="41"/>
    <n v="1199"/>
    <n v="4"/>
    <n v="344.72"/>
    <n v="1378.88"/>
    <n v="345.69"/>
    <x v="3"/>
  </r>
  <r>
    <n v="1163"/>
    <x v="590"/>
    <n v="8"/>
    <x v="8"/>
    <n v="1058"/>
    <n v="4"/>
    <n v="369.11"/>
    <n v="1476.44"/>
    <n v="352.18"/>
    <x v="0"/>
  </r>
  <r>
    <n v="1164"/>
    <x v="296"/>
    <n v="7"/>
    <x v="4"/>
    <n v="1199"/>
    <n v="2"/>
    <n v="159.33000000000001"/>
    <n v="318.66000000000003"/>
    <n v="36.28"/>
    <x v="2"/>
  </r>
  <r>
    <n v="1165"/>
    <x v="591"/>
    <n v="10"/>
    <x v="48"/>
    <n v="1060"/>
    <n v="1"/>
    <n v="401.13"/>
    <n v="401.13"/>
    <n v="30.32"/>
    <x v="2"/>
  </r>
  <r>
    <n v="1166"/>
    <x v="84"/>
    <n v="10"/>
    <x v="35"/>
    <n v="1031"/>
    <n v="1"/>
    <n v="233.83"/>
    <n v="233.83"/>
    <n v="54.21"/>
    <x v="3"/>
  </r>
  <r>
    <n v="1167"/>
    <x v="491"/>
    <n v="6"/>
    <x v="50"/>
    <n v="1134"/>
    <n v="1"/>
    <n v="135.4"/>
    <n v="135.4"/>
    <n v="13.01"/>
    <x v="1"/>
  </r>
  <r>
    <n v="1168"/>
    <x v="408"/>
    <n v="1"/>
    <x v="2"/>
    <n v="1000"/>
    <n v="2"/>
    <n v="494.85"/>
    <n v="989.7"/>
    <n v="164.6"/>
    <x v="0"/>
  </r>
  <r>
    <n v="1169"/>
    <x v="559"/>
    <n v="8"/>
    <x v="6"/>
    <n v="1065"/>
    <n v="3"/>
    <n v="243.13"/>
    <n v="729.39"/>
    <n v="71.77"/>
    <x v="1"/>
  </r>
  <r>
    <n v="1170"/>
    <x v="592"/>
    <n v="10"/>
    <x v="1"/>
    <n v="1174"/>
    <n v="3"/>
    <n v="410.1"/>
    <n v="1230.3"/>
    <n v="312.01"/>
    <x v="1"/>
  </r>
  <r>
    <n v="1171"/>
    <x v="593"/>
    <n v="6"/>
    <x v="38"/>
    <n v="1083"/>
    <n v="4"/>
    <n v="477.2"/>
    <n v="1908.8"/>
    <n v="287.22000000000003"/>
    <x v="2"/>
  </r>
  <r>
    <n v="1172"/>
    <x v="452"/>
    <n v="1"/>
    <x v="43"/>
    <n v="1076"/>
    <n v="4"/>
    <n v="28.76"/>
    <n v="115.04"/>
    <n v="31.82"/>
    <x v="0"/>
  </r>
  <r>
    <n v="1173"/>
    <x v="46"/>
    <n v="6"/>
    <x v="21"/>
    <n v="1028"/>
    <n v="2"/>
    <n v="181.73"/>
    <n v="363.46"/>
    <n v="95.52"/>
    <x v="1"/>
  </r>
  <r>
    <n v="1174"/>
    <x v="2"/>
    <n v="1"/>
    <x v="37"/>
    <n v="1125"/>
    <n v="3"/>
    <n v="277.79000000000002"/>
    <n v="833.37"/>
    <n v="140.46"/>
    <x v="3"/>
  </r>
  <r>
    <n v="1175"/>
    <x v="362"/>
    <n v="2"/>
    <x v="9"/>
    <n v="1166"/>
    <n v="3"/>
    <n v="320.07"/>
    <n v="960.21"/>
    <n v="115.56"/>
    <x v="2"/>
  </r>
  <r>
    <n v="1176"/>
    <x v="594"/>
    <n v="7"/>
    <x v="6"/>
    <n v="1093"/>
    <n v="1"/>
    <n v="193.18"/>
    <n v="193.18"/>
    <n v="25.68"/>
    <x v="1"/>
  </r>
  <r>
    <n v="1177"/>
    <x v="595"/>
    <n v="2"/>
    <x v="11"/>
    <n v="1118"/>
    <n v="4"/>
    <n v="201.78"/>
    <n v="807.12"/>
    <n v="181.45"/>
    <x v="1"/>
  </r>
  <r>
    <n v="1178"/>
    <x v="472"/>
    <n v="9"/>
    <x v="24"/>
    <n v="1070"/>
    <n v="3"/>
    <n v="424.14"/>
    <n v="1272.42"/>
    <n v="97.4"/>
    <x v="3"/>
  </r>
  <r>
    <n v="1179"/>
    <x v="256"/>
    <n v="4"/>
    <x v="22"/>
    <n v="1057"/>
    <n v="2"/>
    <n v="480.57"/>
    <n v="961.14"/>
    <n v="204.95"/>
    <x v="1"/>
  </r>
  <r>
    <n v="1180"/>
    <x v="0"/>
    <n v="4"/>
    <x v="14"/>
    <n v="1024"/>
    <n v="4"/>
    <n v="188.11"/>
    <n v="752.44"/>
    <n v="139.32"/>
    <x v="1"/>
  </r>
  <r>
    <n v="1181"/>
    <x v="444"/>
    <n v="3"/>
    <x v="33"/>
    <n v="1143"/>
    <n v="5"/>
    <n v="387.75"/>
    <n v="1938.75"/>
    <n v="453.28"/>
    <x v="2"/>
  </r>
  <r>
    <n v="1182"/>
    <x v="123"/>
    <n v="9"/>
    <x v="46"/>
    <n v="1173"/>
    <n v="4"/>
    <n v="31.39"/>
    <n v="125.56"/>
    <n v="15.24"/>
    <x v="3"/>
  </r>
  <r>
    <n v="1183"/>
    <x v="118"/>
    <n v="3"/>
    <x v="2"/>
    <n v="1200"/>
    <n v="3"/>
    <n v="464.96"/>
    <n v="1394.88"/>
    <n v="190.48"/>
    <x v="0"/>
  </r>
  <r>
    <n v="1184"/>
    <x v="195"/>
    <n v="5"/>
    <x v="10"/>
    <n v="1139"/>
    <n v="3"/>
    <n v="269.70999999999998"/>
    <n v="809.13"/>
    <n v="193.46"/>
    <x v="1"/>
  </r>
  <r>
    <n v="1185"/>
    <x v="187"/>
    <n v="9"/>
    <x v="50"/>
    <n v="1105"/>
    <n v="4"/>
    <n v="163.41999999999999"/>
    <n v="653.67999999999995"/>
    <n v="74.48"/>
    <x v="1"/>
  </r>
  <r>
    <n v="1186"/>
    <x v="419"/>
    <n v="6"/>
    <x v="47"/>
    <n v="1164"/>
    <n v="3"/>
    <n v="397.26"/>
    <n v="1191.78"/>
    <n v="249.49"/>
    <x v="2"/>
  </r>
  <r>
    <n v="1187"/>
    <x v="596"/>
    <n v="3"/>
    <x v="3"/>
    <n v="1084"/>
    <n v="3"/>
    <n v="20.010000000000002"/>
    <n v="60.03"/>
    <n v="9.93"/>
    <x v="0"/>
  </r>
  <r>
    <n v="1188"/>
    <x v="302"/>
    <n v="1"/>
    <x v="1"/>
    <n v="1106"/>
    <n v="3"/>
    <n v="460.05"/>
    <n v="1380.15"/>
    <n v="312.97000000000003"/>
    <x v="1"/>
  </r>
  <r>
    <n v="1189"/>
    <x v="280"/>
    <n v="7"/>
    <x v="2"/>
    <n v="1176"/>
    <n v="3"/>
    <n v="474.22"/>
    <n v="1422.66"/>
    <n v="131.41999999999999"/>
    <x v="0"/>
  </r>
  <r>
    <n v="1190"/>
    <x v="555"/>
    <n v="3"/>
    <x v="46"/>
    <n v="1132"/>
    <n v="2"/>
    <n v="240.42"/>
    <n v="480.84"/>
    <n v="86.86"/>
    <x v="3"/>
  </r>
  <r>
    <n v="1191"/>
    <x v="597"/>
    <n v="10"/>
    <x v="28"/>
    <n v="1101"/>
    <n v="3"/>
    <n v="144.80000000000001"/>
    <n v="434.4"/>
    <n v="108.41"/>
    <x v="1"/>
  </r>
  <r>
    <n v="1192"/>
    <x v="514"/>
    <n v="10"/>
    <x v="23"/>
    <n v="1119"/>
    <n v="2"/>
    <n v="197.15"/>
    <n v="394.3"/>
    <n v="49.59"/>
    <x v="1"/>
  </r>
  <r>
    <n v="1193"/>
    <x v="437"/>
    <n v="2"/>
    <x v="39"/>
    <n v="1124"/>
    <n v="1"/>
    <n v="412.52"/>
    <n v="412.52"/>
    <n v="71.260000000000005"/>
    <x v="1"/>
  </r>
  <r>
    <n v="1194"/>
    <x v="359"/>
    <n v="1"/>
    <x v="20"/>
    <n v="1035"/>
    <n v="4"/>
    <n v="137.05000000000001"/>
    <n v="548.20000000000005"/>
    <n v="126.67"/>
    <x v="1"/>
  </r>
  <r>
    <n v="1195"/>
    <x v="370"/>
    <n v="2"/>
    <x v="15"/>
    <n v="1134"/>
    <n v="4"/>
    <n v="170.22"/>
    <n v="680.88"/>
    <n v="111.99"/>
    <x v="1"/>
  </r>
  <r>
    <n v="1196"/>
    <x v="582"/>
    <n v="4"/>
    <x v="33"/>
    <n v="1167"/>
    <n v="5"/>
    <n v="449.56"/>
    <n v="2247.8000000000002"/>
    <n v="273.02999999999997"/>
    <x v="2"/>
  </r>
  <r>
    <n v="1197"/>
    <x v="342"/>
    <n v="9"/>
    <x v="31"/>
    <n v="1113"/>
    <n v="1"/>
    <n v="471.95"/>
    <n v="471.95"/>
    <n v="96.73"/>
    <x v="1"/>
  </r>
  <r>
    <n v="1198"/>
    <x v="586"/>
    <n v="4"/>
    <x v="18"/>
    <n v="1181"/>
    <n v="1"/>
    <n v="146.61000000000001"/>
    <n v="146.61000000000001"/>
    <n v="23.97"/>
    <x v="3"/>
  </r>
  <r>
    <n v="1199"/>
    <x v="303"/>
    <n v="8"/>
    <x v="3"/>
    <n v="1142"/>
    <n v="3"/>
    <n v="366.04"/>
    <n v="1098.1199999999999"/>
    <n v="209.96"/>
    <x v="0"/>
  </r>
  <r>
    <n v="1200"/>
    <x v="598"/>
    <n v="1"/>
    <x v="14"/>
    <n v="1156"/>
    <n v="1"/>
    <n v="466.31"/>
    <n v="466.31"/>
    <n v="77.680000000000007"/>
    <x v="1"/>
  </r>
  <r>
    <n v="1201"/>
    <x v="494"/>
    <n v="4"/>
    <x v="32"/>
    <n v="1124"/>
    <n v="1"/>
    <n v="200.73"/>
    <n v="200.73"/>
    <n v="27.82"/>
    <x v="1"/>
  </r>
  <r>
    <n v="1202"/>
    <x v="319"/>
    <n v="8"/>
    <x v="27"/>
    <n v="1111"/>
    <n v="1"/>
    <n v="369.48"/>
    <n v="369.48"/>
    <n v="23.62"/>
    <x v="0"/>
  </r>
  <r>
    <n v="1203"/>
    <x v="406"/>
    <n v="1"/>
    <x v="46"/>
    <n v="1092"/>
    <n v="4"/>
    <n v="479.74"/>
    <n v="1918.96"/>
    <n v="541.61"/>
    <x v="3"/>
  </r>
  <r>
    <n v="1204"/>
    <x v="51"/>
    <n v="1"/>
    <x v="3"/>
    <n v="1131"/>
    <n v="4"/>
    <n v="81.91"/>
    <n v="327.64"/>
    <n v="39.17"/>
    <x v="0"/>
  </r>
  <r>
    <n v="1205"/>
    <x v="32"/>
    <n v="1"/>
    <x v="23"/>
    <n v="1040"/>
    <n v="4"/>
    <n v="353.78"/>
    <n v="1415.12"/>
    <n v="377.24"/>
    <x v="1"/>
  </r>
  <r>
    <n v="1206"/>
    <x v="429"/>
    <n v="2"/>
    <x v="48"/>
    <n v="1078"/>
    <n v="3"/>
    <n v="39.880000000000003"/>
    <n v="119.64"/>
    <n v="28.94"/>
    <x v="2"/>
  </r>
  <r>
    <n v="1207"/>
    <x v="219"/>
    <n v="2"/>
    <x v="7"/>
    <n v="1085"/>
    <n v="1"/>
    <n v="145.59"/>
    <n v="145.59"/>
    <n v="30.4"/>
    <x v="3"/>
  </r>
  <r>
    <n v="1208"/>
    <x v="122"/>
    <n v="9"/>
    <x v="24"/>
    <n v="1098"/>
    <n v="5"/>
    <n v="29.26"/>
    <n v="146.30000000000001"/>
    <n v="13.11"/>
    <x v="3"/>
  </r>
  <r>
    <n v="1209"/>
    <x v="522"/>
    <n v="5"/>
    <x v="30"/>
    <n v="1154"/>
    <n v="5"/>
    <n v="384.8"/>
    <n v="1924"/>
    <n v="330.79"/>
    <x v="3"/>
  </r>
  <r>
    <n v="1210"/>
    <x v="503"/>
    <n v="3"/>
    <x v="11"/>
    <n v="1062"/>
    <n v="3"/>
    <n v="214.76"/>
    <n v="644.28"/>
    <n v="144.84"/>
    <x v="1"/>
  </r>
  <r>
    <n v="1211"/>
    <x v="133"/>
    <n v="2"/>
    <x v="11"/>
    <n v="1098"/>
    <n v="5"/>
    <n v="278.93"/>
    <n v="1394.65"/>
    <n v="362.43"/>
    <x v="1"/>
  </r>
  <r>
    <n v="1212"/>
    <x v="301"/>
    <n v="6"/>
    <x v="8"/>
    <n v="1087"/>
    <n v="5"/>
    <n v="182.65"/>
    <n v="913.25"/>
    <n v="234.46"/>
    <x v="0"/>
  </r>
  <r>
    <n v="1213"/>
    <x v="294"/>
    <n v="2"/>
    <x v="12"/>
    <n v="1096"/>
    <n v="1"/>
    <n v="321.16000000000003"/>
    <n v="321.16000000000003"/>
    <n v="70.31"/>
    <x v="0"/>
  </r>
  <r>
    <n v="1214"/>
    <x v="599"/>
    <n v="10"/>
    <x v="29"/>
    <n v="1000"/>
    <n v="2"/>
    <n v="275.33"/>
    <n v="550.66"/>
    <n v="140.87"/>
    <x v="3"/>
  </r>
  <r>
    <n v="1215"/>
    <x v="235"/>
    <n v="7"/>
    <x v="44"/>
    <n v="1160"/>
    <n v="2"/>
    <n v="137.97"/>
    <n v="275.94"/>
    <n v="38.83"/>
    <x v="0"/>
  </r>
  <r>
    <n v="1216"/>
    <x v="399"/>
    <n v="10"/>
    <x v="37"/>
    <n v="1049"/>
    <n v="4"/>
    <n v="411.44"/>
    <n v="1645.76"/>
    <n v="279.41000000000003"/>
    <x v="3"/>
  </r>
  <r>
    <n v="1217"/>
    <x v="544"/>
    <n v="3"/>
    <x v="16"/>
    <n v="1039"/>
    <n v="4"/>
    <n v="331.42"/>
    <n v="1325.68"/>
    <n v="117.36"/>
    <x v="3"/>
  </r>
  <r>
    <n v="1218"/>
    <x v="379"/>
    <n v="9"/>
    <x v="19"/>
    <n v="1162"/>
    <n v="2"/>
    <n v="478.07"/>
    <n v="956.14"/>
    <n v="179.02"/>
    <x v="2"/>
  </r>
  <r>
    <n v="1219"/>
    <x v="232"/>
    <n v="4"/>
    <x v="38"/>
    <n v="1185"/>
    <n v="2"/>
    <n v="445.52"/>
    <n v="891.04"/>
    <n v="96.89"/>
    <x v="2"/>
  </r>
  <r>
    <n v="1220"/>
    <x v="367"/>
    <n v="3"/>
    <x v="26"/>
    <n v="1008"/>
    <n v="4"/>
    <n v="483.23"/>
    <n v="1932.92"/>
    <n v="334.54"/>
    <x v="3"/>
  </r>
  <r>
    <n v="1221"/>
    <x v="183"/>
    <n v="9"/>
    <x v="37"/>
    <n v="1188"/>
    <n v="5"/>
    <n v="117.55"/>
    <n v="587.75"/>
    <n v="88.28"/>
    <x v="3"/>
  </r>
  <r>
    <n v="1222"/>
    <x v="218"/>
    <n v="6"/>
    <x v="7"/>
    <n v="1069"/>
    <n v="4"/>
    <n v="248.3"/>
    <n v="993.2"/>
    <n v="117.53"/>
    <x v="3"/>
  </r>
  <r>
    <n v="1223"/>
    <x v="503"/>
    <n v="4"/>
    <x v="48"/>
    <n v="1135"/>
    <n v="2"/>
    <n v="424.28"/>
    <n v="848.56"/>
    <n v="76.790000000000006"/>
    <x v="2"/>
  </r>
  <r>
    <n v="1224"/>
    <x v="331"/>
    <n v="8"/>
    <x v="27"/>
    <n v="1144"/>
    <n v="4"/>
    <n v="82.28"/>
    <n v="329.12"/>
    <n v="23.61"/>
    <x v="0"/>
  </r>
  <r>
    <n v="1225"/>
    <x v="164"/>
    <n v="4"/>
    <x v="29"/>
    <n v="1128"/>
    <n v="1"/>
    <n v="473.23"/>
    <n v="473.23"/>
    <n v="112.38"/>
    <x v="3"/>
  </r>
  <r>
    <n v="1226"/>
    <x v="12"/>
    <n v="4"/>
    <x v="34"/>
    <n v="1007"/>
    <n v="3"/>
    <n v="169.97"/>
    <n v="509.91"/>
    <n v="59.81"/>
    <x v="2"/>
  </r>
  <r>
    <n v="1227"/>
    <x v="434"/>
    <n v="7"/>
    <x v="1"/>
    <n v="1037"/>
    <n v="1"/>
    <n v="365.83"/>
    <n v="365.83"/>
    <n v="39.75"/>
    <x v="1"/>
  </r>
  <r>
    <n v="1228"/>
    <x v="263"/>
    <n v="4"/>
    <x v="16"/>
    <n v="1148"/>
    <n v="5"/>
    <n v="126.14"/>
    <n v="630.70000000000005"/>
    <n v="186.86"/>
    <x v="3"/>
  </r>
  <r>
    <n v="1229"/>
    <x v="399"/>
    <n v="9"/>
    <x v="16"/>
    <n v="1129"/>
    <n v="3"/>
    <n v="437.37"/>
    <n v="1312.11"/>
    <n v="347.76"/>
    <x v="3"/>
  </r>
  <r>
    <n v="1230"/>
    <x v="358"/>
    <n v="6"/>
    <x v="37"/>
    <n v="1195"/>
    <n v="1"/>
    <n v="197.46"/>
    <n v="197.46"/>
    <n v="25.81"/>
    <x v="3"/>
  </r>
  <r>
    <n v="1231"/>
    <x v="600"/>
    <n v="7"/>
    <x v="12"/>
    <n v="1104"/>
    <n v="1"/>
    <n v="314.08999999999997"/>
    <n v="314.08999999999997"/>
    <n v="66.900000000000006"/>
    <x v="0"/>
  </r>
  <r>
    <n v="1232"/>
    <x v="191"/>
    <n v="8"/>
    <x v="19"/>
    <n v="1162"/>
    <n v="4"/>
    <n v="170.27"/>
    <n v="681.08"/>
    <n v="71.13"/>
    <x v="2"/>
  </r>
  <r>
    <n v="1233"/>
    <x v="410"/>
    <n v="8"/>
    <x v="16"/>
    <n v="1195"/>
    <n v="2"/>
    <n v="270.93"/>
    <n v="541.86"/>
    <n v="91.66"/>
    <x v="3"/>
  </r>
  <r>
    <n v="1234"/>
    <x v="530"/>
    <n v="3"/>
    <x v="28"/>
    <n v="1162"/>
    <n v="2"/>
    <n v="191.13"/>
    <n v="382.26"/>
    <n v="25"/>
    <x v="1"/>
  </r>
  <r>
    <n v="1235"/>
    <x v="456"/>
    <n v="2"/>
    <x v="39"/>
    <n v="1064"/>
    <n v="1"/>
    <n v="89.87"/>
    <n v="89.87"/>
    <n v="22.51"/>
    <x v="1"/>
  </r>
  <r>
    <n v="1236"/>
    <x v="489"/>
    <n v="8"/>
    <x v="50"/>
    <n v="1107"/>
    <n v="2"/>
    <n v="443.12"/>
    <n v="886.24"/>
    <n v="62.25"/>
    <x v="1"/>
  </r>
  <r>
    <n v="1237"/>
    <x v="601"/>
    <n v="7"/>
    <x v="50"/>
    <n v="1071"/>
    <n v="1"/>
    <n v="175.24"/>
    <n v="175.24"/>
    <n v="43.28"/>
    <x v="1"/>
  </r>
  <r>
    <n v="1238"/>
    <x v="579"/>
    <n v="4"/>
    <x v="50"/>
    <n v="1025"/>
    <n v="1"/>
    <n v="306.67"/>
    <n v="306.67"/>
    <n v="54.09"/>
    <x v="1"/>
  </r>
  <r>
    <n v="1239"/>
    <x v="602"/>
    <n v="2"/>
    <x v="27"/>
    <n v="1176"/>
    <n v="1"/>
    <n v="399.74"/>
    <n v="399.74"/>
    <n v="106.69"/>
    <x v="0"/>
  </r>
  <r>
    <n v="1240"/>
    <x v="372"/>
    <n v="5"/>
    <x v="38"/>
    <n v="1119"/>
    <n v="4"/>
    <n v="150.07"/>
    <n v="600.28"/>
    <n v="119.91"/>
    <x v="2"/>
  </r>
  <r>
    <n v="1241"/>
    <x v="183"/>
    <n v="10"/>
    <x v="11"/>
    <n v="1104"/>
    <n v="3"/>
    <n v="120.17"/>
    <n v="360.51"/>
    <n v="92.02"/>
    <x v="1"/>
  </r>
  <r>
    <n v="1242"/>
    <x v="509"/>
    <n v="6"/>
    <x v="28"/>
    <n v="1144"/>
    <n v="5"/>
    <n v="268.31"/>
    <n v="1341.55"/>
    <n v="92.36"/>
    <x v="1"/>
  </r>
  <r>
    <n v="1243"/>
    <x v="603"/>
    <n v="2"/>
    <x v="27"/>
    <n v="1014"/>
    <n v="5"/>
    <n v="422.37"/>
    <n v="2111.85"/>
    <n v="546.45000000000005"/>
    <x v="0"/>
  </r>
  <r>
    <n v="1244"/>
    <x v="579"/>
    <n v="9"/>
    <x v="38"/>
    <n v="1018"/>
    <n v="4"/>
    <n v="358.19"/>
    <n v="1432.76"/>
    <n v="108.16"/>
    <x v="2"/>
  </r>
  <r>
    <n v="1245"/>
    <x v="70"/>
    <n v="9"/>
    <x v="4"/>
    <n v="1020"/>
    <n v="1"/>
    <n v="203.39"/>
    <n v="203.39"/>
    <n v="43.3"/>
    <x v="2"/>
  </r>
  <r>
    <n v="1246"/>
    <x v="604"/>
    <n v="6"/>
    <x v="45"/>
    <n v="1084"/>
    <n v="3"/>
    <n v="335.08"/>
    <n v="1005.24"/>
    <n v="262.89999999999998"/>
    <x v="1"/>
  </r>
  <r>
    <n v="1247"/>
    <x v="196"/>
    <n v="10"/>
    <x v="16"/>
    <n v="1105"/>
    <n v="3"/>
    <n v="29.41"/>
    <n v="88.23"/>
    <n v="17.3"/>
    <x v="3"/>
  </r>
  <r>
    <n v="1248"/>
    <x v="70"/>
    <n v="5"/>
    <x v="46"/>
    <n v="1057"/>
    <n v="2"/>
    <n v="418.13"/>
    <n v="836.26"/>
    <n v="150.47"/>
    <x v="3"/>
  </r>
  <r>
    <n v="1249"/>
    <x v="265"/>
    <n v="5"/>
    <x v="2"/>
    <n v="1016"/>
    <n v="3"/>
    <n v="361.29"/>
    <n v="1083.8699999999999"/>
    <n v="295.20999999999998"/>
    <x v="0"/>
  </r>
  <r>
    <n v="1250"/>
    <x v="605"/>
    <n v="3"/>
    <x v="35"/>
    <n v="1135"/>
    <n v="2"/>
    <n v="304.01"/>
    <n v="608.02"/>
    <n v="96.89"/>
    <x v="3"/>
  </r>
  <r>
    <n v="1251"/>
    <x v="606"/>
    <n v="6"/>
    <x v="4"/>
    <n v="1104"/>
    <n v="5"/>
    <n v="443.71"/>
    <n v="2218.5500000000002"/>
    <n v="579.77"/>
    <x v="2"/>
  </r>
  <r>
    <n v="1252"/>
    <x v="576"/>
    <n v="3"/>
    <x v="26"/>
    <n v="1005"/>
    <n v="5"/>
    <n v="62.7"/>
    <n v="313.5"/>
    <n v="69.040000000000006"/>
    <x v="3"/>
  </r>
  <r>
    <n v="1253"/>
    <x v="121"/>
    <n v="4"/>
    <x v="18"/>
    <n v="1027"/>
    <n v="1"/>
    <n v="47.57"/>
    <n v="47.57"/>
    <n v="12.18"/>
    <x v="3"/>
  </r>
  <r>
    <n v="1254"/>
    <x v="607"/>
    <n v="5"/>
    <x v="31"/>
    <n v="1046"/>
    <n v="5"/>
    <n v="46.66"/>
    <n v="233.3"/>
    <n v="23.59"/>
    <x v="1"/>
  </r>
  <r>
    <n v="1255"/>
    <x v="341"/>
    <n v="10"/>
    <x v="36"/>
    <n v="1089"/>
    <n v="5"/>
    <n v="469.74"/>
    <n v="2348.6999999999998"/>
    <n v="580.41999999999996"/>
    <x v="3"/>
  </r>
  <r>
    <n v="1256"/>
    <x v="45"/>
    <n v="4"/>
    <x v="37"/>
    <n v="1200"/>
    <n v="4"/>
    <n v="237.18"/>
    <n v="948.72"/>
    <n v="267.70999999999998"/>
    <x v="3"/>
  </r>
  <r>
    <n v="1257"/>
    <x v="117"/>
    <n v="6"/>
    <x v="5"/>
    <n v="1015"/>
    <n v="4"/>
    <n v="441.76"/>
    <n v="1767.04"/>
    <n v="155.27000000000001"/>
    <x v="1"/>
  </r>
  <r>
    <n v="1258"/>
    <x v="241"/>
    <n v="4"/>
    <x v="42"/>
    <n v="1047"/>
    <n v="3"/>
    <n v="23.12"/>
    <n v="69.36"/>
    <n v="19.21"/>
    <x v="2"/>
  </r>
  <r>
    <n v="1259"/>
    <x v="67"/>
    <n v="5"/>
    <x v="41"/>
    <n v="1062"/>
    <n v="4"/>
    <n v="437.58"/>
    <n v="1750.32"/>
    <n v="137.15"/>
    <x v="3"/>
  </r>
  <r>
    <n v="1260"/>
    <x v="493"/>
    <n v="8"/>
    <x v="46"/>
    <n v="1158"/>
    <n v="5"/>
    <n v="279.44"/>
    <n v="1397.2"/>
    <n v="327.99"/>
    <x v="3"/>
  </r>
  <r>
    <n v="1261"/>
    <x v="431"/>
    <n v="9"/>
    <x v="6"/>
    <n v="1131"/>
    <n v="4"/>
    <n v="131.76"/>
    <n v="527.04"/>
    <n v="124.27"/>
    <x v="1"/>
  </r>
  <r>
    <n v="1262"/>
    <x v="80"/>
    <n v="6"/>
    <x v="16"/>
    <n v="1179"/>
    <n v="4"/>
    <n v="292.27999999999997"/>
    <n v="1169.1199999999999"/>
    <n v="70.72"/>
    <x v="3"/>
  </r>
  <r>
    <n v="1263"/>
    <x v="165"/>
    <n v="7"/>
    <x v="33"/>
    <n v="1021"/>
    <n v="5"/>
    <n v="126.3"/>
    <n v="631.5"/>
    <n v="189.09"/>
    <x v="2"/>
  </r>
  <r>
    <n v="1264"/>
    <x v="364"/>
    <n v="1"/>
    <x v="39"/>
    <n v="1175"/>
    <n v="5"/>
    <n v="50.73"/>
    <n v="253.65"/>
    <n v="47.69"/>
    <x v="1"/>
  </r>
  <r>
    <n v="1265"/>
    <x v="527"/>
    <n v="8"/>
    <x v="33"/>
    <n v="1059"/>
    <n v="3"/>
    <n v="343.87"/>
    <n v="1031.6099999999999"/>
    <n v="245.24"/>
    <x v="2"/>
  </r>
  <r>
    <n v="1266"/>
    <x v="427"/>
    <n v="3"/>
    <x v="33"/>
    <n v="1048"/>
    <n v="3"/>
    <n v="306.39"/>
    <n v="919.17"/>
    <n v="158"/>
    <x v="2"/>
  </r>
  <r>
    <n v="1267"/>
    <x v="54"/>
    <n v="6"/>
    <x v="27"/>
    <n v="1141"/>
    <n v="1"/>
    <n v="175.72"/>
    <n v="175.72"/>
    <n v="19.52"/>
    <x v="0"/>
  </r>
  <r>
    <n v="1268"/>
    <x v="304"/>
    <n v="6"/>
    <x v="37"/>
    <n v="1038"/>
    <n v="3"/>
    <n v="238.63"/>
    <n v="715.89"/>
    <n v="94.88"/>
    <x v="3"/>
  </r>
  <r>
    <n v="1269"/>
    <x v="161"/>
    <n v="6"/>
    <x v="28"/>
    <n v="1043"/>
    <n v="4"/>
    <n v="492.59"/>
    <n v="1970.36"/>
    <n v="175.18"/>
    <x v="1"/>
  </r>
  <r>
    <n v="1270"/>
    <x v="24"/>
    <n v="8"/>
    <x v="34"/>
    <n v="1000"/>
    <n v="5"/>
    <n v="65.5"/>
    <n v="327.5"/>
    <n v="90.48"/>
    <x v="2"/>
  </r>
  <r>
    <n v="1271"/>
    <x v="333"/>
    <n v="9"/>
    <x v="12"/>
    <n v="1071"/>
    <n v="3"/>
    <n v="36.049999999999997"/>
    <n v="108.15"/>
    <n v="9.0399999999999991"/>
    <x v="0"/>
  </r>
  <r>
    <n v="1272"/>
    <x v="243"/>
    <n v="4"/>
    <x v="6"/>
    <n v="1025"/>
    <n v="3"/>
    <n v="11.05"/>
    <n v="33.15"/>
    <n v="2.86"/>
    <x v="1"/>
  </r>
  <r>
    <n v="1273"/>
    <x v="162"/>
    <n v="7"/>
    <x v="28"/>
    <n v="1015"/>
    <n v="3"/>
    <n v="180.39"/>
    <n v="541.16999999999996"/>
    <n v="93.31"/>
    <x v="1"/>
  </r>
  <r>
    <n v="1274"/>
    <x v="207"/>
    <n v="7"/>
    <x v="1"/>
    <n v="1178"/>
    <n v="3"/>
    <n v="310.04000000000002"/>
    <n v="930.12"/>
    <n v="100.7"/>
    <x v="1"/>
  </r>
  <r>
    <n v="1275"/>
    <x v="608"/>
    <n v="4"/>
    <x v="7"/>
    <n v="1178"/>
    <n v="1"/>
    <n v="61.57"/>
    <n v="61.57"/>
    <n v="18.170000000000002"/>
    <x v="3"/>
  </r>
  <r>
    <n v="1276"/>
    <x v="254"/>
    <n v="6"/>
    <x v="27"/>
    <n v="1006"/>
    <n v="5"/>
    <n v="56.15"/>
    <n v="280.75"/>
    <n v="82.72"/>
    <x v="0"/>
  </r>
  <r>
    <n v="1277"/>
    <x v="255"/>
    <n v="5"/>
    <x v="7"/>
    <n v="1144"/>
    <n v="1"/>
    <n v="204.35"/>
    <n v="204.35"/>
    <n v="56.71"/>
    <x v="3"/>
  </r>
  <r>
    <n v="1278"/>
    <x v="440"/>
    <n v="10"/>
    <x v="47"/>
    <n v="1200"/>
    <n v="1"/>
    <n v="412.67"/>
    <n v="412.67"/>
    <n v="95.11"/>
    <x v="2"/>
  </r>
  <r>
    <n v="1279"/>
    <x v="258"/>
    <n v="1"/>
    <x v="24"/>
    <n v="1130"/>
    <n v="3"/>
    <n v="137.22999999999999"/>
    <n v="411.69"/>
    <n v="41.25"/>
    <x v="3"/>
  </r>
  <r>
    <n v="1280"/>
    <x v="476"/>
    <n v="8"/>
    <x v="48"/>
    <n v="1144"/>
    <n v="2"/>
    <n v="155.46"/>
    <n v="310.92"/>
    <n v="66.33"/>
    <x v="2"/>
  </r>
  <r>
    <n v="1281"/>
    <x v="126"/>
    <n v="1"/>
    <x v="28"/>
    <n v="1151"/>
    <n v="4"/>
    <n v="280.3"/>
    <n v="1121.2"/>
    <n v="185.5"/>
    <x v="1"/>
  </r>
  <r>
    <n v="1282"/>
    <x v="561"/>
    <n v="4"/>
    <x v="24"/>
    <n v="1007"/>
    <n v="5"/>
    <n v="260.83"/>
    <n v="1304.1500000000001"/>
    <n v="136"/>
    <x v="3"/>
  </r>
  <r>
    <n v="1283"/>
    <x v="279"/>
    <n v="7"/>
    <x v="46"/>
    <n v="1092"/>
    <n v="1"/>
    <n v="34.04"/>
    <n v="34.04"/>
    <n v="5.07"/>
    <x v="3"/>
  </r>
  <r>
    <n v="1284"/>
    <x v="92"/>
    <n v="3"/>
    <x v="41"/>
    <n v="1116"/>
    <n v="5"/>
    <n v="315.5"/>
    <n v="1577.5"/>
    <n v="298.14999999999998"/>
    <x v="3"/>
  </r>
  <r>
    <n v="1285"/>
    <x v="518"/>
    <n v="5"/>
    <x v="14"/>
    <n v="1093"/>
    <n v="2"/>
    <n v="296.11"/>
    <n v="592.22"/>
    <n v="34.340000000000003"/>
    <x v="1"/>
  </r>
  <r>
    <n v="1286"/>
    <x v="609"/>
    <n v="1"/>
    <x v="26"/>
    <n v="1055"/>
    <n v="2"/>
    <n v="196.94"/>
    <n v="393.88"/>
    <n v="43.66"/>
    <x v="3"/>
  </r>
  <r>
    <n v="1287"/>
    <x v="313"/>
    <n v="1"/>
    <x v="20"/>
    <n v="1078"/>
    <n v="4"/>
    <n v="129.66999999999999"/>
    <n v="518.67999999999995"/>
    <n v="55.9"/>
    <x v="1"/>
  </r>
  <r>
    <n v="1288"/>
    <x v="256"/>
    <n v="4"/>
    <x v="33"/>
    <n v="1090"/>
    <n v="4"/>
    <n v="451.08"/>
    <n v="1804.32"/>
    <n v="322.63"/>
    <x v="2"/>
  </r>
  <r>
    <n v="1289"/>
    <x v="316"/>
    <n v="6"/>
    <x v="24"/>
    <n v="1039"/>
    <n v="1"/>
    <n v="102.63"/>
    <n v="102.63"/>
    <n v="23.08"/>
    <x v="3"/>
  </r>
  <r>
    <n v="1290"/>
    <x v="349"/>
    <n v="4"/>
    <x v="18"/>
    <n v="1082"/>
    <n v="2"/>
    <n v="445.57"/>
    <n v="891.14"/>
    <n v="119.65"/>
    <x v="3"/>
  </r>
  <r>
    <n v="1291"/>
    <x v="555"/>
    <n v="10"/>
    <x v="39"/>
    <n v="1122"/>
    <n v="1"/>
    <n v="97.51"/>
    <n v="97.51"/>
    <n v="13.49"/>
    <x v="1"/>
  </r>
  <r>
    <n v="1292"/>
    <x v="509"/>
    <n v="10"/>
    <x v="8"/>
    <n v="1164"/>
    <n v="1"/>
    <n v="263.92"/>
    <n v="263.92"/>
    <n v="77.069999999999993"/>
    <x v="0"/>
  </r>
  <r>
    <n v="1293"/>
    <x v="119"/>
    <n v="6"/>
    <x v="13"/>
    <n v="1073"/>
    <n v="5"/>
    <n v="339.49"/>
    <n v="1697.45"/>
    <n v="372.1"/>
    <x v="3"/>
  </r>
  <r>
    <n v="1294"/>
    <x v="117"/>
    <n v="6"/>
    <x v="30"/>
    <n v="1190"/>
    <n v="1"/>
    <n v="432.71"/>
    <n v="432.71"/>
    <n v="86.63"/>
    <x v="3"/>
  </r>
  <r>
    <n v="1295"/>
    <x v="320"/>
    <n v="4"/>
    <x v="24"/>
    <n v="1080"/>
    <n v="3"/>
    <n v="32.43"/>
    <n v="97.29"/>
    <n v="26.64"/>
    <x v="3"/>
  </r>
  <r>
    <n v="1296"/>
    <x v="453"/>
    <n v="7"/>
    <x v="30"/>
    <n v="1093"/>
    <n v="4"/>
    <n v="74.7"/>
    <n v="298.8"/>
    <n v="45.78"/>
    <x v="3"/>
  </r>
  <r>
    <n v="1297"/>
    <x v="249"/>
    <n v="10"/>
    <x v="19"/>
    <n v="1075"/>
    <n v="1"/>
    <n v="411.64"/>
    <n v="411.64"/>
    <n v="58.15"/>
    <x v="2"/>
  </r>
  <r>
    <n v="1298"/>
    <x v="95"/>
    <n v="1"/>
    <x v="44"/>
    <n v="1067"/>
    <n v="4"/>
    <n v="37.65"/>
    <n v="150.6"/>
    <n v="44.98"/>
    <x v="0"/>
  </r>
  <r>
    <n v="1299"/>
    <x v="610"/>
    <n v="4"/>
    <x v="36"/>
    <n v="1061"/>
    <n v="5"/>
    <n v="186.15"/>
    <n v="930.75"/>
    <n v="184.28"/>
    <x v="3"/>
  </r>
  <r>
    <n v="1300"/>
    <x v="407"/>
    <n v="4"/>
    <x v="4"/>
    <n v="1135"/>
    <n v="4"/>
    <n v="236.72"/>
    <n v="946.88"/>
    <n v="178.06"/>
    <x v="2"/>
  </r>
  <r>
    <n v="1301"/>
    <x v="611"/>
    <n v="10"/>
    <x v="48"/>
    <n v="1191"/>
    <n v="5"/>
    <n v="165.06"/>
    <n v="825.3"/>
    <n v="78.7"/>
    <x v="2"/>
  </r>
  <r>
    <n v="1302"/>
    <x v="233"/>
    <n v="6"/>
    <x v="45"/>
    <n v="1025"/>
    <n v="5"/>
    <n v="262.42"/>
    <n v="1312.1"/>
    <n v="154.26"/>
    <x v="1"/>
  </r>
  <r>
    <n v="1303"/>
    <x v="96"/>
    <n v="8"/>
    <x v="6"/>
    <n v="1182"/>
    <n v="3"/>
    <n v="291.98"/>
    <n v="875.94"/>
    <n v="50.24"/>
    <x v="1"/>
  </r>
  <r>
    <n v="1304"/>
    <x v="264"/>
    <n v="8"/>
    <x v="40"/>
    <n v="1194"/>
    <n v="2"/>
    <n v="489.87"/>
    <n v="979.74"/>
    <n v="97.92"/>
    <x v="0"/>
  </r>
  <r>
    <n v="1305"/>
    <x v="407"/>
    <n v="6"/>
    <x v="13"/>
    <n v="1032"/>
    <n v="3"/>
    <n v="310.45"/>
    <n v="931.35"/>
    <n v="104.68"/>
    <x v="3"/>
  </r>
  <r>
    <n v="1306"/>
    <x v="130"/>
    <n v="10"/>
    <x v="7"/>
    <n v="1188"/>
    <n v="4"/>
    <n v="173.18"/>
    <n v="692.72"/>
    <n v="178.76"/>
    <x v="3"/>
  </r>
  <r>
    <n v="1307"/>
    <x v="492"/>
    <n v="5"/>
    <x v="3"/>
    <n v="1045"/>
    <n v="1"/>
    <n v="68.28"/>
    <n v="68.28"/>
    <n v="3.8"/>
    <x v="0"/>
  </r>
  <r>
    <n v="1308"/>
    <x v="483"/>
    <n v="8"/>
    <x v="14"/>
    <n v="1040"/>
    <n v="5"/>
    <n v="477.39"/>
    <n v="2386.9499999999998"/>
    <n v="282.29000000000002"/>
    <x v="1"/>
  </r>
  <r>
    <n v="1309"/>
    <x v="504"/>
    <n v="9"/>
    <x v="17"/>
    <n v="1134"/>
    <n v="2"/>
    <n v="221.6"/>
    <n v="443.2"/>
    <n v="35.07"/>
    <x v="3"/>
  </r>
  <r>
    <n v="1310"/>
    <x v="453"/>
    <n v="6"/>
    <x v="15"/>
    <n v="1075"/>
    <n v="3"/>
    <n v="325.63"/>
    <n v="976.89"/>
    <n v="60.49"/>
    <x v="1"/>
  </r>
  <r>
    <n v="1311"/>
    <x v="7"/>
    <n v="9"/>
    <x v="13"/>
    <n v="1115"/>
    <n v="5"/>
    <n v="174.34"/>
    <n v="871.7"/>
    <n v="86.67"/>
    <x v="3"/>
  </r>
  <r>
    <n v="1312"/>
    <x v="31"/>
    <n v="6"/>
    <x v="20"/>
    <n v="1058"/>
    <n v="5"/>
    <n v="56.29"/>
    <n v="281.45"/>
    <n v="42.74"/>
    <x v="1"/>
  </r>
  <r>
    <n v="1313"/>
    <x v="74"/>
    <n v="7"/>
    <x v="41"/>
    <n v="1160"/>
    <n v="4"/>
    <n v="334.31"/>
    <n v="1337.24"/>
    <n v="288.14999999999998"/>
    <x v="3"/>
  </r>
  <r>
    <n v="1314"/>
    <x v="258"/>
    <n v="5"/>
    <x v="4"/>
    <n v="1021"/>
    <n v="2"/>
    <n v="79.66"/>
    <n v="159.32"/>
    <n v="29.58"/>
    <x v="2"/>
  </r>
  <r>
    <n v="1315"/>
    <x v="612"/>
    <n v="8"/>
    <x v="49"/>
    <n v="1016"/>
    <n v="2"/>
    <n v="376.82"/>
    <n v="753.64"/>
    <n v="148.9"/>
    <x v="1"/>
  </r>
  <r>
    <n v="1316"/>
    <x v="200"/>
    <n v="5"/>
    <x v="4"/>
    <n v="1107"/>
    <n v="2"/>
    <n v="276.8"/>
    <n v="553.6"/>
    <n v="53.43"/>
    <x v="2"/>
  </r>
  <r>
    <n v="1317"/>
    <x v="187"/>
    <n v="4"/>
    <x v="42"/>
    <n v="1157"/>
    <n v="2"/>
    <n v="39.22"/>
    <n v="78.44"/>
    <n v="5.39"/>
    <x v="2"/>
  </r>
  <r>
    <n v="1318"/>
    <x v="92"/>
    <n v="1"/>
    <x v="10"/>
    <n v="1082"/>
    <n v="4"/>
    <n v="308.47000000000003"/>
    <n v="1233.8800000000001"/>
    <n v="345.45"/>
    <x v="1"/>
  </r>
  <r>
    <n v="1319"/>
    <x v="106"/>
    <n v="10"/>
    <x v="41"/>
    <n v="1040"/>
    <n v="2"/>
    <n v="495.94"/>
    <n v="991.88"/>
    <n v="170.93"/>
    <x v="3"/>
  </r>
  <r>
    <n v="1320"/>
    <x v="48"/>
    <n v="1"/>
    <x v="32"/>
    <n v="1056"/>
    <n v="5"/>
    <n v="459.22"/>
    <n v="2296.1"/>
    <n v="607.86"/>
    <x v="1"/>
  </r>
  <r>
    <n v="1321"/>
    <x v="394"/>
    <n v="2"/>
    <x v="26"/>
    <n v="1160"/>
    <n v="2"/>
    <n v="36.43"/>
    <n v="72.86"/>
    <n v="15.95"/>
    <x v="3"/>
  </r>
  <r>
    <n v="1322"/>
    <x v="161"/>
    <n v="6"/>
    <x v="48"/>
    <n v="1130"/>
    <n v="3"/>
    <n v="366.64"/>
    <n v="1099.92"/>
    <n v="318.42"/>
    <x v="2"/>
  </r>
  <r>
    <n v="1323"/>
    <x v="201"/>
    <n v="9"/>
    <x v="42"/>
    <n v="1055"/>
    <n v="3"/>
    <n v="434.92"/>
    <n v="1304.76"/>
    <n v="370.39"/>
    <x v="2"/>
  </r>
  <r>
    <n v="1324"/>
    <x v="55"/>
    <n v="10"/>
    <x v="49"/>
    <n v="1187"/>
    <n v="3"/>
    <n v="83.36"/>
    <n v="250.08"/>
    <n v="61.28"/>
    <x v="1"/>
  </r>
  <r>
    <n v="1325"/>
    <x v="415"/>
    <n v="2"/>
    <x v="40"/>
    <n v="1056"/>
    <n v="5"/>
    <n v="360.22"/>
    <n v="1801.1"/>
    <n v="364.91"/>
    <x v="0"/>
  </r>
  <r>
    <n v="1326"/>
    <x v="41"/>
    <n v="5"/>
    <x v="45"/>
    <n v="1144"/>
    <n v="5"/>
    <n v="118.79"/>
    <n v="593.95000000000005"/>
    <n v="32.020000000000003"/>
    <x v="1"/>
  </r>
  <r>
    <n v="1327"/>
    <x v="296"/>
    <n v="10"/>
    <x v="32"/>
    <n v="1119"/>
    <n v="4"/>
    <n v="336.31"/>
    <n v="1345.24"/>
    <n v="84.07"/>
    <x v="1"/>
  </r>
  <r>
    <n v="1328"/>
    <x v="283"/>
    <n v="6"/>
    <x v="43"/>
    <n v="1069"/>
    <n v="1"/>
    <n v="246.72"/>
    <n v="246.72"/>
    <n v="35.83"/>
    <x v="0"/>
  </r>
  <r>
    <n v="1329"/>
    <x v="367"/>
    <n v="8"/>
    <x v="13"/>
    <n v="1169"/>
    <n v="3"/>
    <n v="34.54"/>
    <n v="103.62"/>
    <n v="20.98"/>
    <x v="3"/>
  </r>
  <r>
    <n v="1330"/>
    <x v="546"/>
    <n v="5"/>
    <x v="3"/>
    <n v="1068"/>
    <n v="1"/>
    <n v="352.1"/>
    <n v="352.1"/>
    <n v="65.14"/>
    <x v="0"/>
  </r>
  <r>
    <n v="1331"/>
    <x v="290"/>
    <n v="2"/>
    <x v="25"/>
    <n v="1009"/>
    <n v="4"/>
    <n v="71.040000000000006"/>
    <n v="284.16000000000003"/>
    <n v="24.88"/>
    <x v="2"/>
  </r>
  <r>
    <n v="1332"/>
    <x v="6"/>
    <n v="6"/>
    <x v="44"/>
    <n v="1071"/>
    <n v="5"/>
    <n v="313.68"/>
    <n v="1568.4"/>
    <n v="277.42"/>
    <x v="0"/>
  </r>
  <r>
    <n v="1333"/>
    <x v="501"/>
    <n v="6"/>
    <x v="4"/>
    <n v="1056"/>
    <n v="1"/>
    <n v="472.86"/>
    <n v="472.86"/>
    <n v="73.34"/>
    <x v="2"/>
  </r>
  <r>
    <n v="1334"/>
    <x v="379"/>
    <n v="3"/>
    <x v="41"/>
    <n v="1188"/>
    <n v="1"/>
    <n v="220.67"/>
    <n v="220.67"/>
    <n v="11.61"/>
    <x v="3"/>
  </r>
  <r>
    <n v="1335"/>
    <x v="131"/>
    <n v="9"/>
    <x v="19"/>
    <n v="1075"/>
    <n v="5"/>
    <n v="143.69999999999999"/>
    <n v="718.5"/>
    <n v="181.09"/>
    <x v="2"/>
  </r>
  <r>
    <n v="1336"/>
    <x v="249"/>
    <n v="1"/>
    <x v="40"/>
    <n v="1123"/>
    <n v="4"/>
    <n v="57.42"/>
    <n v="229.68"/>
    <n v="59.53"/>
    <x v="0"/>
  </r>
  <r>
    <n v="1337"/>
    <x v="577"/>
    <n v="4"/>
    <x v="4"/>
    <n v="1168"/>
    <n v="1"/>
    <n v="83.08"/>
    <n v="83.08"/>
    <n v="21.23"/>
    <x v="2"/>
  </r>
  <r>
    <n v="1338"/>
    <x v="39"/>
    <n v="1"/>
    <x v="28"/>
    <n v="1035"/>
    <n v="5"/>
    <n v="148.81"/>
    <n v="744.05"/>
    <n v="162.49"/>
    <x v="1"/>
  </r>
  <r>
    <n v="1339"/>
    <x v="200"/>
    <n v="9"/>
    <x v="23"/>
    <n v="1113"/>
    <n v="5"/>
    <n v="401.39"/>
    <n v="2006.95"/>
    <n v="430.77"/>
    <x v="1"/>
  </r>
  <r>
    <n v="1340"/>
    <x v="373"/>
    <n v="10"/>
    <x v="28"/>
    <n v="1062"/>
    <n v="1"/>
    <n v="275.83999999999997"/>
    <n v="275.83999999999997"/>
    <n v="33.549999999999997"/>
    <x v="1"/>
  </r>
  <r>
    <n v="1341"/>
    <x v="224"/>
    <n v="8"/>
    <x v="25"/>
    <n v="1086"/>
    <n v="1"/>
    <n v="119.93"/>
    <n v="119.93"/>
    <n v="14.89"/>
    <x v="2"/>
  </r>
  <r>
    <n v="1342"/>
    <x v="175"/>
    <n v="3"/>
    <x v="7"/>
    <n v="1104"/>
    <n v="3"/>
    <n v="418.76"/>
    <n v="1256.28"/>
    <n v="314.14"/>
    <x v="3"/>
  </r>
  <r>
    <n v="1343"/>
    <x v="384"/>
    <n v="4"/>
    <x v="44"/>
    <n v="1164"/>
    <n v="4"/>
    <n v="142.56"/>
    <n v="570.24"/>
    <n v="136.72"/>
    <x v="0"/>
  </r>
  <r>
    <n v="1344"/>
    <x v="223"/>
    <n v="3"/>
    <x v="42"/>
    <n v="1017"/>
    <n v="4"/>
    <n v="380.55"/>
    <n v="1522.2"/>
    <n v="323.67"/>
    <x v="2"/>
  </r>
  <r>
    <n v="1345"/>
    <x v="458"/>
    <n v="2"/>
    <x v="30"/>
    <n v="1029"/>
    <n v="3"/>
    <n v="463.22"/>
    <n v="1389.66"/>
    <n v="396.24"/>
    <x v="3"/>
  </r>
  <r>
    <n v="1346"/>
    <x v="72"/>
    <n v="1"/>
    <x v="10"/>
    <n v="1108"/>
    <n v="2"/>
    <n v="97.61"/>
    <n v="195.22"/>
    <n v="45.32"/>
    <x v="1"/>
  </r>
  <r>
    <n v="1347"/>
    <x v="18"/>
    <n v="5"/>
    <x v="17"/>
    <n v="1115"/>
    <n v="2"/>
    <n v="366.78"/>
    <n v="733.56"/>
    <n v="173.79"/>
    <x v="3"/>
  </r>
  <r>
    <n v="1348"/>
    <x v="15"/>
    <n v="1"/>
    <x v="17"/>
    <n v="1179"/>
    <n v="5"/>
    <n v="329.98"/>
    <n v="1649.9"/>
    <n v="338.73"/>
    <x v="3"/>
  </r>
  <r>
    <n v="1349"/>
    <x v="335"/>
    <n v="3"/>
    <x v="29"/>
    <n v="1144"/>
    <n v="5"/>
    <n v="209.64"/>
    <n v="1048.2"/>
    <n v="114.4"/>
    <x v="3"/>
  </r>
  <r>
    <n v="1350"/>
    <x v="26"/>
    <n v="5"/>
    <x v="16"/>
    <n v="1060"/>
    <n v="2"/>
    <n v="91.81"/>
    <n v="183.62"/>
    <n v="25.03"/>
    <x v="3"/>
  </r>
  <r>
    <n v="1351"/>
    <x v="326"/>
    <n v="8"/>
    <x v="36"/>
    <n v="1158"/>
    <n v="5"/>
    <n v="15.44"/>
    <n v="77.2"/>
    <n v="17.62"/>
    <x v="3"/>
  </r>
  <r>
    <n v="1352"/>
    <x v="58"/>
    <n v="1"/>
    <x v="15"/>
    <n v="1030"/>
    <n v="3"/>
    <n v="129.12"/>
    <n v="387.36"/>
    <n v="28.27"/>
    <x v="1"/>
  </r>
  <r>
    <n v="1353"/>
    <x v="613"/>
    <n v="5"/>
    <x v="22"/>
    <n v="1107"/>
    <n v="3"/>
    <n v="112.2"/>
    <n v="336.6"/>
    <n v="45.98"/>
    <x v="1"/>
  </r>
  <r>
    <n v="1354"/>
    <x v="344"/>
    <n v="5"/>
    <x v="49"/>
    <n v="1162"/>
    <n v="4"/>
    <n v="197.85"/>
    <n v="791.4"/>
    <n v="118.82"/>
    <x v="1"/>
  </r>
  <r>
    <n v="1355"/>
    <x v="490"/>
    <n v="3"/>
    <x v="46"/>
    <n v="1049"/>
    <n v="3"/>
    <n v="246.11"/>
    <n v="738.33"/>
    <n v="146.41"/>
    <x v="3"/>
  </r>
  <r>
    <n v="1356"/>
    <x v="87"/>
    <n v="7"/>
    <x v="37"/>
    <n v="1167"/>
    <n v="5"/>
    <n v="301.54000000000002"/>
    <n v="1507.7"/>
    <n v="436.75"/>
    <x v="3"/>
  </r>
  <r>
    <n v="1357"/>
    <x v="318"/>
    <n v="10"/>
    <x v="4"/>
    <n v="1045"/>
    <n v="3"/>
    <n v="209.36"/>
    <n v="628.08000000000004"/>
    <n v="47.82"/>
    <x v="2"/>
  </r>
  <r>
    <n v="1358"/>
    <x v="495"/>
    <n v="8"/>
    <x v="47"/>
    <n v="1149"/>
    <n v="2"/>
    <n v="135.93"/>
    <n v="271.86"/>
    <n v="29.81"/>
    <x v="2"/>
  </r>
  <r>
    <n v="1359"/>
    <x v="209"/>
    <n v="4"/>
    <x v="10"/>
    <n v="1155"/>
    <n v="2"/>
    <n v="471"/>
    <n v="942"/>
    <n v="72.05"/>
    <x v="1"/>
  </r>
  <r>
    <n v="1360"/>
    <x v="500"/>
    <n v="2"/>
    <x v="9"/>
    <n v="1139"/>
    <n v="4"/>
    <n v="469.69"/>
    <n v="1878.76"/>
    <n v="196.99"/>
    <x v="2"/>
  </r>
  <r>
    <n v="1361"/>
    <x v="86"/>
    <n v="10"/>
    <x v="10"/>
    <n v="1101"/>
    <n v="3"/>
    <n v="357.98"/>
    <n v="1073.94"/>
    <n v="61.13"/>
    <x v="1"/>
  </r>
  <r>
    <n v="1362"/>
    <x v="315"/>
    <n v="3"/>
    <x v="11"/>
    <n v="1004"/>
    <n v="1"/>
    <n v="394.72"/>
    <n v="394.72"/>
    <n v="97.06"/>
    <x v="1"/>
  </r>
  <r>
    <n v="1363"/>
    <x v="222"/>
    <n v="3"/>
    <x v="12"/>
    <n v="1142"/>
    <n v="4"/>
    <n v="482.18"/>
    <n v="1928.72"/>
    <n v="177.64"/>
    <x v="0"/>
  </r>
  <r>
    <n v="1364"/>
    <x v="154"/>
    <n v="5"/>
    <x v="38"/>
    <n v="1088"/>
    <n v="3"/>
    <n v="450.12"/>
    <n v="1350.36"/>
    <n v="372.36"/>
    <x v="2"/>
  </r>
  <r>
    <n v="1365"/>
    <x v="77"/>
    <n v="4"/>
    <x v="30"/>
    <n v="1017"/>
    <n v="5"/>
    <n v="135.33000000000001"/>
    <n v="676.65"/>
    <n v="109.86"/>
    <x v="3"/>
  </r>
  <r>
    <n v="1366"/>
    <x v="614"/>
    <n v="8"/>
    <x v="33"/>
    <n v="1185"/>
    <n v="2"/>
    <n v="222.67"/>
    <n v="445.34"/>
    <n v="38.19"/>
    <x v="2"/>
  </r>
  <r>
    <n v="1367"/>
    <x v="458"/>
    <n v="9"/>
    <x v="45"/>
    <n v="1059"/>
    <n v="3"/>
    <n v="434.7"/>
    <n v="1304.0999999999999"/>
    <n v="270.5"/>
    <x v="1"/>
  </r>
  <r>
    <n v="1368"/>
    <x v="581"/>
    <n v="9"/>
    <x v="22"/>
    <n v="1108"/>
    <n v="1"/>
    <n v="75.150000000000006"/>
    <n v="75.150000000000006"/>
    <n v="21.45"/>
    <x v="1"/>
  </r>
  <r>
    <n v="1369"/>
    <x v="198"/>
    <n v="2"/>
    <x v="32"/>
    <n v="1118"/>
    <n v="5"/>
    <n v="154.54"/>
    <n v="772.7"/>
    <n v="108.05"/>
    <x v="1"/>
  </r>
  <r>
    <n v="1370"/>
    <x v="565"/>
    <n v="2"/>
    <x v="20"/>
    <n v="1054"/>
    <n v="2"/>
    <n v="224.72"/>
    <n v="449.44"/>
    <n v="22.63"/>
    <x v="1"/>
  </r>
  <r>
    <n v="1371"/>
    <x v="319"/>
    <n v="1"/>
    <x v="12"/>
    <n v="1091"/>
    <n v="5"/>
    <n v="463.83"/>
    <n v="2319.15"/>
    <n v="676.62"/>
    <x v="0"/>
  </r>
  <r>
    <n v="1372"/>
    <x v="615"/>
    <n v="7"/>
    <x v="24"/>
    <n v="1002"/>
    <n v="1"/>
    <n v="307.02999999999997"/>
    <n v="307.02999999999997"/>
    <n v="34.49"/>
    <x v="3"/>
  </r>
  <r>
    <n v="1373"/>
    <x v="494"/>
    <n v="9"/>
    <x v="7"/>
    <n v="1104"/>
    <n v="3"/>
    <n v="448.93"/>
    <n v="1346.79"/>
    <n v="301.67"/>
    <x v="3"/>
  </r>
  <r>
    <n v="1374"/>
    <x v="377"/>
    <n v="5"/>
    <x v="6"/>
    <n v="1051"/>
    <n v="4"/>
    <n v="265.26"/>
    <n v="1061.04"/>
    <n v="150.26"/>
    <x v="1"/>
  </r>
  <r>
    <n v="1375"/>
    <x v="75"/>
    <n v="5"/>
    <x v="8"/>
    <n v="1131"/>
    <n v="3"/>
    <n v="366.41"/>
    <n v="1099.23"/>
    <n v="224.28"/>
    <x v="0"/>
  </r>
  <r>
    <n v="1376"/>
    <x v="357"/>
    <n v="3"/>
    <x v="29"/>
    <n v="1108"/>
    <n v="1"/>
    <n v="443.83"/>
    <n v="443.83"/>
    <n v="48.13"/>
    <x v="3"/>
  </r>
  <r>
    <n v="1377"/>
    <x v="480"/>
    <n v="8"/>
    <x v="12"/>
    <n v="1098"/>
    <n v="5"/>
    <n v="399.78"/>
    <n v="1998.9"/>
    <n v="252.19"/>
    <x v="0"/>
  </r>
  <r>
    <n v="1378"/>
    <x v="522"/>
    <n v="4"/>
    <x v="3"/>
    <n v="1064"/>
    <n v="2"/>
    <n v="436.73"/>
    <n v="873.46"/>
    <n v="227.39"/>
    <x v="0"/>
  </r>
  <r>
    <n v="1379"/>
    <x v="455"/>
    <n v="1"/>
    <x v="7"/>
    <n v="1168"/>
    <n v="4"/>
    <n v="303.83"/>
    <n v="1215.32"/>
    <n v="109.92"/>
    <x v="3"/>
  </r>
  <r>
    <n v="1380"/>
    <x v="26"/>
    <n v="6"/>
    <x v="38"/>
    <n v="1097"/>
    <n v="1"/>
    <n v="469.96"/>
    <n v="469.96"/>
    <n v="96.31"/>
    <x v="2"/>
  </r>
  <r>
    <n v="1381"/>
    <x v="89"/>
    <n v="6"/>
    <x v="43"/>
    <n v="1181"/>
    <n v="3"/>
    <n v="49.51"/>
    <n v="148.53"/>
    <n v="36.380000000000003"/>
    <x v="0"/>
  </r>
  <r>
    <n v="1382"/>
    <x v="616"/>
    <n v="7"/>
    <x v="35"/>
    <n v="1138"/>
    <n v="5"/>
    <n v="333.01"/>
    <n v="1665.05"/>
    <n v="354.66"/>
    <x v="3"/>
  </r>
  <r>
    <n v="1383"/>
    <x v="257"/>
    <n v="3"/>
    <x v="9"/>
    <n v="1109"/>
    <n v="5"/>
    <n v="497.54"/>
    <n v="2487.6999999999998"/>
    <n v="186.64"/>
    <x v="2"/>
  </r>
  <r>
    <n v="1384"/>
    <x v="108"/>
    <n v="2"/>
    <x v="21"/>
    <n v="1023"/>
    <n v="1"/>
    <n v="443.95"/>
    <n v="443.95"/>
    <n v="38.14"/>
    <x v="1"/>
  </r>
  <r>
    <n v="1385"/>
    <x v="233"/>
    <n v="7"/>
    <x v="28"/>
    <n v="1065"/>
    <n v="4"/>
    <n v="415.57"/>
    <n v="1662.28"/>
    <n v="266.91000000000003"/>
    <x v="1"/>
  </r>
  <r>
    <n v="1386"/>
    <x v="100"/>
    <n v="3"/>
    <x v="34"/>
    <n v="1083"/>
    <n v="3"/>
    <n v="445.74"/>
    <n v="1337.22"/>
    <n v="86.44"/>
    <x v="2"/>
  </r>
  <r>
    <n v="1387"/>
    <x v="54"/>
    <n v="9"/>
    <x v="46"/>
    <n v="1189"/>
    <n v="3"/>
    <n v="188.64"/>
    <n v="565.91999999999996"/>
    <n v="101.27"/>
    <x v="3"/>
  </r>
  <r>
    <n v="1388"/>
    <x v="306"/>
    <n v="4"/>
    <x v="0"/>
    <n v="1103"/>
    <n v="3"/>
    <n v="371.5"/>
    <n v="1114.5"/>
    <n v="157.63"/>
    <x v="0"/>
  </r>
  <r>
    <n v="1389"/>
    <x v="305"/>
    <n v="3"/>
    <x v="23"/>
    <n v="1117"/>
    <n v="1"/>
    <n v="132.72"/>
    <n v="132.72"/>
    <n v="28.61"/>
    <x v="1"/>
  </r>
  <r>
    <n v="1390"/>
    <x v="144"/>
    <n v="2"/>
    <x v="41"/>
    <n v="1092"/>
    <n v="2"/>
    <n v="406.6"/>
    <n v="813.2"/>
    <n v="104.27"/>
    <x v="3"/>
  </r>
  <r>
    <n v="1391"/>
    <x v="476"/>
    <n v="9"/>
    <x v="48"/>
    <n v="1198"/>
    <n v="2"/>
    <n v="398.97"/>
    <n v="797.94"/>
    <n v="177.74"/>
    <x v="2"/>
  </r>
  <r>
    <n v="1392"/>
    <x v="2"/>
    <n v="9"/>
    <x v="5"/>
    <n v="1174"/>
    <n v="2"/>
    <n v="397.61"/>
    <n v="795.22"/>
    <n v="114.26"/>
    <x v="1"/>
  </r>
  <r>
    <n v="1393"/>
    <x v="160"/>
    <n v="3"/>
    <x v="13"/>
    <n v="1069"/>
    <n v="4"/>
    <n v="428.9"/>
    <n v="1715.6"/>
    <n v="293.45999999999998"/>
    <x v="3"/>
  </r>
  <r>
    <n v="1394"/>
    <x v="56"/>
    <n v="2"/>
    <x v="15"/>
    <n v="1133"/>
    <n v="3"/>
    <n v="302.45"/>
    <n v="907.35"/>
    <n v="83.02"/>
    <x v="1"/>
  </r>
  <r>
    <n v="1395"/>
    <x v="617"/>
    <n v="9"/>
    <x v="1"/>
    <n v="1134"/>
    <n v="2"/>
    <n v="79.89"/>
    <n v="159.78"/>
    <n v="12.48"/>
    <x v="1"/>
  </r>
  <r>
    <n v="1396"/>
    <x v="205"/>
    <n v="2"/>
    <x v="20"/>
    <n v="1116"/>
    <n v="4"/>
    <n v="144.26"/>
    <n v="577.04"/>
    <n v="139.29"/>
    <x v="1"/>
  </r>
  <r>
    <n v="1397"/>
    <x v="184"/>
    <n v="10"/>
    <x v="7"/>
    <n v="1150"/>
    <n v="4"/>
    <n v="139.82"/>
    <n v="559.28"/>
    <n v="127.7"/>
    <x v="3"/>
  </r>
  <r>
    <n v="1398"/>
    <x v="618"/>
    <n v="5"/>
    <x v="16"/>
    <n v="1026"/>
    <n v="3"/>
    <n v="315.25"/>
    <n v="945.75"/>
    <n v="153.97"/>
    <x v="3"/>
  </r>
  <r>
    <n v="1399"/>
    <x v="578"/>
    <n v="3"/>
    <x v="2"/>
    <n v="1052"/>
    <n v="2"/>
    <n v="178.37"/>
    <n v="356.74"/>
    <n v="65.81"/>
    <x v="0"/>
  </r>
  <r>
    <n v="1400"/>
    <x v="619"/>
    <n v="4"/>
    <x v="37"/>
    <n v="1185"/>
    <n v="4"/>
    <n v="35.46"/>
    <n v="141.84"/>
    <n v="13.29"/>
    <x v="3"/>
  </r>
  <r>
    <n v="1401"/>
    <x v="426"/>
    <n v="4"/>
    <x v="10"/>
    <n v="1042"/>
    <n v="4"/>
    <n v="445.73"/>
    <n v="1782.92"/>
    <n v="161.28"/>
    <x v="1"/>
  </r>
  <r>
    <n v="1402"/>
    <x v="175"/>
    <n v="10"/>
    <x v="45"/>
    <n v="1167"/>
    <n v="5"/>
    <n v="381.9"/>
    <n v="1909.5"/>
    <n v="373.12"/>
    <x v="1"/>
  </r>
  <r>
    <n v="1403"/>
    <x v="237"/>
    <n v="4"/>
    <x v="43"/>
    <n v="1027"/>
    <n v="3"/>
    <n v="54.77"/>
    <n v="164.31"/>
    <n v="42.82"/>
    <x v="0"/>
  </r>
  <r>
    <n v="1404"/>
    <x v="620"/>
    <n v="1"/>
    <x v="37"/>
    <n v="1132"/>
    <n v="5"/>
    <n v="157.29"/>
    <n v="786.45"/>
    <n v="234.8"/>
    <x v="3"/>
  </r>
  <r>
    <n v="1405"/>
    <x v="461"/>
    <n v="9"/>
    <x v="47"/>
    <n v="1141"/>
    <n v="5"/>
    <n v="399.86"/>
    <n v="1999.3"/>
    <n v="252.61"/>
    <x v="2"/>
  </r>
  <r>
    <n v="1406"/>
    <x v="227"/>
    <n v="9"/>
    <x v="15"/>
    <n v="1003"/>
    <n v="5"/>
    <n v="462.57"/>
    <n v="2312.85"/>
    <n v="363.21"/>
    <x v="1"/>
  </r>
  <r>
    <n v="1407"/>
    <x v="95"/>
    <n v="5"/>
    <x v="19"/>
    <n v="1149"/>
    <n v="4"/>
    <n v="192.99"/>
    <n v="771.96"/>
    <n v="188.41"/>
    <x v="2"/>
  </r>
  <r>
    <n v="1408"/>
    <x v="32"/>
    <n v="3"/>
    <x v="47"/>
    <n v="1043"/>
    <n v="4"/>
    <n v="415.37"/>
    <n v="1661.48"/>
    <n v="228.23"/>
    <x v="2"/>
  </r>
  <r>
    <n v="1409"/>
    <x v="437"/>
    <n v="8"/>
    <x v="39"/>
    <n v="1168"/>
    <n v="3"/>
    <n v="311.69"/>
    <n v="935.07"/>
    <n v="161.41"/>
    <x v="1"/>
  </r>
  <r>
    <n v="1410"/>
    <x v="260"/>
    <n v="9"/>
    <x v="30"/>
    <n v="1087"/>
    <n v="4"/>
    <n v="56.15"/>
    <n v="224.6"/>
    <n v="41.79"/>
    <x v="3"/>
  </r>
  <r>
    <n v="1411"/>
    <x v="587"/>
    <n v="5"/>
    <x v="28"/>
    <n v="1038"/>
    <n v="2"/>
    <n v="467"/>
    <n v="934"/>
    <n v="91.02"/>
    <x v="1"/>
  </r>
  <r>
    <n v="1412"/>
    <x v="161"/>
    <n v="10"/>
    <x v="39"/>
    <n v="1146"/>
    <n v="2"/>
    <n v="94.69"/>
    <n v="189.38"/>
    <n v="33.200000000000003"/>
    <x v="1"/>
  </r>
  <r>
    <n v="1413"/>
    <x v="621"/>
    <n v="6"/>
    <x v="8"/>
    <n v="1012"/>
    <n v="3"/>
    <n v="306.97000000000003"/>
    <n v="920.91"/>
    <n v="221.52"/>
    <x v="0"/>
  </r>
  <r>
    <n v="1414"/>
    <x v="338"/>
    <n v="2"/>
    <x v="38"/>
    <n v="1176"/>
    <n v="3"/>
    <n v="19.71"/>
    <n v="59.13"/>
    <n v="12.85"/>
    <x v="2"/>
  </r>
  <r>
    <n v="1415"/>
    <x v="569"/>
    <n v="6"/>
    <x v="47"/>
    <n v="1117"/>
    <n v="3"/>
    <n v="448.79"/>
    <n v="1346.37"/>
    <n v="247.43"/>
    <x v="2"/>
  </r>
  <r>
    <n v="1416"/>
    <x v="256"/>
    <n v="9"/>
    <x v="11"/>
    <n v="1144"/>
    <n v="4"/>
    <n v="191.58"/>
    <n v="766.32"/>
    <n v="145.05000000000001"/>
    <x v="1"/>
  </r>
  <r>
    <n v="1417"/>
    <x v="370"/>
    <n v="8"/>
    <x v="49"/>
    <n v="1156"/>
    <n v="5"/>
    <n v="127.3"/>
    <n v="636.5"/>
    <n v="67.08"/>
    <x v="1"/>
  </r>
  <r>
    <n v="1418"/>
    <x v="422"/>
    <n v="8"/>
    <x v="44"/>
    <n v="1019"/>
    <n v="2"/>
    <n v="160.77000000000001"/>
    <n v="321.54000000000002"/>
    <n v="75.73"/>
    <x v="0"/>
  </r>
  <r>
    <n v="1419"/>
    <x v="312"/>
    <n v="4"/>
    <x v="16"/>
    <n v="1104"/>
    <n v="5"/>
    <n v="68.930000000000007"/>
    <n v="344.65"/>
    <n v="69.040000000000006"/>
    <x v="3"/>
  </r>
  <r>
    <n v="1420"/>
    <x v="470"/>
    <n v="3"/>
    <x v="48"/>
    <n v="1082"/>
    <n v="4"/>
    <n v="40.25"/>
    <n v="161"/>
    <n v="19.18"/>
    <x v="2"/>
  </r>
  <r>
    <n v="1421"/>
    <x v="489"/>
    <n v="8"/>
    <x v="49"/>
    <n v="1131"/>
    <n v="3"/>
    <n v="34.380000000000003"/>
    <n v="103.14"/>
    <n v="13.4"/>
    <x v="1"/>
  </r>
  <r>
    <n v="1422"/>
    <x v="11"/>
    <n v="1"/>
    <x v="39"/>
    <n v="1083"/>
    <n v="3"/>
    <n v="372.21"/>
    <n v="1116.6300000000001"/>
    <n v="259.45"/>
    <x v="1"/>
  </r>
  <r>
    <n v="1423"/>
    <x v="610"/>
    <n v="8"/>
    <x v="23"/>
    <n v="1098"/>
    <n v="3"/>
    <n v="421.6"/>
    <n v="1264.8"/>
    <n v="358.62"/>
    <x v="1"/>
  </r>
  <r>
    <n v="1424"/>
    <x v="274"/>
    <n v="2"/>
    <x v="4"/>
    <n v="1063"/>
    <n v="4"/>
    <n v="321.92"/>
    <n v="1287.68"/>
    <n v="341.31"/>
    <x v="2"/>
  </r>
  <r>
    <n v="1425"/>
    <x v="461"/>
    <n v="7"/>
    <x v="50"/>
    <n v="1009"/>
    <n v="1"/>
    <n v="369.18"/>
    <n v="369.18"/>
    <n v="106.71"/>
    <x v="1"/>
  </r>
  <r>
    <n v="1426"/>
    <x v="144"/>
    <n v="5"/>
    <x v="40"/>
    <n v="1108"/>
    <n v="4"/>
    <n v="374.94"/>
    <n v="1499.76"/>
    <n v="275.68"/>
    <x v="0"/>
  </r>
  <r>
    <n v="1427"/>
    <x v="324"/>
    <n v="7"/>
    <x v="8"/>
    <n v="1167"/>
    <n v="2"/>
    <n v="323.89"/>
    <n v="647.78"/>
    <n v="92.28"/>
    <x v="0"/>
  </r>
  <r>
    <n v="1428"/>
    <x v="468"/>
    <n v="6"/>
    <x v="18"/>
    <n v="1089"/>
    <n v="1"/>
    <n v="213.81"/>
    <n v="213.81"/>
    <n v="17.36"/>
    <x v="3"/>
  </r>
  <r>
    <n v="1429"/>
    <x v="258"/>
    <n v="2"/>
    <x v="34"/>
    <n v="1001"/>
    <n v="2"/>
    <n v="60.02"/>
    <n v="120.04"/>
    <n v="21.44"/>
    <x v="2"/>
  </r>
  <r>
    <n v="1430"/>
    <x v="622"/>
    <n v="5"/>
    <x v="24"/>
    <n v="1161"/>
    <n v="3"/>
    <n v="90.55"/>
    <n v="271.64999999999998"/>
    <n v="72.02"/>
    <x v="3"/>
  </r>
  <r>
    <n v="1431"/>
    <x v="30"/>
    <n v="9"/>
    <x v="13"/>
    <n v="1147"/>
    <n v="1"/>
    <n v="337.45"/>
    <n v="337.45"/>
    <n v="37.53"/>
    <x v="3"/>
  </r>
  <r>
    <n v="1432"/>
    <x v="395"/>
    <n v="9"/>
    <x v="26"/>
    <n v="1058"/>
    <n v="3"/>
    <n v="303.36"/>
    <n v="910.08"/>
    <n v="195.5"/>
    <x v="3"/>
  </r>
  <r>
    <n v="1433"/>
    <x v="623"/>
    <n v="6"/>
    <x v="9"/>
    <n v="1074"/>
    <n v="2"/>
    <n v="356.71"/>
    <n v="713.42"/>
    <n v="76.959999999999994"/>
    <x v="2"/>
  </r>
  <r>
    <n v="1434"/>
    <x v="33"/>
    <n v="1"/>
    <x v="15"/>
    <n v="1169"/>
    <n v="2"/>
    <n v="417.94"/>
    <n v="835.88"/>
    <n v="112.54"/>
    <x v="1"/>
  </r>
  <r>
    <n v="1435"/>
    <x v="623"/>
    <n v="3"/>
    <x v="32"/>
    <n v="1147"/>
    <n v="4"/>
    <n v="179.86"/>
    <n v="719.44"/>
    <n v="196.46"/>
    <x v="1"/>
  </r>
  <r>
    <n v="1436"/>
    <x v="176"/>
    <n v="3"/>
    <x v="33"/>
    <n v="1034"/>
    <n v="1"/>
    <n v="468.72"/>
    <n v="468.72"/>
    <n v="58.62"/>
    <x v="2"/>
  </r>
  <r>
    <n v="1437"/>
    <x v="624"/>
    <n v="10"/>
    <x v="40"/>
    <n v="1188"/>
    <n v="3"/>
    <n v="275.39999999999998"/>
    <n v="826.2"/>
    <n v="214.58"/>
    <x v="0"/>
  </r>
  <r>
    <n v="1438"/>
    <x v="625"/>
    <n v="9"/>
    <x v="19"/>
    <n v="1188"/>
    <n v="5"/>
    <n v="100.48"/>
    <n v="502.4"/>
    <n v="26.11"/>
    <x v="2"/>
  </r>
  <r>
    <n v="1439"/>
    <x v="118"/>
    <n v="7"/>
    <x v="21"/>
    <n v="1126"/>
    <n v="2"/>
    <n v="399.04"/>
    <n v="798.08"/>
    <n v="233.24"/>
    <x v="1"/>
  </r>
  <r>
    <n v="1440"/>
    <x v="514"/>
    <n v="4"/>
    <x v="47"/>
    <n v="1077"/>
    <n v="5"/>
    <n v="144.51"/>
    <n v="722.55"/>
    <n v="207.55"/>
    <x v="2"/>
  </r>
  <r>
    <n v="1441"/>
    <x v="295"/>
    <n v="3"/>
    <x v="11"/>
    <n v="1007"/>
    <n v="5"/>
    <n v="498.62"/>
    <n v="2493.1"/>
    <n v="161.26"/>
    <x v="1"/>
  </r>
  <r>
    <n v="1442"/>
    <x v="583"/>
    <n v="5"/>
    <x v="18"/>
    <n v="1084"/>
    <n v="3"/>
    <n v="225.4"/>
    <n v="676.2"/>
    <n v="122.29"/>
    <x v="3"/>
  </r>
  <r>
    <n v="1443"/>
    <x v="530"/>
    <n v="7"/>
    <x v="15"/>
    <n v="1081"/>
    <n v="5"/>
    <n v="308.64999999999998"/>
    <n v="1543.25"/>
    <n v="328.38"/>
    <x v="1"/>
  </r>
  <r>
    <n v="1444"/>
    <x v="59"/>
    <n v="9"/>
    <x v="46"/>
    <n v="1179"/>
    <n v="3"/>
    <n v="473.59"/>
    <n v="1420.77"/>
    <n v="398.11"/>
    <x v="3"/>
  </r>
  <r>
    <n v="1445"/>
    <x v="433"/>
    <n v="3"/>
    <x v="23"/>
    <n v="1057"/>
    <n v="5"/>
    <n v="477.47"/>
    <n v="2387.35"/>
    <n v="251.74"/>
    <x v="1"/>
  </r>
  <r>
    <n v="1446"/>
    <x v="626"/>
    <n v="3"/>
    <x v="27"/>
    <n v="1015"/>
    <n v="3"/>
    <n v="238.42"/>
    <n v="715.26"/>
    <n v="172.85"/>
    <x v="0"/>
  </r>
  <r>
    <n v="1447"/>
    <x v="562"/>
    <n v="2"/>
    <x v="49"/>
    <n v="1000"/>
    <n v="1"/>
    <n v="344.74"/>
    <n v="344.74"/>
    <n v="81.42"/>
    <x v="1"/>
  </r>
  <r>
    <n v="1448"/>
    <x v="62"/>
    <n v="9"/>
    <x v="20"/>
    <n v="1198"/>
    <n v="5"/>
    <n v="165.93"/>
    <n v="829.65"/>
    <n v="158.49"/>
    <x v="1"/>
  </r>
  <r>
    <n v="1449"/>
    <x v="347"/>
    <n v="2"/>
    <x v="31"/>
    <n v="1105"/>
    <n v="5"/>
    <n v="434.22"/>
    <n v="2171.1"/>
    <n v="196.3"/>
    <x v="1"/>
  </r>
  <r>
    <n v="1450"/>
    <x v="528"/>
    <n v="8"/>
    <x v="50"/>
    <n v="1070"/>
    <n v="1"/>
    <n v="255.43"/>
    <n v="255.43"/>
    <n v="70.48"/>
    <x v="1"/>
  </r>
  <r>
    <n v="1451"/>
    <x v="260"/>
    <n v="6"/>
    <x v="30"/>
    <n v="1025"/>
    <n v="4"/>
    <n v="318.83"/>
    <n v="1275.32"/>
    <n v="299.39999999999998"/>
    <x v="3"/>
  </r>
  <r>
    <n v="1452"/>
    <x v="327"/>
    <n v="2"/>
    <x v="5"/>
    <n v="1111"/>
    <n v="1"/>
    <n v="81.77"/>
    <n v="81.77"/>
    <n v="13.78"/>
    <x v="1"/>
  </r>
  <r>
    <n v="1453"/>
    <x v="627"/>
    <n v="6"/>
    <x v="39"/>
    <n v="1064"/>
    <n v="5"/>
    <n v="183.3"/>
    <n v="916.5"/>
    <n v="146.24"/>
    <x v="1"/>
  </r>
  <r>
    <n v="1454"/>
    <x v="590"/>
    <n v="9"/>
    <x v="15"/>
    <n v="1087"/>
    <n v="5"/>
    <n v="194.9"/>
    <n v="974.5"/>
    <n v="134.34"/>
    <x v="1"/>
  </r>
  <r>
    <n v="1455"/>
    <x v="382"/>
    <n v="9"/>
    <x v="39"/>
    <n v="1033"/>
    <n v="5"/>
    <n v="187.19"/>
    <n v="935.95"/>
    <n v="203.12"/>
    <x v="1"/>
  </r>
  <r>
    <n v="1456"/>
    <x v="480"/>
    <n v="1"/>
    <x v="30"/>
    <n v="1186"/>
    <n v="2"/>
    <n v="156.1"/>
    <n v="312.2"/>
    <n v="57.7"/>
    <x v="3"/>
  </r>
  <r>
    <n v="1457"/>
    <x v="460"/>
    <n v="1"/>
    <x v="42"/>
    <n v="1143"/>
    <n v="4"/>
    <n v="319.77999999999997"/>
    <n v="1279.1199999999999"/>
    <n v="356.67"/>
    <x v="2"/>
  </r>
  <r>
    <n v="1458"/>
    <x v="295"/>
    <n v="6"/>
    <x v="4"/>
    <n v="1091"/>
    <n v="2"/>
    <n v="186.51"/>
    <n v="373.02"/>
    <n v="51.42"/>
    <x v="2"/>
  </r>
  <r>
    <n v="1459"/>
    <x v="242"/>
    <n v="8"/>
    <x v="3"/>
    <n v="1028"/>
    <n v="2"/>
    <n v="310.93"/>
    <n v="621.86"/>
    <n v="96.8"/>
    <x v="0"/>
  </r>
  <r>
    <n v="1460"/>
    <x v="235"/>
    <n v="8"/>
    <x v="20"/>
    <n v="1151"/>
    <n v="2"/>
    <n v="447.43"/>
    <n v="894.86"/>
    <n v="100.08"/>
    <x v="1"/>
  </r>
  <r>
    <n v="1461"/>
    <x v="529"/>
    <n v="2"/>
    <x v="6"/>
    <n v="1057"/>
    <n v="4"/>
    <n v="388.56"/>
    <n v="1554.24"/>
    <n v="244.09"/>
    <x v="1"/>
  </r>
  <r>
    <n v="1462"/>
    <x v="628"/>
    <n v="9"/>
    <x v="9"/>
    <n v="1145"/>
    <n v="3"/>
    <n v="109.75"/>
    <n v="329.25"/>
    <n v="36.33"/>
    <x v="2"/>
  </r>
  <r>
    <n v="1463"/>
    <x v="302"/>
    <n v="5"/>
    <x v="43"/>
    <n v="1101"/>
    <n v="1"/>
    <n v="385.84"/>
    <n v="385.84"/>
    <n v="47.15"/>
    <x v="0"/>
  </r>
  <r>
    <n v="1464"/>
    <x v="316"/>
    <n v="3"/>
    <x v="25"/>
    <n v="1023"/>
    <n v="4"/>
    <n v="264.25"/>
    <n v="1057"/>
    <n v="231.76"/>
    <x v="2"/>
  </r>
  <r>
    <n v="1465"/>
    <x v="242"/>
    <n v="10"/>
    <x v="36"/>
    <n v="1058"/>
    <n v="3"/>
    <n v="37.75"/>
    <n v="113.25"/>
    <n v="31.98"/>
    <x v="3"/>
  </r>
  <r>
    <n v="1466"/>
    <x v="53"/>
    <n v="10"/>
    <x v="18"/>
    <n v="1139"/>
    <n v="3"/>
    <n v="299.5"/>
    <n v="898.5"/>
    <n v="117.73"/>
    <x v="3"/>
  </r>
  <r>
    <n v="1467"/>
    <x v="361"/>
    <n v="7"/>
    <x v="36"/>
    <n v="1119"/>
    <n v="2"/>
    <n v="401.17"/>
    <n v="802.34"/>
    <n v="201.01"/>
    <x v="3"/>
  </r>
  <r>
    <n v="1468"/>
    <x v="167"/>
    <n v="4"/>
    <x v="34"/>
    <n v="1007"/>
    <n v="3"/>
    <n v="363.13"/>
    <n v="1089.3900000000001"/>
    <n v="215.52"/>
    <x v="2"/>
  </r>
  <r>
    <n v="1469"/>
    <x v="582"/>
    <n v="1"/>
    <x v="13"/>
    <n v="1038"/>
    <n v="3"/>
    <n v="171.72"/>
    <n v="515.16"/>
    <n v="89.94"/>
    <x v="3"/>
  </r>
  <r>
    <n v="1470"/>
    <x v="234"/>
    <n v="10"/>
    <x v="48"/>
    <n v="1111"/>
    <n v="3"/>
    <n v="244.17"/>
    <n v="732.51"/>
    <n v="39.590000000000003"/>
    <x v="2"/>
  </r>
  <r>
    <n v="1471"/>
    <x v="367"/>
    <n v="4"/>
    <x v="38"/>
    <n v="1085"/>
    <n v="3"/>
    <n v="360.77"/>
    <n v="1082.31"/>
    <n v="241.62"/>
    <x v="2"/>
  </r>
  <r>
    <n v="1472"/>
    <x v="36"/>
    <n v="10"/>
    <x v="39"/>
    <n v="1183"/>
    <n v="3"/>
    <n v="403.84"/>
    <n v="1211.52"/>
    <n v="240.78"/>
    <x v="1"/>
  </r>
  <r>
    <n v="1473"/>
    <x v="559"/>
    <n v="7"/>
    <x v="44"/>
    <n v="1104"/>
    <n v="5"/>
    <n v="426.94"/>
    <n v="2134.6999999999998"/>
    <n v="474.49"/>
    <x v="0"/>
  </r>
  <r>
    <n v="1474"/>
    <x v="468"/>
    <n v="3"/>
    <x v="21"/>
    <n v="1062"/>
    <n v="4"/>
    <n v="299.3"/>
    <n v="1197.2"/>
    <n v="102.58"/>
    <x v="1"/>
  </r>
  <r>
    <n v="1475"/>
    <x v="126"/>
    <n v="5"/>
    <x v="0"/>
    <n v="1088"/>
    <n v="2"/>
    <n v="464.37"/>
    <n v="928.74"/>
    <n v="80.38"/>
    <x v="0"/>
  </r>
  <r>
    <n v="1476"/>
    <x v="445"/>
    <n v="3"/>
    <x v="13"/>
    <n v="1148"/>
    <n v="4"/>
    <n v="20.149999999999999"/>
    <n v="80.599999999999994"/>
    <n v="6.63"/>
    <x v="3"/>
  </r>
  <r>
    <n v="1477"/>
    <x v="537"/>
    <n v="6"/>
    <x v="1"/>
    <n v="1102"/>
    <n v="5"/>
    <n v="231.02"/>
    <n v="1155.0999999999999"/>
    <n v="79.13"/>
    <x v="1"/>
  </r>
  <r>
    <n v="1478"/>
    <x v="356"/>
    <n v="10"/>
    <x v="9"/>
    <n v="1096"/>
    <n v="2"/>
    <n v="289.25"/>
    <n v="578.5"/>
    <n v="153.05000000000001"/>
    <x v="2"/>
  </r>
  <r>
    <n v="1479"/>
    <x v="204"/>
    <n v="6"/>
    <x v="43"/>
    <n v="1149"/>
    <n v="5"/>
    <n v="425.19"/>
    <n v="2125.9499999999998"/>
    <n v="114.79"/>
    <x v="0"/>
  </r>
  <r>
    <n v="1480"/>
    <x v="249"/>
    <n v="2"/>
    <x v="11"/>
    <n v="1192"/>
    <n v="5"/>
    <n v="216.86"/>
    <n v="1084.3"/>
    <n v="104.06"/>
    <x v="1"/>
  </r>
  <r>
    <n v="1481"/>
    <x v="500"/>
    <n v="3"/>
    <x v="14"/>
    <n v="1063"/>
    <n v="5"/>
    <n v="448.42"/>
    <n v="2242.1"/>
    <n v="249.18"/>
    <x v="1"/>
  </r>
  <r>
    <n v="1482"/>
    <x v="478"/>
    <n v="10"/>
    <x v="9"/>
    <n v="1154"/>
    <n v="4"/>
    <n v="278.42"/>
    <n v="1113.68"/>
    <n v="216.68"/>
    <x v="2"/>
  </r>
  <r>
    <n v="1483"/>
    <x v="390"/>
    <n v="10"/>
    <x v="33"/>
    <n v="1179"/>
    <n v="1"/>
    <n v="62.37"/>
    <n v="62.37"/>
    <n v="17.100000000000001"/>
    <x v="2"/>
  </r>
  <r>
    <n v="1484"/>
    <x v="514"/>
    <n v="10"/>
    <x v="46"/>
    <n v="1185"/>
    <n v="2"/>
    <n v="440.9"/>
    <n v="881.8"/>
    <n v="154.05000000000001"/>
    <x v="3"/>
  </r>
  <r>
    <n v="1485"/>
    <x v="576"/>
    <n v="2"/>
    <x v="16"/>
    <n v="1153"/>
    <n v="4"/>
    <n v="273.07"/>
    <n v="1092.28"/>
    <n v="307.2"/>
    <x v="3"/>
  </r>
  <r>
    <n v="1486"/>
    <x v="629"/>
    <n v="5"/>
    <x v="15"/>
    <n v="1148"/>
    <n v="3"/>
    <n v="182.94"/>
    <n v="548.82000000000005"/>
    <n v="102.55"/>
    <x v="1"/>
  </r>
  <r>
    <n v="1487"/>
    <x v="90"/>
    <n v="1"/>
    <x v="11"/>
    <n v="1053"/>
    <n v="5"/>
    <n v="208.5"/>
    <n v="1042.5"/>
    <n v="149.08000000000001"/>
    <x v="1"/>
  </r>
  <r>
    <n v="1488"/>
    <x v="450"/>
    <n v="8"/>
    <x v="37"/>
    <n v="1113"/>
    <n v="5"/>
    <n v="383.64"/>
    <n v="1918.2"/>
    <n v="170.59"/>
    <x v="3"/>
  </r>
  <r>
    <n v="1489"/>
    <x v="544"/>
    <n v="6"/>
    <x v="46"/>
    <n v="1047"/>
    <n v="3"/>
    <n v="351.86"/>
    <n v="1055.58"/>
    <n v="260.83"/>
    <x v="3"/>
  </r>
  <r>
    <n v="1490"/>
    <x v="221"/>
    <n v="10"/>
    <x v="33"/>
    <n v="1178"/>
    <n v="2"/>
    <n v="276.43"/>
    <n v="552.86"/>
    <n v="79.73"/>
    <x v="2"/>
  </r>
  <r>
    <n v="1491"/>
    <x v="30"/>
    <n v="5"/>
    <x v="38"/>
    <n v="1070"/>
    <n v="5"/>
    <n v="428.62"/>
    <n v="2143.1"/>
    <n v="476.62"/>
    <x v="2"/>
  </r>
  <r>
    <n v="1492"/>
    <x v="506"/>
    <n v="10"/>
    <x v="35"/>
    <n v="1137"/>
    <n v="3"/>
    <n v="42.39"/>
    <n v="127.17"/>
    <n v="30.37"/>
    <x v="3"/>
  </r>
  <r>
    <n v="1493"/>
    <x v="60"/>
    <n v="3"/>
    <x v="19"/>
    <n v="1186"/>
    <n v="5"/>
    <n v="394.09"/>
    <n v="1970.45"/>
    <n v="469.17"/>
    <x v="2"/>
  </r>
  <r>
    <n v="1494"/>
    <x v="332"/>
    <n v="5"/>
    <x v="1"/>
    <n v="1025"/>
    <n v="1"/>
    <n v="206.96"/>
    <n v="206.96"/>
    <n v="17.43"/>
    <x v="1"/>
  </r>
  <r>
    <n v="1495"/>
    <x v="235"/>
    <n v="10"/>
    <x v="37"/>
    <n v="1075"/>
    <n v="5"/>
    <n v="474.41"/>
    <n v="2372.0500000000002"/>
    <n v="559.64"/>
    <x v="3"/>
  </r>
  <r>
    <n v="1496"/>
    <x v="329"/>
    <n v="8"/>
    <x v="23"/>
    <n v="1190"/>
    <n v="1"/>
    <n v="490.26"/>
    <n v="490.26"/>
    <n v="140.55000000000001"/>
    <x v="1"/>
  </r>
  <r>
    <n v="1497"/>
    <x v="615"/>
    <n v="8"/>
    <x v="38"/>
    <n v="1036"/>
    <n v="5"/>
    <n v="314.83"/>
    <n v="1574.15"/>
    <n v="101.2"/>
    <x v="2"/>
  </r>
  <r>
    <n v="1498"/>
    <x v="588"/>
    <n v="3"/>
    <x v="13"/>
    <n v="1160"/>
    <n v="3"/>
    <n v="406.54"/>
    <n v="1219.6199999999999"/>
    <n v="141.15"/>
    <x v="3"/>
  </r>
  <r>
    <n v="1499"/>
    <x v="274"/>
    <n v="7"/>
    <x v="44"/>
    <n v="1036"/>
    <n v="2"/>
    <n v="477.11"/>
    <n v="954.22"/>
    <n v="132.63999999999999"/>
    <x v="0"/>
  </r>
  <r>
    <n v="1500"/>
    <x v="135"/>
    <n v="10"/>
    <x v="22"/>
    <n v="1083"/>
    <n v="4"/>
    <n v="271.07"/>
    <n v="1084.28"/>
    <n v="285.63"/>
    <x v="1"/>
  </r>
  <r>
    <n v="1501"/>
    <x v="630"/>
    <n v="4"/>
    <x v="37"/>
    <n v="1052"/>
    <n v="1"/>
    <n v="487.75"/>
    <n v="487.75"/>
    <n v="94.74"/>
    <x v="3"/>
  </r>
  <r>
    <n v="1502"/>
    <x v="631"/>
    <n v="5"/>
    <x v="2"/>
    <n v="1027"/>
    <n v="2"/>
    <n v="225.59"/>
    <n v="451.18"/>
    <n v="126.2"/>
    <x v="0"/>
  </r>
  <r>
    <n v="1503"/>
    <x v="614"/>
    <n v="6"/>
    <x v="44"/>
    <n v="1051"/>
    <n v="1"/>
    <n v="246.47"/>
    <n v="246.47"/>
    <n v="36.21"/>
    <x v="0"/>
  </r>
  <r>
    <n v="1504"/>
    <x v="240"/>
    <n v="9"/>
    <x v="26"/>
    <n v="1009"/>
    <n v="2"/>
    <n v="426.5"/>
    <n v="853"/>
    <n v="89.04"/>
    <x v="3"/>
  </r>
  <r>
    <n v="1505"/>
    <x v="478"/>
    <n v="1"/>
    <x v="44"/>
    <n v="1132"/>
    <n v="5"/>
    <n v="230.55"/>
    <n v="1152.75"/>
    <n v="211.14"/>
    <x v="0"/>
  </r>
  <r>
    <n v="1506"/>
    <x v="470"/>
    <n v="9"/>
    <x v="37"/>
    <n v="1177"/>
    <n v="5"/>
    <n v="351.97"/>
    <n v="1759.85"/>
    <n v="403.99"/>
    <x v="3"/>
  </r>
  <r>
    <n v="1507"/>
    <x v="505"/>
    <n v="10"/>
    <x v="6"/>
    <n v="1156"/>
    <n v="2"/>
    <n v="205.9"/>
    <n v="411.8"/>
    <n v="34.590000000000003"/>
    <x v="1"/>
  </r>
  <r>
    <n v="1508"/>
    <x v="378"/>
    <n v="3"/>
    <x v="42"/>
    <n v="1169"/>
    <n v="3"/>
    <n v="282.83999999999997"/>
    <n v="848.52"/>
    <n v="98.87"/>
    <x v="2"/>
  </r>
  <r>
    <n v="1509"/>
    <x v="632"/>
    <n v="2"/>
    <x v="12"/>
    <n v="1033"/>
    <n v="4"/>
    <n v="168.64"/>
    <n v="674.56"/>
    <n v="120.12"/>
    <x v="0"/>
  </r>
  <r>
    <n v="1510"/>
    <x v="633"/>
    <n v="7"/>
    <x v="42"/>
    <n v="1028"/>
    <n v="2"/>
    <n v="459.73"/>
    <n v="919.46"/>
    <n v="271.26"/>
    <x v="2"/>
  </r>
  <r>
    <n v="1511"/>
    <x v="293"/>
    <n v="8"/>
    <x v="32"/>
    <n v="1185"/>
    <n v="5"/>
    <n v="213.19"/>
    <n v="1065.95"/>
    <n v="74.650000000000006"/>
    <x v="1"/>
  </r>
  <r>
    <n v="1512"/>
    <x v="456"/>
    <n v="6"/>
    <x v="45"/>
    <n v="1019"/>
    <n v="4"/>
    <n v="58.4"/>
    <n v="233.6"/>
    <n v="19.82"/>
    <x v="1"/>
  </r>
  <r>
    <n v="1513"/>
    <x v="634"/>
    <n v="1"/>
    <x v="14"/>
    <n v="1170"/>
    <n v="5"/>
    <n v="301.54000000000002"/>
    <n v="1507.7"/>
    <n v="103.05"/>
    <x v="1"/>
  </r>
  <r>
    <n v="1514"/>
    <x v="340"/>
    <n v="4"/>
    <x v="25"/>
    <n v="1010"/>
    <n v="4"/>
    <n v="217.85"/>
    <n v="871.4"/>
    <n v="121.29"/>
    <x v="2"/>
  </r>
  <r>
    <n v="1515"/>
    <x v="635"/>
    <n v="4"/>
    <x v="16"/>
    <n v="1059"/>
    <n v="4"/>
    <n v="363.98"/>
    <n v="1455.92"/>
    <n v="398.48"/>
    <x v="3"/>
  </r>
  <r>
    <n v="1516"/>
    <x v="77"/>
    <n v="1"/>
    <x v="23"/>
    <n v="1073"/>
    <n v="1"/>
    <n v="180.99"/>
    <n v="180.99"/>
    <n v="27.48"/>
    <x v="1"/>
  </r>
  <r>
    <n v="1517"/>
    <x v="636"/>
    <n v="3"/>
    <x v="27"/>
    <n v="1060"/>
    <n v="1"/>
    <n v="397.33"/>
    <n v="397.33"/>
    <n v="70.39"/>
    <x v="0"/>
  </r>
  <r>
    <n v="1518"/>
    <x v="499"/>
    <n v="8"/>
    <x v="43"/>
    <n v="1065"/>
    <n v="2"/>
    <n v="497.39"/>
    <n v="994.78"/>
    <n v="177.68"/>
    <x v="0"/>
  </r>
  <r>
    <n v="1519"/>
    <x v="400"/>
    <n v="6"/>
    <x v="41"/>
    <n v="1082"/>
    <n v="3"/>
    <n v="67.760000000000005"/>
    <n v="203.28"/>
    <n v="41.52"/>
    <x v="3"/>
  </r>
  <r>
    <n v="1520"/>
    <x v="327"/>
    <n v="1"/>
    <x v="16"/>
    <n v="1194"/>
    <n v="4"/>
    <n v="224.2"/>
    <n v="896.8"/>
    <n v="134.19"/>
    <x v="3"/>
  </r>
  <r>
    <n v="1521"/>
    <x v="503"/>
    <n v="6"/>
    <x v="38"/>
    <n v="1132"/>
    <n v="3"/>
    <n v="159.59"/>
    <n v="478.77"/>
    <n v="126.79"/>
    <x v="2"/>
  </r>
  <r>
    <n v="1522"/>
    <x v="147"/>
    <n v="10"/>
    <x v="15"/>
    <n v="1152"/>
    <n v="2"/>
    <n v="17.96"/>
    <n v="35.92"/>
    <n v="5.29"/>
    <x v="1"/>
  </r>
  <r>
    <n v="1523"/>
    <x v="456"/>
    <n v="9"/>
    <x v="7"/>
    <n v="1183"/>
    <n v="2"/>
    <n v="349.58"/>
    <n v="699.16"/>
    <n v="51.85"/>
    <x v="3"/>
  </r>
  <r>
    <n v="1524"/>
    <x v="7"/>
    <n v="6"/>
    <x v="27"/>
    <n v="1032"/>
    <n v="3"/>
    <n v="173.25"/>
    <n v="519.75"/>
    <n v="40.97"/>
    <x v="0"/>
  </r>
  <r>
    <n v="1525"/>
    <x v="637"/>
    <n v="3"/>
    <x v="9"/>
    <n v="1181"/>
    <n v="3"/>
    <n v="288.60000000000002"/>
    <n v="865.8"/>
    <n v="85.4"/>
    <x v="2"/>
  </r>
  <r>
    <n v="1526"/>
    <x v="85"/>
    <n v="2"/>
    <x v="21"/>
    <n v="1037"/>
    <n v="2"/>
    <n v="373.77"/>
    <n v="747.54"/>
    <n v="208.9"/>
    <x v="1"/>
  </r>
  <r>
    <n v="1527"/>
    <x v="198"/>
    <n v="2"/>
    <x v="14"/>
    <n v="1161"/>
    <n v="1"/>
    <n v="228.2"/>
    <n v="228.2"/>
    <n v="51.98"/>
    <x v="1"/>
  </r>
  <r>
    <n v="1528"/>
    <x v="446"/>
    <n v="9"/>
    <x v="8"/>
    <n v="1022"/>
    <n v="4"/>
    <n v="45.05"/>
    <n v="180.2"/>
    <n v="49.47"/>
    <x v="0"/>
  </r>
  <r>
    <n v="1529"/>
    <x v="625"/>
    <n v="6"/>
    <x v="35"/>
    <n v="1095"/>
    <n v="1"/>
    <n v="316.82"/>
    <n v="316.82"/>
    <n v="75.73"/>
    <x v="3"/>
  </r>
  <r>
    <n v="1530"/>
    <x v="638"/>
    <n v="10"/>
    <x v="32"/>
    <n v="1038"/>
    <n v="3"/>
    <n v="67.42"/>
    <n v="202.26"/>
    <n v="44.41"/>
    <x v="1"/>
  </r>
  <r>
    <n v="1531"/>
    <x v="144"/>
    <n v="5"/>
    <x v="48"/>
    <n v="1080"/>
    <n v="2"/>
    <n v="302.02"/>
    <n v="604.04"/>
    <n v="52.51"/>
    <x v="2"/>
  </r>
  <r>
    <n v="1532"/>
    <x v="489"/>
    <n v="4"/>
    <x v="13"/>
    <n v="1185"/>
    <n v="5"/>
    <n v="70.3"/>
    <n v="351.5"/>
    <n v="70.19"/>
    <x v="3"/>
  </r>
  <r>
    <n v="1533"/>
    <x v="639"/>
    <n v="9"/>
    <x v="5"/>
    <n v="1024"/>
    <n v="5"/>
    <n v="318.73"/>
    <n v="1593.65"/>
    <n v="379.42"/>
    <x v="1"/>
  </r>
  <r>
    <n v="1534"/>
    <x v="640"/>
    <n v="9"/>
    <x v="16"/>
    <n v="1172"/>
    <n v="4"/>
    <n v="247.12"/>
    <n v="988.48"/>
    <n v="289.74"/>
    <x v="3"/>
  </r>
  <r>
    <n v="1535"/>
    <x v="641"/>
    <n v="4"/>
    <x v="50"/>
    <n v="1022"/>
    <n v="4"/>
    <n v="284.91000000000003"/>
    <n v="1139.6400000000001"/>
    <n v="153.51"/>
    <x v="1"/>
  </r>
  <r>
    <n v="1536"/>
    <x v="255"/>
    <n v="6"/>
    <x v="10"/>
    <n v="1198"/>
    <n v="2"/>
    <n v="305.06"/>
    <n v="610.12"/>
    <n v="51.53"/>
    <x v="1"/>
  </r>
  <r>
    <n v="1537"/>
    <x v="422"/>
    <n v="6"/>
    <x v="28"/>
    <n v="1079"/>
    <n v="1"/>
    <n v="408.48"/>
    <n v="408.48"/>
    <n v="71.900000000000006"/>
    <x v="1"/>
  </r>
  <r>
    <n v="1538"/>
    <x v="185"/>
    <n v="8"/>
    <x v="33"/>
    <n v="1143"/>
    <n v="5"/>
    <n v="357.74"/>
    <n v="1788.7"/>
    <n v="313.92"/>
    <x v="2"/>
  </r>
  <r>
    <n v="1539"/>
    <x v="571"/>
    <n v="8"/>
    <x v="36"/>
    <n v="1037"/>
    <n v="2"/>
    <n v="58.19"/>
    <n v="116.38"/>
    <n v="27.1"/>
    <x v="3"/>
  </r>
  <r>
    <n v="1540"/>
    <x v="111"/>
    <n v="1"/>
    <x v="20"/>
    <n v="1175"/>
    <n v="3"/>
    <n v="458.12"/>
    <n v="1374.36"/>
    <n v="125.73"/>
    <x v="1"/>
  </r>
  <r>
    <n v="1541"/>
    <x v="418"/>
    <n v="7"/>
    <x v="28"/>
    <n v="1130"/>
    <n v="3"/>
    <n v="418.52"/>
    <n v="1255.56"/>
    <n v="276.12"/>
    <x v="1"/>
  </r>
  <r>
    <n v="1542"/>
    <x v="158"/>
    <n v="8"/>
    <x v="18"/>
    <n v="1123"/>
    <n v="2"/>
    <n v="50.9"/>
    <n v="101.8"/>
    <n v="16.64"/>
    <x v="3"/>
  </r>
  <r>
    <n v="1543"/>
    <x v="532"/>
    <n v="7"/>
    <x v="11"/>
    <n v="1022"/>
    <n v="3"/>
    <n v="353.39"/>
    <n v="1060.17"/>
    <n v="99.46"/>
    <x v="1"/>
  </r>
  <r>
    <n v="1544"/>
    <x v="181"/>
    <n v="2"/>
    <x v="6"/>
    <n v="1092"/>
    <n v="1"/>
    <n v="287.2"/>
    <n v="287.2"/>
    <n v="49.72"/>
    <x v="1"/>
  </r>
  <r>
    <n v="1545"/>
    <x v="642"/>
    <n v="5"/>
    <x v="43"/>
    <n v="1019"/>
    <n v="2"/>
    <n v="171.55"/>
    <n v="343.1"/>
    <n v="40.61"/>
    <x v="0"/>
  </r>
  <r>
    <n v="1546"/>
    <x v="419"/>
    <n v="6"/>
    <x v="7"/>
    <n v="1091"/>
    <n v="1"/>
    <n v="204.73"/>
    <n v="204.73"/>
    <n v="12.82"/>
    <x v="3"/>
  </r>
  <r>
    <n v="1547"/>
    <x v="247"/>
    <n v="4"/>
    <x v="44"/>
    <n v="1150"/>
    <n v="4"/>
    <n v="415.02"/>
    <n v="1660.08"/>
    <n v="134.79"/>
    <x v="0"/>
  </r>
  <r>
    <n v="1548"/>
    <x v="8"/>
    <n v="5"/>
    <x v="26"/>
    <n v="1042"/>
    <n v="2"/>
    <n v="490.84"/>
    <n v="981.68"/>
    <n v="251.25"/>
    <x v="3"/>
  </r>
  <r>
    <n v="1549"/>
    <x v="330"/>
    <n v="1"/>
    <x v="15"/>
    <n v="1164"/>
    <n v="1"/>
    <n v="145.03"/>
    <n v="145.03"/>
    <n v="39.11"/>
    <x v="1"/>
  </r>
  <r>
    <n v="1550"/>
    <x v="11"/>
    <n v="10"/>
    <x v="41"/>
    <n v="1185"/>
    <n v="2"/>
    <n v="136.65"/>
    <n v="273.3"/>
    <n v="41.27"/>
    <x v="3"/>
  </r>
  <r>
    <n v="1551"/>
    <x v="512"/>
    <n v="7"/>
    <x v="9"/>
    <n v="1126"/>
    <n v="4"/>
    <n v="231.49"/>
    <n v="925.96"/>
    <n v="149.43"/>
    <x v="2"/>
  </r>
  <r>
    <n v="1552"/>
    <x v="277"/>
    <n v="6"/>
    <x v="15"/>
    <n v="1002"/>
    <n v="5"/>
    <n v="288.85000000000002"/>
    <n v="1444.25"/>
    <n v="423.28"/>
    <x v="1"/>
  </r>
  <r>
    <n v="1553"/>
    <x v="643"/>
    <n v="4"/>
    <x v="10"/>
    <n v="1024"/>
    <n v="5"/>
    <n v="21.98"/>
    <n v="109.9"/>
    <n v="20.62"/>
    <x v="1"/>
  </r>
  <r>
    <n v="1554"/>
    <x v="644"/>
    <n v="2"/>
    <x v="39"/>
    <n v="1046"/>
    <n v="3"/>
    <n v="84.63"/>
    <n v="253.89"/>
    <n v="54.73"/>
    <x v="1"/>
  </r>
  <r>
    <n v="1555"/>
    <x v="42"/>
    <n v="5"/>
    <x v="23"/>
    <n v="1005"/>
    <n v="3"/>
    <n v="249.12"/>
    <n v="747.36"/>
    <n v="140.61000000000001"/>
    <x v="1"/>
  </r>
  <r>
    <n v="1556"/>
    <x v="495"/>
    <n v="3"/>
    <x v="0"/>
    <n v="1143"/>
    <n v="4"/>
    <n v="175.34"/>
    <n v="701.36"/>
    <n v="160.44"/>
    <x v="0"/>
  </r>
  <r>
    <n v="1557"/>
    <x v="363"/>
    <n v="10"/>
    <x v="17"/>
    <n v="1077"/>
    <n v="5"/>
    <n v="296.01"/>
    <n v="1480.05"/>
    <n v="176.46"/>
    <x v="3"/>
  </r>
  <r>
    <n v="1558"/>
    <x v="197"/>
    <n v="3"/>
    <x v="37"/>
    <n v="1166"/>
    <n v="4"/>
    <n v="322.06"/>
    <n v="1288.24"/>
    <n v="117.78"/>
    <x v="3"/>
  </r>
  <r>
    <n v="1559"/>
    <x v="633"/>
    <n v="8"/>
    <x v="2"/>
    <n v="1160"/>
    <n v="1"/>
    <n v="275.42"/>
    <n v="275.42"/>
    <n v="58.53"/>
    <x v="0"/>
  </r>
  <r>
    <n v="1560"/>
    <x v="213"/>
    <n v="4"/>
    <x v="3"/>
    <n v="1004"/>
    <n v="4"/>
    <n v="164.17"/>
    <n v="656.68"/>
    <n v="117.29"/>
    <x v="0"/>
  </r>
  <r>
    <n v="1561"/>
    <x v="270"/>
    <n v="8"/>
    <x v="7"/>
    <n v="1097"/>
    <n v="4"/>
    <n v="154"/>
    <n v="616"/>
    <n v="137.08000000000001"/>
    <x v="3"/>
  </r>
  <r>
    <n v="1562"/>
    <x v="100"/>
    <n v="7"/>
    <x v="5"/>
    <n v="1075"/>
    <n v="5"/>
    <n v="394.73"/>
    <n v="1973.65"/>
    <n v="521.05999999999995"/>
    <x v="1"/>
  </r>
  <r>
    <n v="1563"/>
    <x v="215"/>
    <n v="9"/>
    <x v="34"/>
    <n v="1086"/>
    <n v="4"/>
    <n v="286.38"/>
    <n v="1145.52"/>
    <n v="147.91999999999999"/>
    <x v="2"/>
  </r>
  <r>
    <n v="1564"/>
    <x v="350"/>
    <n v="3"/>
    <x v="7"/>
    <n v="1047"/>
    <n v="3"/>
    <n v="239.61"/>
    <n v="718.83"/>
    <n v="192.7"/>
    <x v="3"/>
  </r>
  <r>
    <n v="1565"/>
    <x v="226"/>
    <n v="7"/>
    <x v="41"/>
    <n v="1100"/>
    <n v="2"/>
    <n v="312.73"/>
    <n v="625.46"/>
    <n v="70.09"/>
    <x v="3"/>
  </r>
  <r>
    <n v="1566"/>
    <x v="527"/>
    <n v="8"/>
    <x v="2"/>
    <n v="1104"/>
    <n v="1"/>
    <n v="214.77"/>
    <n v="214.77"/>
    <n v="61.31"/>
    <x v="0"/>
  </r>
  <r>
    <n v="1567"/>
    <x v="170"/>
    <n v="3"/>
    <x v="30"/>
    <n v="1178"/>
    <n v="5"/>
    <n v="18.18"/>
    <n v="90.9"/>
    <n v="7.21"/>
    <x v="3"/>
  </r>
  <r>
    <n v="1568"/>
    <x v="641"/>
    <n v="7"/>
    <x v="17"/>
    <n v="1031"/>
    <n v="2"/>
    <n v="439.21"/>
    <n v="878.42"/>
    <n v="68.03"/>
    <x v="3"/>
  </r>
  <r>
    <n v="1569"/>
    <x v="263"/>
    <n v="9"/>
    <x v="12"/>
    <n v="1017"/>
    <n v="5"/>
    <n v="372.16"/>
    <n v="1860.8"/>
    <n v="275.88"/>
    <x v="0"/>
  </r>
  <r>
    <n v="1570"/>
    <x v="496"/>
    <n v="9"/>
    <x v="5"/>
    <n v="1031"/>
    <n v="5"/>
    <n v="308.36"/>
    <n v="1541.8"/>
    <n v="336.99"/>
    <x v="1"/>
  </r>
  <r>
    <n v="1571"/>
    <x v="505"/>
    <n v="8"/>
    <x v="37"/>
    <n v="1033"/>
    <n v="5"/>
    <n v="71.05"/>
    <n v="355.25"/>
    <n v="82.17"/>
    <x v="3"/>
  </r>
  <r>
    <n v="1572"/>
    <x v="185"/>
    <n v="9"/>
    <x v="33"/>
    <n v="1047"/>
    <n v="2"/>
    <n v="52.78"/>
    <n v="105.56"/>
    <n v="6.52"/>
    <x v="2"/>
  </r>
  <r>
    <n v="1573"/>
    <x v="79"/>
    <n v="6"/>
    <x v="45"/>
    <n v="1193"/>
    <n v="2"/>
    <n v="169.77"/>
    <n v="339.54"/>
    <n v="95.91"/>
    <x v="1"/>
  </r>
  <r>
    <n v="1574"/>
    <x v="645"/>
    <n v="5"/>
    <x v="48"/>
    <n v="1057"/>
    <n v="5"/>
    <n v="265.91000000000003"/>
    <n v="1329.55"/>
    <n v="105.42"/>
    <x v="2"/>
  </r>
  <r>
    <n v="1575"/>
    <x v="161"/>
    <n v="9"/>
    <x v="41"/>
    <n v="1063"/>
    <n v="1"/>
    <n v="132.61000000000001"/>
    <n v="132.61000000000001"/>
    <n v="13.77"/>
    <x v="3"/>
  </r>
  <r>
    <n v="1576"/>
    <x v="38"/>
    <n v="6"/>
    <x v="1"/>
    <n v="1019"/>
    <n v="4"/>
    <n v="159.9"/>
    <n v="639.6"/>
    <n v="146.96"/>
    <x v="1"/>
  </r>
  <r>
    <n v="1577"/>
    <x v="85"/>
    <n v="9"/>
    <x v="31"/>
    <n v="1150"/>
    <n v="4"/>
    <n v="215.46"/>
    <n v="861.84"/>
    <n v="198.5"/>
    <x v="1"/>
  </r>
  <r>
    <n v="1578"/>
    <x v="536"/>
    <n v="10"/>
    <x v="38"/>
    <n v="1183"/>
    <n v="2"/>
    <n v="106.01"/>
    <n v="212.02"/>
    <n v="23.34"/>
    <x v="2"/>
  </r>
  <r>
    <n v="1579"/>
    <x v="106"/>
    <n v="7"/>
    <x v="8"/>
    <n v="1075"/>
    <n v="3"/>
    <n v="247.41"/>
    <n v="742.23"/>
    <n v="157.18"/>
    <x v="0"/>
  </r>
  <r>
    <n v="1580"/>
    <x v="424"/>
    <n v="6"/>
    <x v="48"/>
    <n v="1050"/>
    <n v="2"/>
    <n v="311.91000000000003"/>
    <n v="623.82000000000005"/>
    <n v="152.83000000000001"/>
    <x v="2"/>
  </r>
  <r>
    <n v="1581"/>
    <x v="646"/>
    <n v="6"/>
    <x v="27"/>
    <n v="1106"/>
    <n v="1"/>
    <n v="120.68"/>
    <n v="120.68"/>
    <n v="30.17"/>
    <x v="0"/>
  </r>
  <r>
    <n v="1582"/>
    <x v="251"/>
    <n v="9"/>
    <x v="31"/>
    <n v="1181"/>
    <n v="2"/>
    <n v="351.57"/>
    <n v="703.14"/>
    <n v="72.09"/>
    <x v="1"/>
  </r>
  <r>
    <n v="1583"/>
    <x v="323"/>
    <n v="10"/>
    <x v="8"/>
    <n v="1006"/>
    <n v="2"/>
    <n v="153.13"/>
    <n v="306.26"/>
    <n v="33.28"/>
    <x v="0"/>
  </r>
  <r>
    <n v="1584"/>
    <x v="647"/>
    <n v="5"/>
    <x v="36"/>
    <n v="1009"/>
    <n v="5"/>
    <n v="206.06"/>
    <n v="1030.3"/>
    <n v="220.23"/>
    <x v="3"/>
  </r>
  <r>
    <n v="1585"/>
    <x v="426"/>
    <n v="3"/>
    <x v="20"/>
    <n v="1197"/>
    <n v="1"/>
    <n v="445.9"/>
    <n v="445.9"/>
    <n v="94.73"/>
    <x v="1"/>
  </r>
  <r>
    <n v="1586"/>
    <x v="132"/>
    <n v="4"/>
    <x v="34"/>
    <n v="1189"/>
    <n v="5"/>
    <n v="412.09"/>
    <n v="2060.4499999999998"/>
    <n v="563.87"/>
    <x v="2"/>
  </r>
  <r>
    <n v="1587"/>
    <x v="125"/>
    <n v="7"/>
    <x v="44"/>
    <n v="1109"/>
    <n v="1"/>
    <n v="325.22000000000003"/>
    <n v="325.22000000000003"/>
    <n v="69.2"/>
    <x v="0"/>
  </r>
  <r>
    <n v="1588"/>
    <x v="597"/>
    <n v="10"/>
    <x v="47"/>
    <n v="1119"/>
    <n v="2"/>
    <n v="335.92"/>
    <n v="671.84"/>
    <n v="166.76"/>
    <x v="2"/>
  </r>
  <r>
    <n v="1589"/>
    <x v="223"/>
    <n v="9"/>
    <x v="2"/>
    <n v="1052"/>
    <n v="4"/>
    <n v="334.41"/>
    <n v="1337.64"/>
    <n v="229.02"/>
    <x v="0"/>
  </r>
  <r>
    <n v="1590"/>
    <x v="323"/>
    <n v="4"/>
    <x v="26"/>
    <n v="1173"/>
    <n v="4"/>
    <n v="151.75"/>
    <n v="607"/>
    <n v="91.32"/>
    <x v="3"/>
  </r>
  <r>
    <n v="1591"/>
    <x v="527"/>
    <n v="3"/>
    <x v="7"/>
    <n v="1114"/>
    <n v="3"/>
    <n v="484.06"/>
    <n v="1452.18"/>
    <n v="238.43"/>
    <x v="3"/>
  </r>
  <r>
    <n v="1592"/>
    <x v="124"/>
    <n v="8"/>
    <x v="5"/>
    <n v="1014"/>
    <n v="5"/>
    <n v="211.19"/>
    <n v="1055.95"/>
    <n v="137.12"/>
    <x v="1"/>
  </r>
  <r>
    <n v="1593"/>
    <x v="614"/>
    <n v="1"/>
    <x v="9"/>
    <n v="1052"/>
    <n v="3"/>
    <n v="239.68"/>
    <n v="719.04"/>
    <n v="67.38"/>
    <x v="2"/>
  </r>
  <r>
    <n v="1594"/>
    <x v="536"/>
    <n v="2"/>
    <x v="44"/>
    <n v="1090"/>
    <n v="3"/>
    <n v="453.5"/>
    <n v="1360.5"/>
    <n v="378.16"/>
    <x v="0"/>
  </r>
  <r>
    <n v="1595"/>
    <x v="44"/>
    <n v="4"/>
    <x v="49"/>
    <n v="1071"/>
    <n v="4"/>
    <n v="447.88"/>
    <n v="1791.52"/>
    <n v="455.15"/>
    <x v="1"/>
  </r>
  <r>
    <n v="1596"/>
    <x v="160"/>
    <n v="6"/>
    <x v="20"/>
    <n v="1031"/>
    <n v="1"/>
    <n v="379.09"/>
    <n v="379.09"/>
    <n v="56.68"/>
    <x v="1"/>
  </r>
  <r>
    <n v="1597"/>
    <x v="648"/>
    <n v="7"/>
    <x v="15"/>
    <n v="1131"/>
    <n v="2"/>
    <n v="228.87"/>
    <n v="457.74"/>
    <n v="104.84"/>
    <x v="1"/>
  </r>
  <r>
    <n v="1598"/>
    <x v="264"/>
    <n v="6"/>
    <x v="50"/>
    <n v="1122"/>
    <n v="1"/>
    <n v="343.12"/>
    <n v="343.12"/>
    <n v="28.19"/>
    <x v="1"/>
  </r>
  <r>
    <n v="1599"/>
    <x v="562"/>
    <n v="1"/>
    <x v="32"/>
    <n v="1084"/>
    <n v="4"/>
    <n v="313.05"/>
    <n v="1252.2"/>
    <n v="304.06"/>
    <x v="1"/>
  </r>
  <r>
    <n v="1600"/>
    <x v="366"/>
    <n v="3"/>
    <x v="47"/>
    <n v="1137"/>
    <n v="5"/>
    <n v="175.16"/>
    <n v="875.8"/>
    <n v="258.73"/>
    <x v="2"/>
  </r>
  <r>
    <n v="1601"/>
    <x v="255"/>
    <n v="1"/>
    <x v="24"/>
    <n v="1179"/>
    <n v="3"/>
    <n v="29.61"/>
    <n v="88.83"/>
    <n v="11.62"/>
    <x v="3"/>
  </r>
  <r>
    <n v="1602"/>
    <x v="78"/>
    <n v="2"/>
    <x v="48"/>
    <n v="1024"/>
    <n v="5"/>
    <n v="90.18"/>
    <n v="450.9"/>
    <n v="132.97999999999999"/>
    <x v="2"/>
  </r>
  <r>
    <n v="1603"/>
    <x v="43"/>
    <n v="7"/>
    <x v="38"/>
    <n v="1149"/>
    <n v="3"/>
    <n v="158.74"/>
    <n v="476.22"/>
    <n v="27.76"/>
    <x v="2"/>
  </r>
  <r>
    <n v="1604"/>
    <x v="366"/>
    <n v="9"/>
    <x v="28"/>
    <n v="1192"/>
    <n v="5"/>
    <n v="311.57"/>
    <n v="1557.85"/>
    <n v="401.99"/>
    <x v="1"/>
  </r>
  <r>
    <n v="1605"/>
    <x v="424"/>
    <n v="5"/>
    <x v="36"/>
    <n v="1168"/>
    <n v="4"/>
    <n v="265.42"/>
    <n v="1061.68"/>
    <n v="317.33999999999997"/>
    <x v="3"/>
  </r>
  <r>
    <n v="1606"/>
    <x v="383"/>
    <n v="8"/>
    <x v="14"/>
    <n v="1070"/>
    <n v="4"/>
    <n v="165.69"/>
    <n v="662.76"/>
    <n v="193.7"/>
    <x v="1"/>
  </r>
  <r>
    <n v="1607"/>
    <x v="168"/>
    <n v="1"/>
    <x v="28"/>
    <n v="1113"/>
    <n v="3"/>
    <n v="79.06"/>
    <n v="237.18"/>
    <n v="43.58"/>
    <x v="1"/>
  </r>
  <r>
    <n v="1608"/>
    <x v="128"/>
    <n v="5"/>
    <x v="18"/>
    <n v="1081"/>
    <n v="3"/>
    <n v="458.98"/>
    <n v="1376.94"/>
    <n v="383.28"/>
    <x v="3"/>
  </r>
  <r>
    <n v="1609"/>
    <x v="332"/>
    <n v="10"/>
    <x v="0"/>
    <n v="1170"/>
    <n v="5"/>
    <n v="101.81"/>
    <n v="509.05"/>
    <n v="59.15"/>
    <x v="0"/>
  </r>
  <r>
    <n v="1610"/>
    <x v="649"/>
    <n v="9"/>
    <x v="26"/>
    <n v="1029"/>
    <n v="3"/>
    <n v="476.68"/>
    <n v="1430.04"/>
    <n v="88.82"/>
    <x v="3"/>
  </r>
  <r>
    <n v="1611"/>
    <x v="171"/>
    <n v="6"/>
    <x v="18"/>
    <n v="1139"/>
    <n v="3"/>
    <n v="385.45"/>
    <n v="1156.3499999999999"/>
    <n v="96.64"/>
    <x v="3"/>
  </r>
  <r>
    <n v="1612"/>
    <x v="82"/>
    <n v="6"/>
    <x v="30"/>
    <n v="1075"/>
    <n v="3"/>
    <n v="457.6"/>
    <n v="1372.8"/>
    <n v="278.10000000000002"/>
    <x v="3"/>
  </r>
  <r>
    <n v="1613"/>
    <x v="650"/>
    <n v="9"/>
    <x v="42"/>
    <n v="1136"/>
    <n v="1"/>
    <n v="353.34"/>
    <n v="353.34"/>
    <n v="62.53"/>
    <x v="2"/>
  </r>
  <r>
    <n v="1614"/>
    <x v="282"/>
    <n v="9"/>
    <x v="50"/>
    <n v="1045"/>
    <n v="4"/>
    <n v="317.11"/>
    <n v="1268.44"/>
    <n v="298.69"/>
    <x v="1"/>
  </r>
  <r>
    <n v="1615"/>
    <x v="568"/>
    <n v="5"/>
    <x v="21"/>
    <n v="1157"/>
    <n v="4"/>
    <n v="186.92"/>
    <n v="747.68"/>
    <n v="156.83000000000001"/>
    <x v="1"/>
  </r>
  <r>
    <n v="1616"/>
    <x v="273"/>
    <n v="1"/>
    <x v="30"/>
    <n v="1134"/>
    <n v="5"/>
    <n v="57.29"/>
    <n v="286.45"/>
    <n v="82.05"/>
    <x v="3"/>
  </r>
  <r>
    <n v="1617"/>
    <x v="323"/>
    <n v="9"/>
    <x v="32"/>
    <n v="1175"/>
    <n v="3"/>
    <n v="455.9"/>
    <n v="1367.7"/>
    <n v="86.06"/>
    <x v="1"/>
  </r>
  <r>
    <n v="1618"/>
    <x v="491"/>
    <n v="5"/>
    <x v="21"/>
    <n v="1124"/>
    <n v="5"/>
    <n v="278.02"/>
    <n v="1390.1"/>
    <n v="134.38999999999999"/>
    <x v="1"/>
  </r>
  <r>
    <n v="1619"/>
    <x v="148"/>
    <n v="4"/>
    <x v="11"/>
    <n v="1147"/>
    <n v="5"/>
    <n v="171.69"/>
    <n v="858.45"/>
    <n v="75.47"/>
    <x v="1"/>
  </r>
  <r>
    <n v="1620"/>
    <x v="372"/>
    <n v="9"/>
    <x v="44"/>
    <n v="1113"/>
    <n v="3"/>
    <n v="178.43"/>
    <n v="535.29"/>
    <n v="39.58"/>
    <x v="0"/>
  </r>
  <r>
    <n v="1621"/>
    <x v="414"/>
    <n v="10"/>
    <x v="48"/>
    <n v="1174"/>
    <n v="5"/>
    <n v="204.42"/>
    <n v="1022.1"/>
    <n v="110.05"/>
    <x v="2"/>
  </r>
  <r>
    <n v="1622"/>
    <x v="560"/>
    <n v="9"/>
    <x v="11"/>
    <n v="1008"/>
    <n v="1"/>
    <n v="75.540000000000006"/>
    <n v="75.540000000000006"/>
    <n v="13.29"/>
    <x v="1"/>
  </r>
  <r>
    <n v="1623"/>
    <x v="15"/>
    <n v="9"/>
    <x v="37"/>
    <n v="1086"/>
    <n v="1"/>
    <n v="148.72"/>
    <n v="148.72"/>
    <n v="21.97"/>
    <x v="3"/>
  </r>
  <r>
    <n v="1624"/>
    <x v="506"/>
    <n v="1"/>
    <x v="12"/>
    <n v="1047"/>
    <n v="3"/>
    <n v="68.53"/>
    <n v="205.59"/>
    <n v="28.67"/>
    <x v="0"/>
  </r>
  <r>
    <n v="1625"/>
    <x v="651"/>
    <n v="8"/>
    <x v="3"/>
    <n v="1078"/>
    <n v="4"/>
    <n v="298.61"/>
    <n v="1194.44"/>
    <n v="227.1"/>
    <x v="0"/>
  </r>
  <r>
    <n v="1626"/>
    <x v="522"/>
    <n v="3"/>
    <x v="10"/>
    <n v="1087"/>
    <n v="1"/>
    <n v="428.81"/>
    <n v="428.81"/>
    <n v="73.86"/>
    <x v="1"/>
  </r>
  <r>
    <n v="1627"/>
    <x v="199"/>
    <n v="10"/>
    <x v="44"/>
    <n v="1036"/>
    <n v="3"/>
    <n v="189.85"/>
    <n v="569.54999999999995"/>
    <n v="157.27000000000001"/>
    <x v="0"/>
  </r>
  <r>
    <n v="1628"/>
    <x v="153"/>
    <n v="7"/>
    <x v="18"/>
    <n v="1183"/>
    <n v="3"/>
    <n v="441.44"/>
    <n v="1324.32"/>
    <n v="252.72"/>
    <x v="3"/>
  </r>
  <r>
    <n v="1629"/>
    <x v="504"/>
    <n v="2"/>
    <x v="17"/>
    <n v="1024"/>
    <n v="2"/>
    <n v="395.27"/>
    <n v="790.54"/>
    <n v="226.49"/>
    <x v="3"/>
  </r>
  <r>
    <n v="1630"/>
    <x v="105"/>
    <n v="3"/>
    <x v="15"/>
    <n v="1113"/>
    <n v="1"/>
    <n v="495.17"/>
    <n v="495.17"/>
    <n v="128.13"/>
    <x v="1"/>
  </r>
  <r>
    <n v="1631"/>
    <x v="232"/>
    <n v="2"/>
    <x v="4"/>
    <n v="1182"/>
    <n v="2"/>
    <n v="96.66"/>
    <n v="193.32"/>
    <n v="50.21"/>
    <x v="2"/>
  </r>
  <r>
    <n v="1632"/>
    <x v="498"/>
    <n v="3"/>
    <x v="21"/>
    <n v="1127"/>
    <n v="4"/>
    <n v="166.37"/>
    <n v="665.48"/>
    <n v="160.72999999999999"/>
    <x v="1"/>
  </r>
  <r>
    <n v="1633"/>
    <x v="186"/>
    <n v="9"/>
    <x v="37"/>
    <n v="1030"/>
    <n v="1"/>
    <n v="39.71"/>
    <n v="39.71"/>
    <n v="7.29"/>
    <x v="3"/>
  </r>
  <r>
    <n v="1634"/>
    <x v="191"/>
    <n v="1"/>
    <x v="36"/>
    <n v="1058"/>
    <n v="4"/>
    <n v="307.95999999999998"/>
    <n v="1231.8399999999999"/>
    <n v="112.96"/>
    <x v="3"/>
  </r>
  <r>
    <n v="1635"/>
    <x v="200"/>
    <n v="7"/>
    <x v="8"/>
    <n v="1126"/>
    <n v="5"/>
    <n v="316.89999999999998"/>
    <n v="1584.5"/>
    <n v="455.21"/>
    <x v="0"/>
  </r>
  <r>
    <n v="1636"/>
    <x v="226"/>
    <n v="8"/>
    <x v="9"/>
    <n v="1084"/>
    <n v="4"/>
    <n v="337.58"/>
    <n v="1350.32"/>
    <n v="217.04"/>
    <x v="2"/>
  </r>
  <r>
    <n v="1637"/>
    <x v="237"/>
    <n v="5"/>
    <x v="40"/>
    <n v="1146"/>
    <n v="4"/>
    <n v="410.15"/>
    <n v="1640.6"/>
    <n v="290.44"/>
    <x v="0"/>
  </r>
  <r>
    <n v="1638"/>
    <x v="639"/>
    <n v="7"/>
    <x v="29"/>
    <n v="1030"/>
    <n v="1"/>
    <n v="449.74"/>
    <n v="449.74"/>
    <n v="57.99"/>
    <x v="3"/>
  </r>
  <r>
    <n v="1639"/>
    <x v="652"/>
    <n v="9"/>
    <x v="1"/>
    <n v="1093"/>
    <n v="2"/>
    <n v="41.35"/>
    <n v="82.7"/>
    <n v="9.01"/>
    <x v="1"/>
  </r>
  <r>
    <n v="1640"/>
    <x v="166"/>
    <n v="9"/>
    <x v="4"/>
    <n v="1014"/>
    <n v="4"/>
    <n v="496.22"/>
    <n v="1984.88"/>
    <n v="486.18"/>
    <x v="2"/>
  </r>
  <r>
    <n v="1641"/>
    <x v="548"/>
    <n v="4"/>
    <x v="9"/>
    <n v="1158"/>
    <n v="3"/>
    <n v="488.27"/>
    <n v="1464.81"/>
    <n v="227.29"/>
    <x v="2"/>
  </r>
  <r>
    <n v="1642"/>
    <x v="475"/>
    <n v="7"/>
    <x v="30"/>
    <n v="1132"/>
    <n v="2"/>
    <n v="434.01"/>
    <n v="868.02"/>
    <n v="245.02"/>
    <x v="3"/>
  </r>
  <r>
    <n v="1643"/>
    <x v="474"/>
    <n v="4"/>
    <x v="9"/>
    <n v="1080"/>
    <n v="3"/>
    <n v="127.89"/>
    <n v="383.67"/>
    <n v="26.38"/>
    <x v="2"/>
  </r>
  <r>
    <n v="1644"/>
    <x v="313"/>
    <n v="8"/>
    <x v="8"/>
    <n v="1060"/>
    <n v="1"/>
    <n v="391.45"/>
    <n v="391.45"/>
    <n v="40.78"/>
    <x v="0"/>
  </r>
  <r>
    <n v="1645"/>
    <x v="547"/>
    <n v="5"/>
    <x v="46"/>
    <n v="1136"/>
    <n v="1"/>
    <n v="357.03"/>
    <n v="357.03"/>
    <n v="20.05"/>
    <x v="3"/>
  </r>
  <r>
    <n v="1646"/>
    <x v="44"/>
    <n v="1"/>
    <x v="10"/>
    <n v="1048"/>
    <n v="2"/>
    <n v="292.73"/>
    <n v="585.46"/>
    <n v="39.630000000000003"/>
    <x v="1"/>
  </r>
  <r>
    <n v="1647"/>
    <x v="438"/>
    <n v="8"/>
    <x v="36"/>
    <n v="1198"/>
    <n v="3"/>
    <n v="267.87"/>
    <n v="803.61"/>
    <n v="217.03"/>
    <x v="3"/>
  </r>
  <r>
    <n v="1648"/>
    <x v="336"/>
    <n v="9"/>
    <x v="41"/>
    <n v="1048"/>
    <n v="1"/>
    <n v="484.39"/>
    <n v="484.39"/>
    <n v="27.2"/>
    <x v="3"/>
  </r>
  <r>
    <n v="1649"/>
    <x v="484"/>
    <n v="1"/>
    <x v="5"/>
    <n v="1166"/>
    <n v="2"/>
    <n v="356.17"/>
    <n v="712.34"/>
    <n v="60.11"/>
    <x v="1"/>
  </r>
  <r>
    <n v="1650"/>
    <x v="149"/>
    <n v="5"/>
    <x v="21"/>
    <n v="1176"/>
    <n v="2"/>
    <n v="235.81"/>
    <n v="471.62"/>
    <n v="36.69"/>
    <x v="1"/>
  </r>
  <r>
    <n v="1651"/>
    <x v="284"/>
    <n v="7"/>
    <x v="44"/>
    <n v="1096"/>
    <n v="5"/>
    <n v="28.86"/>
    <n v="144.30000000000001"/>
    <n v="24.23"/>
    <x v="0"/>
  </r>
  <r>
    <n v="1652"/>
    <x v="653"/>
    <n v="1"/>
    <x v="10"/>
    <n v="1182"/>
    <n v="5"/>
    <n v="98.59"/>
    <n v="492.95"/>
    <n v="66.64"/>
    <x v="1"/>
  </r>
  <r>
    <n v="1653"/>
    <x v="198"/>
    <n v="10"/>
    <x v="45"/>
    <n v="1157"/>
    <n v="3"/>
    <n v="415.44"/>
    <n v="1246.32"/>
    <n v="338.87"/>
    <x v="1"/>
  </r>
  <r>
    <n v="1654"/>
    <x v="97"/>
    <n v="9"/>
    <x v="40"/>
    <n v="1098"/>
    <n v="3"/>
    <n v="314.02999999999997"/>
    <n v="942.09"/>
    <n v="274.45999999999998"/>
    <x v="0"/>
  </r>
  <r>
    <n v="1655"/>
    <x v="520"/>
    <n v="4"/>
    <x v="32"/>
    <n v="1163"/>
    <n v="2"/>
    <n v="153.69999999999999"/>
    <n v="307.39999999999998"/>
    <n v="66.680000000000007"/>
    <x v="1"/>
  </r>
  <r>
    <n v="1656"/>
    <x v="603"/>
    <n v="1"/>
    <x v="21"/>
    <n v="1198"/>
    <n v="2"/>
    <n v="322.58999999999997"/>
    <n v="645.17999999999995"/>
    <n v="179.1"/>
    <x v="1"/>
  </r>
  <r>
    <n v="1657"/>
    <x v="398"/>
    <n v="8"/>
    <x v="36"/>
    <n v="1075"/>
    <n v="5"/>
    <n v="63.88"/>
    <n v="319.39999999999998"/>
    <n v="46.09"/>
    <x v="3"/>
  </r>
  <r>
    <n v="1658"/>
    <x v="391"/>
    <n v="2"/>
    <x v="29"/>
    <n v="1153"/>
    <n v="3"/>
    <n v="253.6"/>
    <n v="760.8"/>
    <n v="114.65"/>
    <x v="3"/>
  </r>
  <r>
    <n v="1659"/>
    <x v="494"/>
    <n v="2"/>
    <x v="29"/>
    <n v="1113"/>
    <n v="4"/>
    <n v="473.95"/>
    <n v="1895.8"/>
    <n v="345.09"/>
    <x v="3"/>
  </r>
  <r>
    <n v="1660"/>
    <x v="583"/>
    <n v="10"/>
    <x v="43"/>
    <n v="1053"/>
    <n v="4"/>
    <n v="247.85"/>
    <n v="991.4"/>
    <n v="159.72"/>
    <x v="0"/>
  </r>
  <r>
    <n v="1661"/>
    <x v="13"/>
    <n v="9"/>
    <x v="37"/>
    <n v="1076"/>
    <n v="1"/>
    <n v="434.55"/>
    <n v="434.55"/>
    <n v="56.16"/>
    <x v="3"/>
  </r>
  <r>
    <n v="1662"/>
    <x v="580"/>
    <n v="9"/>
    <x v="45"/>
    <n v="1161"/>
    <n v="2"/>
    <n v="96.02"/>
    <n v="192.04"/>
    <n v="33.58"/>
    <x v="1"/>
  </r>
  <r>
    <n v="1663"/>
    <x v="601"/>
    <n v="8"/>
    <x v="0"/>
    <n v="1095"/>
    <n v="3"/>
    <n v="376.89"/>
    <n v="1130.67"/>
    <n v="222.8"/>
    <x v="0"/>
  </r>
  <r>
    <n v="1664"/>
    <x v="203"/>
    <n v="9"/>
    <x v="27"/>
    <n v="1122"/>
    <n v="5"/>
    <n v="123.69"/>
    <n v="618.45000000000005"/>
    <n v="102.82"/>
    <x v="0"/>
  </r>
  <r>
    <n v="1665"/>
    <x v="225"/>
    <n v="6"/>
    <x v="2"/>
    <n v="1181"/>
    <n v="5"/>
    <n v="182.87"/>
    <n v="914.35"/>
    <n v="87.39"/>
    <x v="0"/>
  </r>
  <r>
    <n v="1666"/>
    <x v="654"/>
    <n v="3"/>
    <x v="48"/>
    <n v="1177"/>
    <n v="5"/>
    <n v="487.76"/>
    <n v="2438.8000000000002"/>
    <n v="513.77"/>
    <x v="2"/>
  </r>
  <r>
    <n v="1667"/>
    <x v="586"/>
    <n v="5"/>
    <x v="13"/>
    <n v="1133"/>
    <n v="1"/>
    <n v="260"/>
    <n v="260"/>
    <n v="34.08"/>
    <x v="3"/>
  </r>
  <r>
    <n v="1668"/>
    <x v="646"/>
    <n v="1"/>
    <x v="35"/>
    <n v="1128"/>
    <n v="1"/>
    <n v="157.13999999999999"/>
    <n v="157.13999999999999"/>
    <n v="46.43"/>
    <x v="3"/>
  </r>
  <r>
    <n v="1669"/>
    <x v="68"/>
    <n v="2"/>
    <x v="32"/>
    <n v="1127"/>
    <n v="4"/>
    <n v="109"/>
    <n v="436"/>
    <n v="58.85"/>
    <x v="1"/>
  </r>
  <r>
    <n v="1670"/>
    <x v="59"/>
    <n v="4"/>
    <x v="25"/>
    <n v="1081"/>
    <n v="4"/>
    <n v="429.59"/>
    <n v="1718.36"/>
    <n v="367.5"/>
    <x v="2"/>
  </r>
  <r>
    <n v="1671"/>
    <x v="230"/>
    <n v="4"/>
    <x v="18"/>
    <n v="1120"/>
    <n v="2"/>
    <n v="303.18"/>
    <n v="606.36"/>
    <n v="146.38"/>
    <x v="3"/>
  </r>
  <r>
    <n v="1672"/>
    <x v="457"/>
    <n v="8"/>
    <x v="12"/>
    <n v="1124"/>
    <n v="1"/>
    <n v="98.92"/>
    <n v="98.92"/>
    <n v="16.66"/>
    <x v="0"/>
  </r>
  <r>
    <n v="1673"/>
    <x v="61"/>
    <n v="5"/>
    <x v="29"/>
    <n v="1078"/>
    <n v="3"/>
    <n v="442.92"/>
    <n v="1328.76"/>
    <n v="390.93"/>
    <x v="3"/>
  </r>
  <r>
    <n v="1674"/>
    <x v="69"/>
    <n v="4"/>
    <x v="22"/>
    <n v="1109"/>
    <n v="1"/>
    <n v="413.68"/>
    <n v="413.68"/>
    <n v="107.97"/>
    <x v="1"/>
  </r>
  <r>
    <n v="1675"/>
    <x v="181"/>
    <n v="2"/>
    <x v="50"/>
    <n v="1063"/>
    <n v="3"/>
    <n v="361.76"/>
    <n v="1085.28"/>
    <n v="316.62"/>
    <x v="1"/>
  </r>
  <r>
    <n v="1676"/>
    <x v="132"/>
    <n v="7"/>
    <x v="0"/>
    <n v="1053"/>
    <n v="5"/>
    <n v="455.89"/>
    <n v="2279.4499999999998"/>
    <n v="573.79999999999995"/>
    <x v="0"/>
  </r>
  <r>
    <n v="1677"/>
    <x v="230"/>
    <n v="8"/>
    <x v="4"/>
    <n v="1077"/>
    <n v="4"/>
    <n v="165.64"/>
    <n v="662.56"/>
    <n v="65.959999999999994"/>
    <x v="2"/>
  </r>
  <r>
    <n v="1678"/>
    <x v="216"/>
    <n v="8"/>
    <x v="37"/>
    <n v="1150"/>
    <n v="2"/>
    <n v="451.99"/>
    <n v="903.98"/>
    <n v="171.72"/>
    <x v="3"/>
  </r>
  <r>
    <n v="1679"/>
    <x v="279"/>
    <n v="10"/>
    <x v="29"/>
    <n v="1136"/>
    <n v="5"/>
    <n v="345.75"/>
    <n v="1728.75"/>
    <n v="428.25"/>
    <x v="3"/>
  </r>
  <r>
    <n v="1680"/>
    <x v="217"/>
    <n v="1"/>
    <x v="47"/>
    <n v="1164"/>
    <n v="1"/>
    <n v="95.21"/>
    <n v="95.21"/>
    <n v="11.12"/>
    <x v="2"/>
  </r>
  <r>
    <n v="1681"/>
    <x v="413"/>
    <n v="5"/>
    <x v="15"/>
    <n v="1138"/>
    <n v="1"/>
    <n v="219.5"/>
    <n v="219.5"/>
    <n v="13.45"/>
    <x v="1"/>
  </r>
  <r>
    <n v="1682"/>
    <x v="58"/>
    <n v="2"/>
    <x v="4"/>
    <n v="1178"/>
    <n v="4"/>
    <n v="121.79"/>
    <n v="487.16"/>
    <n v="30.5"/>
    <x v="2"/>
  </r>
  <r>
    <n v="1683"/>
    <x v="569"/>
    <n v="2"/>
    <x v="48"/>
    <n v="1132"/>
    <n v="1"/>
    <n v="468.5"/>
    <n v="468.5"/>
    <n v="53.93"/>
    <x v="2"/>
  </r>
  <r>
    <n v="1684"/>
    <x v="418"/>
    <n v="8"/>
    <x v="26"/>
    <n v="1098"/>
    <n v="1"/>
    <n v="299.01"/>
    <n v="299.01"/>
    <n v="74.78"/>
    <x v="3"/>
  </r>
  <r>
    <n v="1685"/>
    <x v="454"/>
    <n v="10"/>
    <x v="12"/>
    <n v="1164"/>
    <n v="2"/>
    <n v="147.43"/>
    <n v="294.86"/>
    <n v="71.89"/>
    <x v="0"/>
  </r>
  <r>
    <n v="1686"/>
    <x v="655"/>
    <n v="7"/>
    <x v="3"/>
    <n v="1096"/>
    <n v="5"/>
    <n v="145.11000000000001"/>
    <n v="725.55"/>
    <n v="55.95"/>
    <x v="0"/>
  </r>
  <r>
    <n v="1687"/>
    <x v="57"/>
    <n v="8"/>
    <x v="28"/>
    <n v="1161"/>
    <n v="4"/>
    <n v="284.83999999999997"/>
    <n v="1139.3599999999999"/>
    <n v="60.47"/>
    <x v="1"/>
  </r>
  <r>
    <n v="1688"/>
    <x v="40"/>
    <n v="5"/>
    <x v="18"/>
    <n v="1066"/>
    <n v="2"/>
    <n v="342.65"/>
    <n v="685.3"/>
    <n v="122.41"/>
    <x v="3"/>
  </r>
  <r>
    <n v="1689"/>
    <x v="608"/>
    <n v="9"/>
    <x v="29"/>
    <n v="1168"/>
    <n v="3"/>
    <n v="42.39"/>
    <n v="127.17"/>
    <n v="17.809999999999999"/>
    <x v="3"/>
  </r>
  <r>
    <n v="1690"/>
    <x v="348"/>
    <n v="8"/>
    <x v="22"/>
    <n v="1076"/>
    <n v="3"/>
    <n v="451.32"/>
    <n v="1353.96"/>
    <n v="350.52"/>
    <x v="1"/>
  </r>
  <r>
    <n v="1691"/>
    <x v="101"/>
    <n v="7"/>
    <x v="14"/>
    <n v="1062"/>
    <n v="2"/>
    <n v="203.09"/>
    <n v="406.18"/>
    <n v="23.38"/>
    <x v="1"/>
  </r>
  <r>
    <n v="1692"/>
    <x v="195"/>
    <n v="2"/>
    <x v="25"/>
    <n v="1196"/>
    <n v="2"/>
    <n v="382.27"/>
    <n v="764.54"/>
    <n v="111.64"/>
    <x v="2"/>
  </r>
  <r>
    <n v="1693"/>
    <x v="531"/>
    <n v="5"/>
    <x v="28"/>
    <n v="1177"/>
    <n v="4"/>
    <n v="275.72000000000003"/>
    <n v="1102.8800000000001"/>
    <n v="313.25"/>
    <x v="1"/>
  </r>
  <r>
    <n v="1694"/>
    <x v="237"/>
    <n v="9"/>
    <x v="3"/>
    <n v="1021"/>
    <n v="5"/>
    <n v="153.77000000000001"/>
    <n v="768.85"/>
    <n v="206.1"/>
    <x v="0"/>
  </r>
  <r>
    <n v="1695"/>
    <x v="321"/>
    <n v="4"/>
    <x v="43"/>
    <n v="1061"/>
    <n v="5"/>
    <n v="463.02"/>
    <n v="2315.1"/>
    <n v="346.14"/>
    <x v="0"/>
  </r>
  <r>
    <n v="1696"/>
    <x v="497"/>
    <n v="10"/>
    <x v="43"/>
    <n v="1013"/>
    <n v="3"/>
    <n v="107.95"/>
    <n v="323.85000000000002"/>
    <n v="82.04"/>
    <x v="0"/>
  </r>
  <r>
    <n v="1697"/>
    <x v="482"/>
    <n v="1"/>
    <x v="26"/>
    <n v="1131"/>
    <n v="5"/>
    <n v="64.7"/>
    <n v="323.5"/>
    <n v="27.33"/>
    <x v="3"/>
  </r>
  <r>
    <n v="1698"/>
    <x v="174"/>
    <n v="5"/>
    <x v="20"/>
    <n v="1054"/>
    <n v="4"/>
    <n v="364.12"/>
    <n v="1456.48"/>
    <n v="359.9"/>
    <x v="1"/>
  </r>
  <r>
    <n v="1699"/>
    <x v="209"/>
    <n v="9"/>
    <x v="5"/>
    <n v="1133"/>
    <n v="2"/>
    <n v="392"/>
    <n v="784"/>
    <n v="176.93"/>
    <x v="1"/>
  </r>
  <r>
    <n v="1700"/>
    <x v="587"/>
    <n v="10"/>
    <x v="39"/>
    <n v="1115"/>
    <n v="2"/>
    <n v="494.26"/>
    <n v="988.52"/>
    <n v="190.24"/>
    <x v="1"/>
  </r>
  <r>
    <n v="1701"/>
    <x v="141"/>
    <n v="6"/>
    <x v="37"/>
    <n v="1178"/>
    <n v="4"/>
    <n v="343.78"/>
    <n v="1375.12"/>
    <n v="157.03"/>
    <x v="3"/>
  </r>
  <r>
    <n v="1702"/>
    <x v="25"/>
    <n v="1"/>
    <x v="5"/>
    <n v="1162"/>
    <n v="5"/>
    <n v="90.61"/>
    <n v="453.05"/>
    <n v="62.09"/>
    <x v="1"/>
  </r>
  <r>
    <n v="1703"/>
    <x v="656"/>
    <n v="3"/>
    <x v="39"/>
    <n v="1114"/>
    <n v="3"/>
    <n v="332.75"/>
    <n v="998.25"/>
    <n v="174.74"/>
    <x v="1"/>
  </r>
  <r>
    <n v="1704"/>
    <x v="642"/>
    <n v="3"/>
    <x v="48"/>
    <n v="1114"/>
    <n v="1"/>
    <n v="17.600000000000001"/>
    <n v="17.600000000000001"/>
    <n v="1.59"/>
    <x v="2"/>
  </r>
  <r>
    <n v="1705"/>
    <x v="387"/>
    <n v="8"/>
    <x v="15"/>
    <n v="1017"/>
    <n v="2"/>
    <n v="485.91"/>
    <n v="971.82"/>
    <n v="268.89999999999998"/>
    <x v="1"/>
  </r>
  <r>
    <n v="1706"/>
    <x v="361"/>
    <n v="10"/>
    <x v="11"/>
    <n v="1173"/>
    <n v="5"/>
    <n v="354.28"/>
    <n v="1771.4"/>
    <n v="95.33"/>
    <x v="1"/>
  </r>
  <r>
    <n v="1707"/>
    <x v="552"/>
    <n v="6"/>
    <x v="1"/>
    <n v="1002"/>
    <n v="1"/>
    <n v="379.99"/>
    <n v="379.99"/>
    <n v="28.65"/>
    <x v="1"/>
  </r>
  <r>
    <n v="1708"/>
    <x v="165"/>
    <n v="8"/>
    <x v="48"/>
    <n v="1146"/>
    <n v="1"/>
    <n v="88.29"/>
    <n v="88.29"/>
    <n v="19"/>
    <x v="2"/>
  </r>
  <r>
    <n v="1709"/>
    <x v="103"/>
    <n v="6"/>
    <x v="48"/>
    <n v="1002"/>
    <n v="2"/>
    <n v="259.22000000000003"/>
    <n v="518.44000000000005"/>
    <n v="153.53"/>
    <x v="2"/>
  </r>
  <r>
    <n v="1710"/>
    <x v="535"/>
    <n v="6"/>
    <x v="26"/>
    <n v="1032"/>
    <n v="3"/>
    <n v="360.52"/>
    <n v="1081.56"/>
    <n v="240.61"/>
    <x v="3"/>
  </r>
  <r>
    <n v="1711"/>
    <x v="78"/>
    <n v="7"/>
    <x v="15"/>
    <n v="1109"/>
    <n v="2"/>
    <n v="352.71"/>
    <n v="705.42"/>
    <n v="67.03"/>
    <x v="1"/>
  </r>
  <r>
    <n v="1712"/>
    <x v="36"/>
    <n v="8"/>
    <x v="29"/>
    <n v="1037"/>
    <n v="4"/>
    <n v="352.79"/>
    <n v="1411.16"/>
    <n v="73.650000000000006"/>
    <x v="3"/>
  </r>
  <r>
    <n v="1713"/>
    <x v="439"/>
    <n v="6"/>
    <x v="33"/>
    <n v="1124"/>
    <n v="1"/>
    <n v="435.37"/>
    <n v="435.37"/>
    <n v="65.97"/>
    <x v="2"/>
  </r>
  <r>
    <n v="1714"/>
    <x v="346"/>
    <n v="5"/>
    <x v="50"/>
    <n v="1009"/>
    <n v="1"/>
    <n v="468.55"/>
    <n v="468.55"/>
    <n v="125.51"/>
    <x v="1"/>
  </r>
  <r>
    <n v="1715"/>
    <x v="466"/>
    <n v="2"/>
    <x v="42"/>
    <n v="1095"/>
    <n v="1"/>
    <n v="371.95"/>
    <n v="371.95"/>
    <n v="30.65"/>
    <x v="2"/>
  </r>
  <r>
    <n v="1716"/>
    <x v="70"/>
    <n v="7"/>
    <x v="26"/>
    <n v="1020"/>
    <n v="2"/>
    <n v="412.68"/>
    <n v="825.36"/>
    <n v="64.62"/>
    <x v="3"/>
  </r>
  <r>
    <n v="1717"/>
    <x v="632"/>
    <n v="10"/>
    <x v="50"/>
    <n v="1060"/>
    <n v="3"/>
    <n v="173.8"/>
    <n v="521.4"/>
    <n v="57.91"/>
    <x v="1"/>
  </r>
  <r>
    <n v="1718"/>
    <x v="564"/>
    <n v="10"/>
    <x v="30"/>
    <n v="1012"/>
    <n v="3"/>
    <n v="392.49"/>
    <n v="1177.47"/>
    <n v="185.62"/>
    <x v="3"/>
  </r>
  <r>
    <n v="1719"/>
    <x v="562"/>
    <n v="7"/>
    <x v="23"/>
    <n v="1029"/>
    <n v="2"/>
    <n v="398.96"/>
    <n v="797.92"/>
    <n v="223.58"/>
    <x v="1"/>
  </r>
  <r>
    <n v="1720"/>
    <x v="464"/>
    <n v="10"/>
    <x v="4"/>
    <n v="1154"/>
    <n v="5"/>
    <n v="404.31"/>
    <n v="2021.55"/>
    <n v="230.56"/>
    <x v="2"/>
  </r>
  <r>
    <n v="1721"/>
    <x v="371"/>
    <n v="1"/>
    <x v="16"/>
    <n v="1027"/>
    <n v="2"/>
    <n v="105.76"/>
    <n v="211.52"/>
    <n v="58.41"/>
    <x v="3"/>
  </r>
  <r>
    <n v="1722"/>
    <x v="248"/>
    <n v="4"/>
    <x v="42"/>
    <n v="1073"/>
    <n v="1"/>
    <n v="227.86"/>
    <n v="227.86"/>
    <n v="28.75"/>
    <x v="2"/>
  </r>
  <r>
    <n v="1723"/>
    <x v="607"/>
    <n v="3"/>
    <x v="16"/>
    <n v="1169"/>
    <n v="4"/>
    <n v="10.11"/>
    <n v="40.44"/>
    <n v="7"/>
    <x v="3"/>
  </r>
  <r>
    <n v="1724"/>
    <x v="634"/>
    <n v="4"/>
    <x v="18"/>
    <n v="1046"/>
    <n v="5"/>
    <n v="455.71"/>
    <n v="2278.5500000000002"/>
    <n v="170.68"/>
    <x v="3"/>
  </r>
  <r>
    <n v="1725"/>
    <x v="84"/>
    <n v="3"/>
    <x v="11"/>
    <n v="1096"/>
    <n v="3"/>
    <n v="203.84"/>
    <n v="611.52"/>
    <n v="91.55"/>
    <x v="1"/>
  </r>
  <r>
    <n v="1726"/>
    <x v="657"/>
    <n v="8"/>
    <x v="5"/>
    <n v="1036"/>
    <n v="4"/>
    <n v="230.78"/>
    <n v="923.12"/>
    <n v="215.83"/>
    <x v="1"/>
  </r>
  <r>
    <n v="1727"/>
    <x v="658"/>
    <n v="2"/>
    <x v="45"/>
    <n v="1159"/>
    <n v="4"/>
    <n v="110.27"/>
    <n v="441.08"/>
    <n v="75.819999999999993"/>
    <x v="1"/>
  </r>
  <r>
    <n v="1728"/>
    <x v="306"/>
    <n v="3"/>
    <x v="22"/>
    <n v="1177"/>
    <n v="1"/>
    <n v="301.54000000000002"/>
    <n v="301.54000000000002"/>
    <n v="56.55"/>
    <x v="1"/>
  </r>
  <r>
    <n v="1729"/>
    <x v="312"/>
    <n v="1"/>
    <x v="28"/>
    <n v="1118"/>
    <n v="3"/>
    <n v="340.09"/>
    <n v="1020.27"/>
    <n v="55.41"/>
    <x v="1"/>
  </r>
  <r>
    <n v="1730"/>
    <x v="74"/>
    <n v="5"/>
    <x v="0"/>
    <n v="1024"/>
    <n v="2"/>
    <n v="438.3"/>
    <n v="876.6"/>
    <n v="86.88"/>
    <x v="0"/>
  </r>
  <r>
    <n v="1731"/>
    <x v="381"/>
    <n v="6"/>
    <x v="12"/>
    <n v="1168"/>
    <n v="3"/>
    <n v="128.91999999999999"/>
    <n v="386.76"/>
    <n v="85.42"/>
    <x v="0"/>
  </r>
  <r>
    <n v="1732"/>
    <x v="404"/>
    <n v="3"/>
    <x v="45"/>
    <n v="1197"/>
    <n v="4"/>
    <n v="364.35"/>
    <n v="1457.4"/>
    <n v="338.69"/>
    <x v="1"/>
  </r>
  <r>
    <n v="1733"/>
    <x v="35"/>
    <n v="5"/>
    <x v="35"/>
    <n v="1001"/>
    <n v="3"/>
    <n v="62.57"/>
    <n v="187.71"/>
    <n v="30.98"/>
    <x v="3"/>
  </r>
  <r>
    <n v="1734"/>
    <x v="83"/>
    <n v="4"/>
    <x v="45"/>
    <n v="1020"/>
    <n v="1"/>
    <n v="409.98"/>
    <n v="409.98"/>
    <n v="50.97"/>
    <x v="1"/>
  </r>
  <r>
    <n v="1735"/>
    <x v="137"/>
    <n v="2"/>
    <x v="8"/>
    <n v="1195"/>
    <n v="5"/>
    <n v="53.73"/>
    <n v="268.64999999999998"/>
    <n v="32.54"/>
    <x v="0"/>
  </r>
  <r>
    <n v="1736"/>
    <x v="659"/>
    <n v="8"/>
    <x v="49"/>
    <n v="1094"/>
    <n v="3"/>
    <n v="188.17"/>
    <n v="564.51"/>
    <n v="162.62"/>
    <x v="1"/>
  </r>
  <r>
    <n v="1737"/>
    <x v="402"/>
    <n v="10"/>
    <x v="50"/>
    <n v="1101"/>
    <n v="3"/>
    <n v="103.26"/>
    <n v="309.77999999999997"/>
    <n v="48.4"/>
    <x v="1"/>
  </r>
  <r>
    <n v="1738"/>
    <x v="660"/>
    <n v="1"/>
    <x v="23"/>
    <n v="1039"/>
    <n v="1"/>
    <n v="10.53"/>
    <n v="10.53"/>
    <n v="0.86"/>
    <x v="1"/>
  </r>
  <r>
    <n v="1739"/>
    <x v="394"/>
    <n v="4"/>
    <x v="40"/>
    <n v="1046"/>
    <n v="2"/>
    <n v="130.43"/>
    <n v="260.86"/>
    <n v="38.5"/>
    <x v="0"/>
  </r>
  <r>
    <n v="1740"/>
    <x v="661"/>
    <n v="6"/>
    <x v="34"/>
    <n v="1024"/>
    <n v="5"/>
    <n v="443.71"/>
    <n v="2218.5500000000002"/>
    <n v="587.22"/>
    <x v="2"/>
  </r>
  <r>
    <n v="1741"/>
    <x v="358"/>
    <n v="10"/>
    <x v="36"/>
    <n v="1028"/>
    <n v="5"/>
    <n v="237.5"/>
    <n v="1187.5"/>
    <n v="203.43"/>
    <x v="3"/>
  </r>
  <r>
    <n v="1742"/>
    <x v="317"/>
    <n v="1"/>
    <x v="31"/>
    <n v="1032"/>
    <n v="4"/>
    <n v="29.2"/>
    <n v="116.8"/>
    <n v="31.07"/>
    <x v="1"/>
  </r>
  <r>
    <n v="1743"/>
    <x v="276"/>
    <n v="10"/>
    <x v="50"/>
    <n v="1117"/>
    <n v="5"/>
    <n v="366.66"/>
    <n v="1833.3"/>
    <n v="486.32"/>
    <x v="1"/>
  </r>
  <r>
    <n v="1744"/>
    <x v="331"/>
    <n v="2"/>
    <x v="44"/>
    <n v="1064"/>
    <n v="4"/>
    <n v="204.16"/>
    <n v="816.64"/>
    <n v="89.71"/>
    <x v="0"/>
  </r>
  <r>
    <n v="1745"/>
    <x v="387"/>
    <n v="1"/>
    <x v="30"/>
    <n v="1137"/>
    <n v="5"/>
    <n v="83.77"/>
    <n v="418.85"/>
    <n v="58.35"/>
    <x v="3"/>
  </r>
  <r>
    <n v="1746"/>
    <x v="450"/>
    <n v="7"/>
    <x v="24"/>
    <n v="1130"/>
    <n v="5"/>
    <n v="477.68"/>
    <n v="2388.4"/>
    <n v="320.33999999999997"/>
    <x v="3"/>
  </r>
  <r>
    <n v="1747"/>
    <x v="261"/>
    <n v="6"/>
    <x v="28"/>
    <n v="1182"/>
    <n v="3"/>
    <n v="336.21"/>
    <n v="1008.63"/>
    <n v="299.32"/>
    <x v="1"/>
  </r>
  <r>
    <n v="1748"/>
    <x v="662"/>
    <n v="5"/>
    <x v="1"/>
    <n v="1070"/>
    <n v="1"/>
    <n v="479.77"/>
    <n v="479.77"/>
    <n v="59.5"/>
    <x v="1"/>
  </r>
  <r>
    <n v="1749"/>
    <x v="145"/>
    <n v="7"/>
    <x v="2"/>
    <n v="1131"/>
    <n v="5"/>
    <n v="10.82"/>
    <n v="54.1"/>
    <n v="9.26"/>
    <x v="0"/>
  </r>
  <r>
    <n v="1750"/>
    <x v="653"/>
    <n v="2"/>
    <x v="39"/>
    <n v="1012"/>
    <n v="2"/>
    <n v="382.6"/>
    <n v="765.2"/>
    <n v="178.41"/>
    <x v="1"/>
  </r>
  <r>
    <n v="1751"/>
    <x v="23"/>
    <n v="6"/>
    <x v="40"/>
    <n v="1080"/>
    <n v="5"/>
    <n v="202.9"/>
    <n v="1014.5"/>
    <n v="209.77"/>
    <x v="0"/>
  </r>
  <r>
    <n v="1752"/>
    <x v="431"/>
    <n v="10"/>
    <x v="8"/>
    <n v="1140"/>
    <n v="1"/>
    <n v="74.89"/>
    <n v="74.89"/>
    <n v="15.47"/>
    <x v="0"/>
  </r>
  <r>
    <n v="1753"/>
    <x v="546"/>
    <n v="10"/>
    <x v="12"/>
    <n v="1170"/>
    <n v="3"/>
    <n v="56.43"/>
    <n v="169.29"/>
    <n v="28.6"/>
    <x v="0"/>
  </r>
  <r>
    <n v="1754"/>
    <x v="574"/>
    <n v="4"/>
    <x v="21"/>
    <n v="1043"/>
    <n v="5"/>
    <n v="140.03"/>
    <n v="700.15"/>
    <n v="159.58000000000001"/>
    <x v="1"/>
  </r>
  <r>
    <n v="1755"/>
    <x v="46"/>
    <n v="10"/>
    <x v="1"/>
    <n v="1031"/>
    <n v="4"/>
    <n v="357.99"/>
    <n v="1431.96"/>
    <n v="368.5"/>
    <x v="1"/>
  </r>
  <r>
    <n v="1756"/>
    <x v="206"/>
    <n v="5"/>
    <x v="32"/>
    <n v="1197"/>
    <n v="3"/>
    <n v="13.05"/>
    <n v="39.15"/>
    <n v="9.26"/>
    <x v="1"/>
  </r>
  <r>
    <n v="1757"/>
    <x v="283"/>
    <n v="1"/>
    <x v="27"/>
    <n v="1047"/>
    <n v="4"/>
    <n v="123.99"/>
    <n v="495.96"/>
    <n v="103.69"/>
    <x v="0"/>
  </r>
  <r>
    <n v="1758"/>
    <x v="206"/>
    <n v="10"/>
    <x v="48"/>
    <n v="1200"/>
    <n v="5"/>
    <n v="311.02"/>
    <n v="1555.1"/>
    <n v="360.13"/>
    <x v="2"/>
  </r>
  <r>
    <n v="1759"/>
    <x v="107"/>
    <n v="5"/>
    <x v="40"/>
    <n v="1184"/>
    <n v="3"/>
    <n v="371.86"/>
    <n v="1115.58"/>
    <n v="153.78"/>
    <x v="0"/>
  </r>
  <r>
    <n v="1760"/>
    <x v="566"/>
    <n v="9"/>
    <x v="41"/>
    <n v="1109"/>
    <n v="4"/>
    <n v="130.09"/>
    <n v="520.36"/>
    <n v="91"/>
    <x v="3"/>
  </r>
  <r>
    <n v="1761"/>
    <x v="663"/>
    <n v="5"/>
    <x v="10"/>
    <n v="1080"/>
    <n v="2"/>
    <n v="262.94"/>
    <n v="525.88"/>
    <n v="146.21"/>
    <x v="1"/>
  </r>
  <r>
    <n v="1762"/>
    <x v="664"/>
    <n v="6"/>
    <x v="2"/>
    <n v="1021"/>
    <n v="4"/>
    <n v="494.52"/>
    <n v="1978.08"/>
    <n v="232.97"/>
    <x v="0"/>
  </r>
  <r>
    <n v="1763"/>
    <x v="69"/>
    <n v="9"/>
    <x v="31"/>
    <n v="1162"/>
    <n v="5"/>
    <n v="495.94"/>
    <n v="2479.6999999999998"/>
    <n v="279.58999999999997"/>
    <x v="1"/>
  </r>
  <r>
    <n v="1764"/>
    <x v="228"/>
    <n v="10"/>
    <x v="41"/>
    <n v="1047"/>
    <n v="1"/>
    <n v="488.98"/>
    <n v="488.98"/>
    <n v="66.98"/>
    <x v="3"/>
  </r>
  <r>
    <n v="1765"/>
    <x v="39"/>
    <n v="8"/>
    <x v="22"/>
    <n v="1004"/>
    <n v="3"/>
    <n v="366.63"/>
    <n v="1099.8900000000001"/>
    <n v="202.13"/>
    <x v="1"/>
  </r>
  <r>
    <n v="1766"/>
    <x v="526"/>
    <n v="8"/>
    <x v="4"/>
    <n v="1125"/>
    <n v="3"/>
    <n v="253.52"/>
    <n v="760.56"/>
    <n v="174.42"/>
    <x v="2"/>
  </r>
  <r>
    <n v="1767"/>
    <x v="665"/>
    <n v="6"/>
    <x v="49"/>
    <n v="1134"/>
    <n v="3"/>
    <n v="431.37"/>
    <n v="1294.1099999999999"/>
    <n v="210.21"/>
    <x v="1"/>
  </r>
  <r>
    <n v="1768"/>
    <x v="666"/>
    <n v="4"/>
    <x v="28"/>
    <n v="1034"/>
    <n v="3"/>
    <n v="135.31"/>
    <n v="405.93"/>
    <n v="113.45"/>
    <x v="1"/>
  </r>
  <r>
    <n v="1769"/>
    <x v="79"/>
    <n v="9"/>
    <x v="27"/>
    <n v="1078"/>
    <n v="3"/>
    <n v="477.48"/>
    <n v="1432.44"/>
    <n v="183.56"/>
    <x v="0"/>
  </r>
  <r>
    <n v="1770"/>
    <x v="572"/>
    <n v="5"/>
    <x v="48"/>
    <n v="1133"/>
    <n v="1"/>
    <n v="397.71"/>
    <n v="397.71"/>
    <n v="54.12"/>
    <x v="2"/>
  </r>
  <r>
    <n v="1771"/>
    <x v="591"/>
    <n v="1"/>
    <x v="33"/>
    <n v="1187"/>
    <n v="5"/>
    <n v="456.14"/>
    <n v="2280.6999999999998"/>
    <n v="554.83000000000004"/>
    <x v="2"/>
  </r>
  <r>
    <n v="1772"/>
    <x v="197"/>
    <n v="4"/>
    <x v="13"/>
    <n v="1015"/>
    <n v="5"/>
    <n v="163.38999999999999"/>
    <n v="816.95"/>
    <n v="102.72"/>
    <x v="3"/>
  </r>
  <r>
    <n v="1773"/>
    <x v="241"/>
    <n v="10"/>
    <x v="15"/>
    <n v="1086"/>
    <n v="5"/>
    <n v="421.62"/>
    <n v="2108.1"/>
    <n v="244.2"/>
    <x v="1"/>
  </r>
  <r>
    <n v="1774"/>
    <x v="173"/>
    <n v="10"/>
    <x v="33"/>
    <n v="1000"/>
    <n v="3"/>
    <n v="294.48"/>
    <n v="883.44"/>
    <n v="94.95"/>
    <x v="2"/>
  </r>
  <r>
    <n v="1775"/>
    <x v="423"/>
    <n v="7"/>
    <x v="41"/>
    <n v="1144"/>
    <n v="3"/>
    <n v="137.26"/>
    <n v="411.78"/>
    <n v="90.24"/>
    <x v="3"/>
  </r>
  <r>
    <n v="1776"/>
    <x v="451"/>
    <n v="10"/>
    <x v="14"/>
    <n v="1188"/>
    <n v="5"/>
    <n v="309.68"/>
    <n v="1548.4"/>
    <n v="396.26"/>
    <x v="1"/>
  </r>
  <r>
    <n v="1777"/>
    <x v="57"/>
    <n v="10"/>
    <x v="49"/>
    <n v="1106"/>
    <n v="3"/>
    <n v="155.66999999999999"/>
    <n v="467.01"/>
    <n v="54.16"/>
    <x v="1"/>
  </r>
  <r>
    <n v="1778"/>
    <x v="47"/>
    <n v="10"/>
    <x v="50"/>
    <n v="1150"/>
    <n v="4"/>
    <n v="307.95"/>
    <n v="1231.8"/>
    <n v="89.77"/>
    <x v="1"/>
  </r>
  <r>
    <n v="1779"/>
    <x v="667"/>
    <n v="7"/>
    <x v="44"/>
    <n v="1038"/>
    <n v="4"/>
    <n v="31.24"/>
    <n v="124.96"/>
    <n v="21.92"/>
    <x v="0"/>
  </r>
  <r>
    <n v="1780"/>
    <x v="47"/>
    <n v="4"/>
    <x v="48"/>
    <n v="1056"/>
    <n v="5"/>
    <n v="156.72"/>
    <n v="783.6"/>
    <n v="68.040000000000006"/>
    <x v="2"/>
  </r>
  <r>
    <n v="1781"/>
    <x v="77"/>
    <n v="8"/>
    <x v="48"/>
    <n v="1172"/>
    <n v="1"/>
    <n v="204.62"/>
    <n v="204.62"/>
    <n v="36.94"/>
    <x v="2"/>
  </r>
  <r>
    <n v="1782"/>
    <x v="323"/>
    <n v="8"/>
    <x v="14"/>
    <n v="1080"/>
    <n v="2"/>
    <n v="160.69999999999999"/>
    <n v="321.39999999999998"/>
    <n v="85.33"/>
    <x v="1"/>
  </r>
  <r>
    <n v="1783"/>
    <x v="535"/>
    <n v="2"/>
    <x v="26"/>
    <n v="1017"/>
    <n v="1"/>
    <n v="306.95"/>
    <n v="306.95"/>
    <n v="24.55"/>
    <x v="3"/>
  </r>
  <r>
    <n v="1784"/>
    <x v="110"/>
    <n v="8"/>
    <x v="4"/>
    <n v="1142"/>
    <n v="5"/>
    <n v="99.63"/>
    <n v="498.15"/>
    <n v="111.66"/>
    <x v="2"/>
  </r>
  <r>
    <n v="1785"/>
    <x v="625"/>
    <n v="9"/>
    <x v="40"/>
    <n v="1176"/>
    <n v="5"/>
    <n v="92.91"/>
    <n v="464.55"/>
    <n v="25.2"/>
    <x v="0"/>
  </r>
  <r>
    <n v="1786"/>
    <x v="436"/>
    <n v="3"/>
    <x v="1"/>
    <n v="1039"/>
    <n v="3"/>
    <n v="133.62"/>
    <n v="400.86"/>
    <n v="102.6"/>
    <x v="1"/>
  </r>
  <r>
    <n v="1787"/>
    <x v="86"/>
    <n v="7"/>
    <x v="34"/>
    <n v="1015"/>
    <n v="1"/>
    <n v="282.95"/>
    <n v="282.95"/>
    <n v="43.31"/>
    <x v="2"/>
  </r>
  <r>
    <n v="1788"/>
    <x v="469"/>
    <n v="3"/>
    <x v="13"/>
    <n v="1156"/>
    <n v="3"/>
    <n v="389.97"/>
    <n v="1169.9100000000001"/>
    <n v="349.18"/>
    <x v="3"/>
  </r>
  <r>
    <n v="1789"/>
    <x v="552"/>
    <n v="5"/>
    <x v="44"/>
    <n v="1104"/>
    <n v="2"/>
    <n v="260.76"/>
    <n v="521.52"/>
    <n v="33.42"/>
    <x v="0"/>
  </r>
  <r>
    <n v="1790"/>
    <x v="92"/>
    <n v="6"/>
    <x v="18"/>
    <n v="1059"/>
    <n v="5"/>
    <n v="271.70999999999998"/>
    <n v="1358.55"/>
    <n v="141.79"/>
    <x v="3"/>
  </r>
  <r>
    <n v="1791"/>
    <x v="277"/>
    <n v="7"/>
    <x v="47"/>
    <n v="1079"/>
    <n v="4"/>
    <n v="439.26"/>
    <n v="1757.04"/>
    <n v="369.04"/>
    <x v="2"/>
  </r>
  <r>
    <n v="1792"/>
    <x v="593"/>
    <n v="1"/>
    <x v="18"/>
    <n v="1117"/>
    <n v="4"/>
    <n v="319.02"/>
    <n v="1276.08"/>
    <n v="314.94"/>
    <x v="3"/>
  </r>
  <r>
    <n v="1793"/>
    <x v="425"/>
    <n v="2"/>
    <x v="7"/>
    <n v="1019"/>
    <n v="1"/>
    <n v="135.33000000000001"/>
    <n v="135.33000000000001"/>
    <n v="16.829999999999998"/>
    <x v="3"/>
  </r>
  <r>
    <n v="1794"/>
    <x v="540"/>
    <n v="9"/>
    <x v="15"/>
    <n v="1144"/>
    <n v="5"/>
    <n v="485.39"/>
    <n v="2426.9499999999998"/>
    <n v="638.03"/>
    <x v="1"/>
  </r>
  <r>
    <n v="1795"/>
    <x v="587"/>
    <n v="6"/>
    <x v="33"/>
    <n v="1200"/>
    <n v="3"/>
    <n v="83.65"/>
    <n v="250.95"/>
    <n v="23.2"/>
    <x v="2"/>
  </r>
  <r>
    <n v="1796"/>
    <x v="668"/>
    <n v="3"/>
    <x v="18"/>
    <n v="1093"/>
    <n v="1"/>
    <n v="250.74"/>
    <n v="250.74"/>
    <n v="55.56"/>
    <x v="3"/>
  </r>
  <r>
    <n v="1797"/>
    <x v="16"/>
    <n v="3"/>
    <x v="43"/>
    <n v="1023"/>
    <n v="1"/>
    <n v="188.84"/>
    <n v="188.84"/>
    <n v="48.63"/>
    <x v="0"/>
  </r>
  <r>
    <n v="1798"/>
    <x v="623"/>
    <n v="1"/>
    <x v="7"/>
    <n v="1174"/>
    <n v="5"/>
    <n v="53.04"/>
    <n v="265.2"/>
    <n v="14.08"/>
    <x v="3"/>
  </r>
  <r>
    <n v="1799"/>
    <x v="223"/>
    <n v="8"/>
    <x v="31"/>
    <n v="1109"/>
    <n v="1"/>
    <n v="22.03"/>
    <n v="22.03"/>
    <n v="4.92"/>
    <x v="1"/>
  </r>
  <r>
    <n v="1800"/>
    <x v="669"/>
    <n v="10"/>
    <x v="8"/>
    <n v="1044"/>
    <n v="1"/>
    <n v="430.52"/>
    <n v="430.52"/>
    <n v="86.69"/>
    <x v="0"/>
  </r>
  <r>
    <n v="1801"/>
    <x v="81"/>
    <n v="2"/>
    <x v="40"/>
    <n v="1117"/>
    <n v="5"/>
    <n v="344.23"/>
    <n v="1721.15"/>
    <n v="164.7"/>
    <x v="0"/>
  </r>
  <r>
    <n v="1802"/>
    <x v="270"/>
    <n v="3"/>
    <x v="5"/>
    <n v="1096"/>
    <n v="3"/>
    <n v="342.62"/>
    <n v="1027.8599999999999"/>
    <n v="201.64"/>
    <x v="1"/>
  </r>
  <r>
    <n v="1803"/>
    <x v="484"/>
    <n v="4"/>
    <x v="17"/>
    <n v="1190"/>
    <n v="1"/>
    <n v="464.49"/>
    <n v="464.49"/>
    <n v="113.74"/>
    <x v="3"/>
  </r>
  <r>
    <n v="1804"/>
    <x v="40"/>
    <n v="6"/>
    <x v="10"/>
    <n v="1116"/>
    <n v="5"/>
    <n v="482.5"/>
    <n v="2412.5"/>
    <n v="192.75"/>
    <x v="1"/>
  </r>
  <r>
    <n v="1805"/>
    <x v="353"/>
    <n v="3"/>
    <x v="20"/>
    <n v="1167"/>
    <n v="2"/>
    <n v="339.33"/>
    <n v="678.66"/>
    <n v="179.97"/>
    <x v="1"/>
  </r>
  <r>
    <n v="1806"/>
    <x v="247"/>
    <n v="3"/>
    <x v="12"/>
    <n v="1022"/>
    <n v="1"/>
    <n v="267.77999999999997"/>
    <n v="267.77999999999997"/>
    <n v="50.08"/>
    <x v="0"/>
  </r>
  <r>
    <n v="1807"/>
    <x v="341"/>
    <n v="8"/>
    <x v="46"/>
    <n v="1024"/>
    <n v="3"/>
    <n v="255.78"/>
    <n v="767.34"/>
    <n v="221.55"/>
    <x v="3"/>
  </r>
  <r>
    <n v="1808"/>
    <x v="585"/>
    <n v="7"/>
    <x v="0"/>
    <n v="1153"/>
    <n v="5"/>
    <n v="394.41"/>
    <n v="1972.05"/>
    <n v="232.14"/>
    <x v="0"/>
  </r>
  <r>
    <n v="1809"/>
    <x v="555"/>
    <n v="1"/>
    <x v="15"/>
    <n v="1105"/>
    <n v="2"/>
    <n v="402.6"/>
    <n v="805.2"/>
    <n v="54.66"/>
    <x v="1"/>
  </r>
  <r>
    <n v="1810"/>
    <x v="505"/>
    <n v="9"/>
    <x v="11"/>
    <n v="1183"/>
    <n v="3"/>
    <n v="455.37"/>
    <n v="1366.11"/>
    <n v="337.13"/>
    <x v="1"/>
  </r>
  <r>
    <n v="1811"/>
    <x v="387"/>
    <n v="7"/>
    <x v="50"/>
    <n v="1018"/>
    <n v="5"/>
    <n v="63.73"/>
    <n v="318.64999999999998"/>
    <n v="20.96"/>
    <x v="1"/>
  </r>
  <r>
    <n v="1812"/>
    <x v="617"/>
    <n v="10"/>
    <x v="7"/>
    <n v="1105"/>
    <n v="5"/>
    <n v="257.27"/>
    <n v="1286.3499999999999"/>
    <n v="154.96"/>
    <x v="3"/>
  </r>
  <r>
    <n v="1813"/>
    <x v="652"/>
    <n v="10"/>
    <x v="19"/>
    <n v="1030"/>
    <n v="5"/>
    <n v="82.85"/>
    <n v="414.25"/>
    <n v="61.15"/>
    <x v="2"/>
  </r>
  <r>
    <n v="1814"/>
    <x v="591"/>
    <n v="10"/>
    <x v="34"/>
    <n v="1059"/>
    <n v="3"/>
    <n v="92.53"/>
    <n v="277.58999999999997"/>
    <n v="39.119999999999997"/>
    <x v="2"/>
  </r>
  <r>
    <n v="1815"/>
    <x v="167"/>
    <n v="3"/>
    <x v="50"/>
    <n v="1141"/>
    <n v="4"/>
    <n v="456.31"/>
    <n v="1825.24"/>
    <n v="402.86"/>
    <x v="1"/>
  </r>
  <r>
    <n v="1816"/>
    <x v="668"/>
    <n v="9"/>
    <x v="10"/>
    <n v="1012"/>
    <n v="3"/>
    <n v="217.9"/>
    <n v="653.70000000000005"/>
    <n v="55.48"/>
    <x v="1"/>
  </r>
  <r>
    <n v="1817"/>
    <x v="7"/>
    <n v="8"/>
    <x v="46"/>
    <n v="1034"/>
    <n v="2"/>
    <n v="314.51"/>
    <n v="629.02"/>
    <n v="107.76"/>
    <x v="3"/>
  </r>
  <r>
    <n v="1818"/>
    <x v="214"/>
    <n v="4"/>
    <x v="29"/>
    <n v="1189"/>
    <n v="3"/>
    <n v="140.38"/>
    <n v="421.14"/>
    <n v="65.55"/>
    <x v="3"/>
  </r>
  <r>
    <n v="1819"/>
    <x v="670"/>
    <n v="5"/>
    <x v="30"/>
    <n v="1154"/>
    <n v="2"/>
    <n v="156.32"/>
    <n v="312.64"/>
    <n v="24.89"/>
    <x v="3"/>
  </r>
  <r>
    <n v="1820"/>
    <x v="291"/>
    <n v="9"/>
    <x v="19"/>
    <n v="1066"/>
    <n v="2"/>
    <n v="74.989999999999995"/>
    <n v="149.97999999999999"/>
    <n v="36.4"/>
    <x v="2"/>
  </r>
  <r>
    <n v="1821"/>
    <x v="566"/>
    <n v="7"/>
    <x v="17"/>
    <n v="1132"/>
    <n v="5"/>
    <n v="102.55"/>
    <n v="512.75"/>
    <n v="91.58"/>
    <x v="3"/>
  </r>
  <r>
    <n v="1822"/>
    <x v="1"/>
    <n v="10"/>
    <x v="44"/>
    <n v="1064"/>
    <n v="1"/>
    <n v="212"/>
    <n v="212"/>
    <n v="36.03"/>
    <x v="0"/>
  </r>
  <r>
    <n v="1823"/>
    <x v="574"/>
    <n v="10"/>
    <x v="12"/>
    <n v="1146"/>
    <n v="1"/>
    <n v="332.8"/>
    <n v="332.8"/>
    <n v="67.11"/>
    <x v="0"/>
  </r>
  <r>
    <n v="1824"/>
    <x v="277"/>
    <n v="1"/>
    <x v="20"/>
    <n v="1185"/>
    <n v="5"/>
    <n v="192.08"/>
    <n v="960.4"/>
    <n v="80.760000000000005"/>
    <x v="1"/>
  </r>
  <r>
    <n v="1825"/>
    <x v="20"/>
    <n v="4"/>
    <x v="38"/>
    <n v="1177"/>
    <n v="5"/>
    <n v="217.25"/>
    <n v="1086.25"/>
    <n v="237.56"/>
    <x v="2"/>
  </r>
  <r>
    <n v="1826"/>
    <x v="100"/>
    <n v="7"/>
    <x v="20"/>
    <n v="1133"/>
    <n v="4"/>
    <n v="341.01"/>
    <n v="1364.04"/>
    <n v="225.13"/>
    <x v="1"/>
  </r>
  <r>
    <n v="1827"/>
    <x v="17"/>
    <n v="3"/>
    <x v="50"/>
    <n v="1026"/>
    <n v="1"/>
    <n v="256.97000000000003"/>
    <n v="256.97000000000003"/>
    <n v="51.58"/>
    <x v="1"/>
  </r>
  <r>
    <n v="1828"/>
    <x v="10"/>
    <n v="10"/>
    <x v="9"/>
    <n v="1117"/>
    <n v="3"/>
    <n v="142.88999999999999"/>
    <n v="428.67"/>
    <n v="57.68"/>
    <x v="2"/>
  </r>
  <r>
    <n v="1829"/>
    <x v="244"/>
    <n v="7"/>
    <x v="33"/>
    <n v="1010"/>
    <n v="3"/>
    <n v="239.82"/>
    <n v="719.46"/>
    <n v="204.14"/>
    <x v="2"/>
  </r>
  <r>
    <n v="1830"/>
    <x v="395"/>
    <n v="3"/>
    <x v="1"/>
    <n v="1012"/>
    <n v="4"/>
    <n v="427.93"/>
    <n v="1711.72"/>
    <n v="290.19"/>
    <x v="1"/>
  </r>
  <r>
    <n v="1831"/>
    <x v="28"/>
    <n v="7"/>
    <x v="40"/>
    <n v="1052"/>
    <n v="1"/>
    <n v="388.38"/>
    <n v="388.38"/>
    <n v="45.71"/>
    <x v="0"/>
  </r>
  <r>
    <n v="1832"/>
    <x v="307"/>
    <n v="2"/>
    <x v="29"/>
    <n v="1134"/>
    <n v="4"/>
    <n v="68.91"/>
    <n v="275.64"/>
    <n v="18.559999999999999"/>
    <x v="3"/>
  </r>
  <r>
    <n v="1833"/>
    <x v="628"/>
    <n v="2"/>
    <x v="45"/>
    <n v="1020"/>
    <n v="5"/>
    <n v="372.88"/>
    <n v="1864.4"/>
    <n v="440.75"/>
    <x v="1"/>
  </r>
  <r>
    <n v="1834"/>
    <x v="181"/>
    <n v="7"/>
    <x v="19"/>
    <n v="1015"/>
    <n v="5"/>
    <n v="486.28"/>
    <n v="2431.4"/>
    <n v="377.21"/>
    <x v="2"/>
  </r>
  <r>
    <n v="1835"/>
    <x v="163"/>
    <n v="3"/>
    <x v="22"/>
    <n v="1120"/>
    <n v="1"/>
    <n v="216.8"/>
    <n v="216.8"/>
    <n v="28.31"/>
    <x v="1"/>
  </r>
  <r>
    <n v="1836"/>
    <x v="127"/>
    <n v="8"/>
    <x v="49"/>
    <n v="1125"/>
    <n v="1"/>
    <n v="170.98"/>
    <n v="170.98"/>
    <n v="10.23"/>
    <x v="1"/>
  </r>
  <r>
    <n v="1837"/>
    <x v="254"/>
    <n v="6"/>
    <x v="13"/>
    <n v="1105"/>
    <n v="4"/>
    <n v="86.59"/>
    <n v="346.36"/>
    <n v="95.42"/>
    <x v="3"/>
  </r>
  <r>
    <n v="1838"/>
    <x v="248"/>
    <n v="5"/>
    <x v="44"/>
    <n v="1143"/>
    <n v="4"/>
    <n v="174.31"/>
    <n v="697.24"/>
    <n v="61.98"/>
    <x v="0"/>
  </r>
  <r>
    <n v="1839"/>
    <x v="184"/>
    <n v="10"/>
    <x v="5"/>
    <n v="1006"/>
    <n v="5"/>
    <n v="418.85"/>
    <n v="2094.25"/>
    <n v="226.43"/>
    <x v="1"/>
  </r>
  <r>
    <n v="1840"/>
    <x v="441"/>
    <n v="3"/>
    <x v="2"/>
    <n v="1197"/>
    <n v="2"/>
    <n v="465.54"/>
    <n v="931.08"/>
    <n v="81.319999999999993"/>
    <x v="0"/>
  </r>
  <r>
    <n v="1841"/>
    <x v="588"/>
    <n v="4"/>
    <x v="7"/>
    <n v="1097"/>
    <n v="2"/>
    <n v="253.23"/>
    <n v="506.46"/>
    <n v="107.92"/>
    <x v="3"/>
  </r>
  <r>
    <n v="1842"/>
    <x v="456"/>
    <n v="7"/>
    <x v="13"/>
    <n v="1175"/>
    <n v="5"/>
    <n v="37.33"/>
    <n v="186.65"/>
    <n v="15.7"/>
    <x v="3"/>
  </r>
  <r>
    <n v="1843"/>
    <x v="277"/>
    <n v="3"/>
    <x v="10"/>
    <n v="1168"/>
    <n v="1"/>
    <n v="260.92"/>
    <n v="260.92"/>
    <n v="55.24"/>
    <x v="1"/>
  </r>
  <r>
    <n v="1844"/>
    <x v="262"/>
    <n v="5"/>
    <x v="10"/>
    <n v="1088"/>
    <n v="1"/>
    <n v="45.28"/>
    <n v="45.28"/>
    <n v="6.9"/>
    <x v="1"/>
  </r>
  <r>
    <n v="1845"/>
    <x v="201"/>
    <n v="9"/>
    <x v="10"/>
    <n v="1126"/>
    <n v="5"/>
    <n v="224.58"/>
    <n v="1122.9000000000001"/>
    <n v="87.72"/>
    <x v="1"/>
  </r>
  <r>
    <n v="1846"/>
    <x v="556"/>
    <n v="10"/>
    <x v="27"/>
    <n v="1049"/>
    <n v="4"/>
    <n v="108.81"/>
    <n v="435.24"/>
    <n v="83.37"/>
    <x v="0"/>
  </r>
  <r>
    <n v="1847"/>
    <x v="112"/>
    <n v="3"/>
    <x v="41"/>
    <n v="1119"/>
    <n v="3"/>
    <n v="224.14"/>
    <n v="672.42"/>
    <n v="87.19"/>
    <x v="3"/>
  </r>
  <r>
    <n v="1848"/>
    <x v="84"/>
    <n v="6"/>
    <x v="42"/>
    <n v="1084"/>
    <n v="1"/>
    <n v="199.42"/>
    <n v="199.42"/>
    <n v="24.1"/>
    <x v="2"/>
  </r>
  <r>
    <n v="1849"/>
    <x v="135"/>
    <n v="6"/>
    <x v="40"/>
    <n v="1182"/>
    <n v="2"/>
    <n v="377.93"/>
    <n v="755.86"/>
    <n v="44.34"/>
    <x v="0"/>
  </r>
  <r>
    <n v="1850"/>
    <x v="515"/>
    <n v="4"/>
    <x v="0"/>
    <n v="1058"/>
    <n v="5"/>
    <n v="194.63"/>
    <n v="973.15"/>
    <n v="75.930000000000007"/>
    <x v="0"/>
  </r>
  <r>
    <n v="1851"/>
    <x v="562"/>
    <n v="7"/>
    <x v="37"/>
    <n v="1125"/>
    <n v="4"/>
    <n v="108.08"/>
    <n v="432.32"/>
    <n v="124.81"/>
    <x v="3"/>
  </r>
  <r>
    <n v="1852"/>
    <x v="671"/>
    <n v="7"/>
    <x v="31"/>
    <n v="1151"/>
    <n v="2"/>
    <n v="12.63"/>
    <n v="25.26"/>
    <n v="3.15"/>
    <x v="1"/>
  </r>
  <r>
    <n v="1853"/>
    <x v="71"/>
    <n v="10"/>
    <x v="31"/>
    <n v="1162"/>
    <n v="3"/>
    <n v="315.16000000000003"/>
    <n v="945.48"/>
    <n v="67.47"/>
    <x v="1"/>
  </r>
  <r>
    <n v="1854"/>
    <x v="672"/>
    <n v="7"/>
    <x v="39"/>
    <n v="1116"/>
    <n v="4"/>
    <n v="279.62"/>
    <n v="1118.48"/>
    <n v="266.85000000000002"/>
    <x v="1"/>
  </r>
  <r>
    <n v="1855"/>
    <x v="335"/>
    <n v="9"/>
    <x v="17"/>
    <n v="1145"/>
    <n v="1"/>
    <n v="390.68"/>
    <n v="390.68"/>
    <n v="105.59"/>
    <x v="3"/>
  </r>
  <r>
    <n v="1856"/>
    <x v="175"/>
    <n v="9"/>
    <x v="32"/>
    <n v="1164"/>
    <n v="2"/>
    <n v="295.77999999999997"/>
    <n v="591.55999999999995"/>
    <n v="157.41"/>
    <x v="1"/>
  </r>
  <r>
    <n v="1857"/>
    <x v="308"/>
    <n v="8"/>
    <x v="16"/>
    <n v="1062"/>
    <n v="3"/>
    <n v="463.84"/>
    <n v="1391.52"/>
    <n v="256.02999999999997"/>
    <x v="3"/>
  </r>
  <r>
    <n v="1858"/>
    <x v="649"/>
    <n v="1"/>
    <x v="5"/>
    <n v="1188"/>
    <n v="3"/>
    <n v="404.99"/>
    <n v="1214.97"/>
    <n v="326.73"/>
    <x v="1"/>
  </r>
  <r>
    <n v="1859"/>
    <x v="474"/>
    <n v="2"/>
    <x v="34"/>
    <n v="1144"/>
    <n v="1"/>
    <n v="457.29"/>
    <n v="457.29"/>
    <n v="45.84"/>
    <x v="2"/>
  </r>
  <r>
    <n v="1860"/>
    <x v="190"/>
    <n v="1"/>
    <x v="6"/>
    <n v="1000"/>
    <n v="4"/>
    <n v="74.7"/>
    <n v="298.8"/>
    <n v="55.51"/>
    <x v="1"/>
  </r>
  <r>
    <n v="1861"/>
    <x v="423"/>
    <n v="3"/>
    <x v="3"/>
    <n v="1057"/>
    <n v="2"/>
    <n v="335.63"/>
    <n v="671.26"/>
    <n v="126.41"/>
    <x v="0"/>
  </r>
  <r>
    <n v="1862"/>
    <x v="594"/>
    <n v="10"/>
    <x v="27"/>
    <n v="1151"/>
    <n v="3"/>
    <n v="417.34"/>
    <n v="1252.02"/>
    <n v="234.66"/>
    <x v="0"/>
  </r>
  <r>
    <n v="1863"/>
    <x v="587"/>
    <n v="3"/>
    <x v="24"/>
    <n v="1110"/>
    <n v="4"/>
    <n v="20.73"/>
    <n v="82.92"/>
    <n v="20.85"/>
    <x v="3"/>
  </r>
  <r>
    <n v="1864"/>
    <x v="166"/>
    <n v="1"/>
    <x v="20"/>
    <n v="1020"/>
    <n v="5"/>
    <n v="54.92"/>
    <n v="274.60000000000002"/>
    <n v="68.64"/>
    <x v="1"/>
  </r>
  <r>
    <n v="1865"/>
    <x v="246"/>
    <n v="2"/>
    <x v="38"/>
    <n v="1054"/>
    <n v="3"/>
    <n v="351.19"/>
    <n v="1053.57"/>
    <n v="212.15"/>
    <x v="2"/>
  </r>
  <r>
    <n v="1866"/>
    <x v="513"/>
    <n v="1"/>
    <x v="38"/>
    <n v="1035"/>
    <n v="3"/>
    <n v="464.1"/>
    <n v="1392.3"/>
    <n v="303.27999999999997"/>
    <x v="2"/>
  </r>
  <r>
    <n v="1867"/>
    <x v="82"/>
    <n v="4"/>
    <x v="26"/>
    <n v="1190"/>
    <n v="4"/>
    <n v="488.14"/>
    <n v="1952.56"/>
    <n v="234.16"/>
    <x v="3"/>
  </r>
  <r>
    <n v="1868"/>
    <x v="306"/>
    <n v="6"/>
    <x v="12"/>
    <n v="1043"/>
    <n v="1"/>
    <n v="277.41000000000003"/>
    <n v="277.41000000000003"/>
    <n v="51.43"/>
    <x v="0"/>
  </r>
  <r>
    <n v="1869"/>
    <x v="491"/>
    <n v="2"/>
    <x v="30"/>
    <n v="1181"/>
    <n v="1"/>
    <n v="485.46"/>
    <n v="485.46"/>
    <n v="115.88"/>
    <x v="3"/>
  </r>
  <r>
    <n v="1870"/>
    <x v="556"/>
    <n v="6"/>
    <x v="6"/>
    <n v="1047"/>
    <n v="1"/>
    <n v="458.87"/>
    <n v="458.87"/>
    <n v="113.09"/>
    <x v="1"/>
  </r>
  <r>
    <n v="1871"/>
    <x v="293"/>
    <n v="7"/>
    <x v="7"/>
    <n v="1031"/>
    <n v="3"/>
    <n v="427.68"/>
    <n v="1283.04"/>
    <n v="353.27"/>
    <x v="3"/>
  </r>
  <r>
    <n v="1872"/>
    <x v="305"/>
    <n v="2"/>
    <x v="44"/>
    <n v="1177"/>
    <n v="5"/>
    <n v="218.43"/>
    <n v="1092.1500000000001"/>
    <n v="62.61"/>
    <x v="0"/>
  </r>
  <r>
    <n v="1873"/>
    <x v="136"/>
    <n v="4"/>
    <x v="22"/>
    <n v="1022"/>
    <n v="1"/>
    <n v="81.599999999999994"/>
    <n v="81.599999999999994"/>
    <n v="11.36"/>
    <x v="1"/>
  </r>
  <r>
    <n v="1874"/>
    <x v="513"/>
    <n v="10"/>
    <x v="0"/>
    <n v="1094"/>
    <n v="1"/>
    <n v="374.3"/>
    <n v="374.3"/>
    <n v="82.66"/>
    <x v="0"/>
  </r>
  <r>
    <n v="1875"/>
    <x v="553"/>
    <n v="5"/>
    <x v="29"/>
    <n v="1121"/>
    <n v="1"/>
    <n v="274.76"/>
    <n v="274.76"/>
    <n v="31.53"/>
    <x v="3"/>
  </r>
  <r>
    <n v="1876"/>
    <x v="632"/>
    <n v="6"/>
    <x v="32"/>
    <n v="1000"/>
    <n v="1"/>
    <n v="169.45"/>
    <n v="169.45"/>
    <n v="25.99"/>
    <x v="1"/>
  </r>
  <r>
    <n v="1877"/>
    <x v="316"/>
    <n v="8"/>
    <x v="23"/>
    <n v="1152"/>
    <n v="1"/>
    <n v="390.81"/>
    <n v="390.81"/>
    <n v="99.35"/>
    <x v="1"/>
  </r>
  <r>
    <n v="1878"/>
    <x v="366"/>
    <n v="7"/>
    <x v="32"/>
    <n v="1155"/>
    <n v="1"/>
    <n v="143.96"/>
    <n v="143.96"/>
    <n v="16.559999999999999"/>
    <x v="1"/>
  </r>
  <r>
    <n v="1879"/>
    <x v="216"/>
    <n v="10"/>
    <x v="25"/>
    <n v="1122"/>
    <n v="1"/>
    <n v="430.03"/>
    <n v="430.03"/>
    <n v="117.02"/>
    <x v="2"/>
  </r>
  <r>
    <n v="1880"/>
    <x v="673"/>
    <n v="10"/>
    <x v="21"/>
    <n v="1054"/>
    <n v="3"/>
    <n v="178.72"/>
    <n v="536.16"/>
    <n v="107.42"/>
    <x v="1"/>
  </r>
  <r>
    <n v="1881"/>
    <x v="406"/>
    <n v="10"/>
    <x v="0"/>
    <n v="1065"/>
    <n v="4"/>
    <n v="295.83"/>
    <n v="1183.32"/>
    <n v="196.02"/>
    <x v="0"/>
  </r>
  <r>
    <n v="1882"/>
    <x v="290"/>
    <n v="2"/>
    <x v="29"/>
    <n v="1058"/>
    <n v="5"/>
    <n v="231.92"/>
    <n v="1159.5999999999999"/>
    <n v="139.29"/>
    <x v="3"/>
  </r>
  <r>
    <n v="1883"/>
    <x v="371"/>
    <n v="1"/>
    <x v="21"/>
    <n v="1012"/>
    <n v="4"/>
    <n v="453.3"/>
    <n v="1813.2"/>
    <n v="263.06"/>
    <x v="1"/>
  </r>
  <r>
    <n v="1884"/>
    <x v="277"/>
    <n v="3"/>
    <x v="1"/>
    <n v="1025"/>
    <n v="3"/>
    <n v="216.97"/>
    <n v="650.91"/>
    <n v="186.7"/>
    <x v="1"/>
  </r>
  <r>
    <n v="1885"/>
    <x v="233"/>
    <n v="5"/>
    <x v="35"/>
    <n v="1050"/>
    <n v="1"/>
    <n v="106.6"/>
    <n v="106.6"/>
    <n v="23.07"/>
    <x v="3"/>
  </r>
  <r>
    <n v="1886"/>
    <x v="674"/>
    <n v="1"/>
    <x v="1"/>
    <n v="1135"/>
    <n v="2"/>
    <n v="476.93"/>
    <n v="953.86"/>
    <n v="252.76"/>
    <x v="1"/>
  </r>
  <r>
    <n v="1887"/>
    <x v="394"/>
    <n v="3"/>
    <x v="48"/>
    <n v="1118"/>
    <n v="4"/>
    <n v="157.87"/>
    <n v="631.48"/>
    <n v="151.86000000000001"/>
    <x v="2"/>
  </r>
  <r>
    <n v="1888"/>
    <x v="675"/>
    <n v="9"/>
    <x v="49"/>
    <n v="1082"/>
    <n v="4"/>
    <n v="271.64999999999998"/>
    <n v="1086.5999999999999"/>
    <n v="255.97"/>
    <x v="1"/>
  </r>
  <r>
    <n v="1889"/>
    <x v="150"/>
    <n v="5"/>
    <x v="35"/>
    <n v="1176"/>
    <n v="4"/>
    <n v="240.07"/>
    <n v="960.28"/>
    <n v="52.58"/>
    <x v="3"/>
  </r>
  <r>
    <n v="1890"/>
    <x v="385"/>
    <n v="5"/>
    <x v="41"/>
    <n v="1027"/>
    <n v="2"/>
    <n v="380.07"/>
    <n v="760.14"/>
    <n v="41.49"/>
    <x v="3"/>
  </r>
  <r>
    <n v="1891"/>
    <x v="249"/>
    <n v="7"/>
    <x v="14"/>
    <n v="1158"/>
    <n v="2"/>
    <n v="482.61"/>
    <n v="965.22"/>
    <n v="252.57"/>
    <x v="1"/>
  </r>
  <r>
    <n v="1892"/>
    <x v="164"/>
    <n v="10"/>
    <x v="14"/>
    <n v="1022"/>
    <n v="5"/>
    <n v="154.77000000000001"/>
    <n v="773.85"/>
    <n v="138.66"/>
    <x v="1"/>
  </r>
  <r>
    <n v="1893"/>
    <x v="374"/>
    <n v="2"/>
    <x v="29"/>
    <n v="1083"/>
    <n v="5"/>
    <n v="153.13999999999999"/>
    <n v="765.7"/>
    <n v="209.19"/>
    <x v="3"/>
  </r>
  <r>
    <n v="1894"/>
    <x v="676"/>
    <n v="10"/>
    <x v="39"/>
    <n v="1133"/>
    <n v="1"/>
    <n v="489.33"/>
    <n v="489.33"/>
    <n v="61.93"/>
    <x v="1"/>
  </r>
  <r>
    <n v="1895"/>
    <x v="509"/>
    <n v="5"/>
    <x v="1"/>
    <n v="1016"/>
    <n v="3"/>
    <n v="167.32"/>
    <n v="501.96"/>
    <n v="130.24"/>
    <x v="1"/>
  </r>
  <r>
    <n v="1896"/>
    <x v="54"/>
    <n v="7"/>
    <x v="27"/>
    <n v="1086"/>
    <n v="2"/>
    <n v="163.56"/>
    <n v="327.12"/>
    <n v="96.97"/>
    <x v="0"/>
  </r>
  <r>
    <n v="1897"/>
    <x v="677"/>
    <n v="7"/>
    <x v="31"/>
    <n v="1152"/>
    <n v="3"/>
    <n v="154.01"/>
    <n v="462.03"/>
    <n v="78.52"/>
    <x v="1"/>
  </r>
  <r>
    <n v="1898"/>
    <x v="259"/>
    <n v="3"/>
    <x v="4"/>
    <n v="1157"/>
    <n v="2"/>
    <n v="395.97"/>
    <n v="791.94"/>
    <n v="42.4"/>
    <x v="2"/>
  </r>
  <r>
    <n v="1899"/>
    <x v="678"/>
    <n v="9"/>
    <x v="1"/>
    <n v="1151"/>
    <n v="2"/>
    <n v="452.3"/>
    <n v="904.6"/>
    <n v="194.58"/>
    <x v="1"/>
  </r>
  <r>
    <n v="1900"/>
    <x v="256"/>
    <n v="6"/>
    <x v="41"/>
    <n v="1190"/>
    <n v="2"/>
    <n v="407.51"/>
    <n v="815.02"/>
    <n v="210.28"/>
    <x v="3"/>
  </r>
  <r>
    <n v="1901"/>
    <x v="11"/>
    <n v="2"/>
    <x v="14"/>
    <n v="1000"/>
    <n v="2"/>
    <n v="442.2"/>
    <n v="884.4"/>
    <n v="76.19"/>
    <x v="1"/>
  </r>
  <r>
    <n v="1902"/>
    <x v="261"/>
    <n v="2"/>
    <x v="47"/>
    <n v="1127"/>
    <n v="5"/>
    <n v="282.41000000000003"/>
    <n v="1412.05"/>
    <n v="414.67"/>
    <x v="2"/>
  </r>
  <r>
    <n v="1903"/>
    <x v="666"/>
    <n v="10"/>
    <x v="18"/>
    <n v="1006"/>
    <n v="2"/>
    <n v="422.06"/>
    <n v="844.12"/>
    <n v="148.93"/>
    <x v="3"/>
  </r>
  <r>
    <n v="1904"/>
    <x v="613"/>
    <n v="7"/>
    <x v="49"/>
    <n v="1009"/>
    <n v="4"/>
    <n v="163.27000000000001"/>
    <n v="653.08000000000004"/>
    <n v="79.44"/>
    <x v="1"/>
  </r>
  <r>
    <n v="1905"/>
    <x v="494"/>
    <n v="1"/>
    <x v="35"/>
    <n v="1113"/>
    <n v="5"/>
    <n v="136.26"/>
    <n v="681.3"/>
    <n v="93.61"/>
    <x v="3"/>
  </r>
  <r>
    <n v="1906"/>
    <x v="564"/>
    <n v="5"/>
    <x v="6"/>
    <n v="1013"/>
    <n v="1"/>
    <n v="216.67"/>
    <n v="216.67"/>
    <n v="57.37"/>
    <x v="1"/>
  </r>
  <r>
    <n v="1907"/>
    <x v="639"/>
    <n v="6"/>
    <x v="12"/>
    <n v="1137"/>
    <n v="2"/>
    <n v="401.6"/>
    <n v="803.2"/>
    <n v="150.44999999999999"/>
    <x v="0"/>
  </r>
  <r>
    <n v="1908"/>
    <x v="11"/>
    <n v="8"/>
    <x v="13"/>
    <n v="1177"/>
    <n v="5"/>
    <n v="323.16000000000003"/>
    <n v="1615.8"/>
    <n v="322.47000000000003"/>
    <x v="3"/>
  </r>
  <r>
    <n v="1909"/>
    <x v="476"/>
    <n v="9"/>
    <x v="6"/>
    <n v="1157"/>
    <n v="5"/>
    <n v="370.39"/>
    <n v="1851.95"/>
    <n v="235.8"/>
    <x v="1"/>
  </r>
  <r>
    <n v="1910"/>
    <x v="319"/>
    <n v="7"/>
    <x v="10"/>
    <n v="1156"/>
    <n v="1"/>
    <n v="193.59"/>
    <n v="193.59"/>
    <n v="56"/>
    <x v="1"/>
  </r>
  <r>
    <n v="1911"/>
    <x v="679"/>
    <n v="1"/>
    <x v="23"/>
    <n v="1059"/>
    <n v="4"/>
    <n v="76.599999999999994"/>
    <n v="306.39999999999998"/>
    <n v="56.68"/>
    <x v="1"/>
  </r>
  <r>
    <n v="1912"/>
    <x v="425"/>
    <n v="9"/>
    <x v="47"/>
    <n v="1080"/>
    <n v="2"/>
    <n v="347.78"/>
    <n v="695.56"/>
    <n v="64.739999999999995"/>
    <x v="2"/>
  </r>
  <r>
    <n v="1913"/>
    <x v="432"/>
    <n v="3"/>
    <x v="28"/>
    <n v="1075"/>
    <n v="1"/>
    <n v="87.94"/>
    <n v="87.94"/>
    <n v="12.21"/>
    <x v="1"/>
  </r>
  <r>
    <n v="1914"/>
    <x v="553"/>
    <n v="3"/>
    <x v="1"/>
    <n v="1157"/>
    <n v="5"/>
    <n v="472.84"/>
    <n v="2364.1999999999998"/>
    <n v="290.93"/>
    <x v="1"/>
  </r>
  <r>
    <n v="1915"/>
    <x v="107"/>
    <n v="5"/>
    <x v="6"/>
    <n v="1173"/>
    <n v="1"/>
    <n v="320.82"/>
    <n v="320.82"/>
    <n v="69.87"/>
    <x v="1"/>
  </r>
  <r>
    <n v="1916"/>
    <x v="680"/>
    <n v="7"/>
    <x v="3"/>
    <n v="1145"/>
    <n v="2"/>
    <n v="332.77"/>
    <n v="665.54"/>
    <n v="184.6"/>
    <x v="0"/>
  </r>
  <r>
    <n v="1917"/>
    <x v="388"/>
    <n v="4"/>
    <x v="17"/>
    <n v="1150"/>
    <n v="1"/>
    <n v="219.21"/>
    <n v="219.21"/>
    <n v="49.28"/>
    <x v="3"/>
  </r>
  <r>
    <n v="1918"/>
    <x v="657"/>
    <n v="6"/>
    <x v="22"/>
    <n v="1097"/>
    <n v="3"/>
    <n v="472.71"/>
    <n v="1418.13"/>
    <n v="223.86"/>
    <x v="1"/>
  </r>
  <r>
    <n v="1919"/>
    <x v="545"/>
    <n v="8"/>
    <x v="46"/>
    <n v="1009"/>
    <n v="5"/>
    <n v="118.05"/>
    <n v="590.25"/>
    <n v="111.19"/>
    <x v="3"/>
  </r>
  <r>
    <n v="1920"/>
    <x v="64"/>
    <n v="9"/>
    <x v="13"/>
    <n v="1014"/>
    <n v="3"/>
    <n v="408.69"/>
    <n v="1226.07"/>
    <n v="187.64"/>
    <x v="3"/>
  </r>
  <r>
    <n v="1921"/>
    <x v="79"/>
    <n v="7"/>
    <x v="10"/>
    <n v="1000"/>
    <n v="3"/>
    <n v="37.369999999999997"/>
    <n v="112.11"/>
    <n v="6.2"/>
    <x v="1"/>
  </r>
  <r>
    <n v="1922"/>
    <x v="223"/>
    <n v="9"/>
    <x v="13"/>
    <n v="1194"/>
    <n v="4"/>
    <n v="162.09"/>
    <n v="648.36"/>
    <n v="189.29"/>
    <x v="3"/>
  </r>
  <r>
    <n v="1923"/>
    <x v="681"/>
    <n v="8"/>
    <x v="42"/>
    <n v="1119"/>
    <n v="3"/>
    <n v="325.35000000000002"/>
    <n v="976.05"/>
    <n v="197.35"/>
    <x v="2"/>
  </r>
  <r>
    <n v="1924"/>
    <x v="281"/>
    <n v="1"/>
    <x v="33"/>
    <n v="1193"/>
    <n v="4"/>
    <n v="426.41"/>
    <n v="1705.64"/>
    <n v="140.09"/>
    <x v="2"/>
  </r>
  <r>
    <n v="1925"/>
    <x v="220"/>
    <n v="3"/>
    <x v="41"/>
    <n v="1113"/>
    <n v="4"/>
    <n v="150.47"/>
    <n v="601.88"/>
    <n v="118.17"/>
    <x v="3"/>
  </r>
  <r>
    <n v="1926"/>
    <x v="174"/>
    <n v="1"/>
    <x v="33"/>
    <n v="1093"/>
    <n v="2"/>
    <n v="294.97000000000003"/>
    <n v="589.94000000000005"/>
    <n v="131.66"/>
    <x v="2"/>
  </r>
  <r>
    <n v="1927"/>
    <x v="381"/>
    <n v="6"/>
    <x v="11"/>
    <n v="1104"/>
    <n v="3"/>
    <n v="202.58"/>
    <n v="607.74"/>
    <n v="35.33"/>
    <x v="1"/>
  </r>
  <r>
    <n v="1928"/>
    <x v="455"/>
    <n v="2"/>
    <x v="34"/>
    <n v="1087"/>
    <n v="1"/>
    <n v="362.75"/>
    <n v="362.75"/>
    <n v="30.11"/>
    <x v="2"/>
  </r>
  <r>
    <n v="1929"/>
    <x v="281"/>
    <n v="10"/>
    <x v="8"/>
    <n v="1167"/>
    <n v="2"/>
    <n v="368.13"/>
    <n v="736.26"/>
    <n v="172.68"/>
    <x v="0"/>
  </r>
  <r>
    <n v="1930"/>
    <x v="677"/>
    <n v="9"/>
    <x v="6"/>
    <n v="1108"/>
    <n v="2"/>
    <n v="241.13"/>
    <n v="482.26"/>
    <n v="118.74"/>
    <x v="1"/>
  </r>
  <r>
    <n v="1931"/>
    <x v="469"/>
    <n v="1"/>
    <x v="43"/>
    <n v="1183"/>
    <n v="3"/>
    <n v="274.42"/>
    <n v="823.26"/>
    <n v="69.459999999999994"/>
    <x v="0"/>
  </r>
  <r>
    <n v="1932"/>
    <x v="114"/>
    <n v="9"/>
    <x v="20"/>
    <n v="1011"/>
    <n v="2"/>
    <n v="147.08000000000001"/>
    <n v="294.16000000000003"/>
    <n v="20.49"/>
    <x v="1"/>
  </r>
  <r>
    <n v="1933"/>
    <x v="10"/>
    <n v="10"/>
    <x v="49"/>
    <n v="1188"/>
    <n v="4"/>
    <n v="416.39"/>
    <n v="1665.56"/>
    <n v="285.52999999999997"/>
    <x v="1"/>
  </r>
  <r>
    <n v="1934"/>
    <x v="357"/>
    <n v="8"/>
    <x v="40"/>
    <n v="1169"/>
    <n v="3"/>
    <n v="489.11"/>
    <n v="1467.33"/>
    <n v="245.52"/>
    <x v="0"/>
  </r>
  <r>
    <n v="1935"/>
    <x v="322"/>
    <n v="2"/>
    <x v="9"/>
    <n v="1000"/>
    <n v="1"/>
    <n v="16.02"/>
    <n v="16.02"/>
    <n v="4.51"/>
    <x v="2"/>
  </r>
  <r>
    <n v="1936"/>
    <x v="297"/>
    <n v="9"/>
    <x v="26"/>
    <n v="1125"/>
    <n v="5"/>
    <n v="179.33"/>
    <n v="896.65"/>
    <n v="145.49"/>
    <x v="3"/>
  </r>
  <r>
    <n v="1937"/>
    <x v="248"/>
    <n v="4"/>
    <x v="41"/>
    <n v="1072"/>
    <n v="2"/>
    <n v="355.41"/>
    <n v="710.82"/>
    <n v="96.96"/>
    <x v="3"/>
  </r>
  <r>
    <n v="1938"/>
    <x v="598"/>
    <n v="3"/>
    <x v="31"/>
    <n v="1128"/>
    <n v="1"/>
    <n v="256.67"/>
    <n v="256.67"/>
    <n v="58.41"/>
    <x v="1"/>
  </r>
  <r>
    <n v="1939"/>
    <x v="3"/>
    <n v="9"/>
    <x v="21"/>
    <n v="1135"/>
    <n v="5"/>
    <n v="424.84"/>
    <n v="2124.1999999999998"/>
    <n v="398.41"/>
    <x v="1"/>
  </r>
  <r>
    <n v="1940"/>
    <x v="673"/>
    <n v="5"/>
    <x v="32"/>
    <n v="1084"/>
    <n v="4"/>
    <n v="402.99"/>
    <n v="1611.96"/>
    <n v="413.95"/>
    <x v="1"/>
  </r>
  <r>
    <n v="1941"/>
    <x v="32"/>
    <n v="10"/>
    <x v="3"/>
    <n v="1025"/>
    <n v="5"/>
    <n v="203.79"/>
    <n v="1018.95"/>
    <n v="283.66000000000003"/>
    <x v="0"/>
  </r>
  <r>
    <n v="1942"/>
    <x v="275"/>
    <n v="10"/>
    <x v="13"/>
    <n v="1127"/>
    <n v="4"/>
    <n v="342.06"/>
    <n v="1368.24"/>
    <n v="100.4"/>
    <x v="3"/>
  </r>
  <r>
    <n v="1943"/>
    <x v="664"/>
    <n v="8"/>
    <x v="32"/>
    <n v="1100"/>
    <n v="1"/>
    <n v="470.05"/>
    <n v="470.05"/>
    <n v="27.89"/>
    <x v="1"/>
  </r>
  <r>
    <n v="1944"/>
    <x v="559"/>
    <n v="1"/>
    <x v="9"/>
    <n v="1106"/>
    <n v="5"/>
    <n v="273.14"/>
    <n v="1365.7"/>
    <n v="95.31"/>
    <x v="2"/>
  </r>
  <r>
    <n v="1945"/>
    <x v="552"/>
    <n v="2"/>
    <x v="37"/>
    <n v="1154"/>
    <n v="3"/>
    <n v="106.81"/>
    <n v="320.43"/>
    <n v="45.31"/>
    <x v="3"/>
  </r>
  <r>
    <n v="1946"/>
    <x v="387"/>
    <n v="5"/>
    <x v="8"/>
    <n v="1023"/>
    <n v="3"/>
    <n v="462.26"/>
    <n v="1386.78"/>
    <n v="77.959999999999994"/>
    <x v="0"/>
  </r>
  <r>
    <n v="1947"/>
    <x v="303"/>
    <n v="2"/>
    <x v="30"/>
    <n v="1155"/>
    <n v="1"/>
    <n v="213.09"/>
    <n v="213.09"/>
    <n v="39.26"/>
    <x v="3"/>
  </r>
  <r>
    <n v="1948"/>
    <x v="40"/>
    <n v="7"/>
    <x v="0"/>
    <n v="1167"/>
    <n v="4"/>
    <n v="409.43"/>
    <n v="1637.72"/>
    <n v="391.88"/>
    <x v="0"/>
  </r>
  <r>
    <n v="1949"/>
    <x v="569"/>
    <n v="7"/>
    <x v="48"/>
    <n v="1058"/>
    <n v="3"/>
    <n v="159.51"/>
    <n v="478.53"/>
    <n v="69.69"/>
    <x v="2"/>
  </r>
  <r>
    <n v="1950"/>
    <x v="387"/>
    <n v="5"/>
    <x v="25"/>
    <n v="1129"/>
    <n v="4"/>
    <n v="190.64"/>
    <n v="762.56"/>
    <n v="202.2"/>
    <x v="2"/>
  </r>
  <r>
    <n v="1951"/>
    <x v="480"/>
    <n v="1"/>
    <x v="7"/>
    <n v="1039"/>
    <n v="3"/>
    <n v="338.69"/>
    <n v="1016.07"/>
    <n v="97.36"/>
    <x v="3"/>
  </r>
  <r>
    <n v="1952"/>
    <x v="258"/>
    <n v="6"/>
    <x v="9"/>
    <n v="1011"/>
    <n v="5"/>
    <n v="178.08"/>
    <n v="890.4"/>
    <n v="80.13"/>
    <x v="2"/>
  </r>
  <r>
    <n v="1953"/>
    <x v="425"/>
    <n v="7"/>
    <x v="41"/>
    <n v="1170"/>
    <n v="3"/>
    <n v="332.14"/>
    <n v="996.42"/>
    <n v="214.38"/>
    <x v="3"/>
  </r>
  <r>
    <n v="1954"/>
    <x v="14"/>
    <n v="3"/>
    <x v="7"/>
    <n v="1003"/>
    <n v="4"/>
    <n v="454.31"/>
    <n v="1817.24"/>
    <n v="300.25"/>
    <x v="3"/>
  </r>
  <r>
    <n v="1955"/>
    <x v="571"/>
    <n v="8"/>
    <x v="4"/>
    <n v="1024"/>
    <n v="5"/>
    <n v="45.16"/>
    <n v="225.8"/>
    <n v="40.51"/>
    <x v="2"/>
  </r>
  <r>
    <n v="1956"/>
    <x v="156"/>
    <n v="8"/>
    <x v="37"/>
    <n v="1039"/>
    <n v="3"/>
    <n v="453.55"/>
    <n v="1360.65"/>
    <n v="342.89"/>
    <x v="3"/>
  </r>
  <r>
    <n v="1957"/>
    <x v="172"/>
    <n v="7"/>
    <x v="14"/>
    <n v="1185"/>
    <n v="1"/>
    <n v="487.45"/>
    <n v="487.45"/>
    <n v="91.27"/>
    <x v="1"/>
  </r>
  <r>
    <n v="1958"/>
    <x v="426"/>
    <n v="2"/>
    <x v="46"/>
    <n v="1031"/>
    <n v="5"/>
    <n v="256.23"/>
    <n v="1281.1500000000001"/>
    <n v="279.89999999999998"/>
    <x v="3"/>
  </r>
  <r>
    <n v="1959"/>
    <x v="321"/>
    <n v="3"/>
    <x v="25"/>
    <n v="1023"/>
    <n v="2"/>
    <n v="480.5"/>
    <n v="961"/>
    <n v="256.29000000000002"/>
    <x v="2"/>
  </r>
  <r>
    <n v="1960"/>
    <x v="682"/>
    <n v="3"/>
    <x v="38"/>
    <n v="1145"/>
    <n v="5"/>
    <n v="410.43"/>
    <n v="2052.15"/>
    <n v="314.60000000000002"/>
    <x v="2"/>
  </r>
  <r>
    <n v="1961"/>
    <x v="410"/>
    <n v="10"/>
    <x v="34"/>
    <n v="1018"/>
    <n v="1"/>
    <n v="297.64999999999998"/>
    <n v="297.64999999999998"/>
    <n v="18.5"/>
    <x v="2"/>
  </r>
  <r>
    <n v="1962"/>
    <x v="683"/>
    <n v="8"/>
    <x v="34"/>
    <n v="1061"/>
    <n v="2"/>
    <n v="334.31"/>
    <n v="668.62"/>
    <n v="104.88"/>
    <x v="2"/>
  </r>
  <r>
    <n v="1963"/>
    <x v="416"/>
    <n v="6"/>
    <x v="8"/>
    <n v="1053"/>
    <n v="3"/>
    <n v="201.27"/>
    <n v="603.80999999999995"/>
    <n v="33.159999999999997"/>
    <x v="0"/>
  </r>
  <r>
    <n v="1964"/>
    <x v="382"/>
    <n v="9"/>
    <x v="10"/>
    <n v="1150"/>
    <n v="3"/>
    <n v="65.5"/>
    <n v="196.5"/>
    <n v="28.75"/>
    <x v="1"/>
  </r>
  <r>
    <n v="1965"/>
    <x v="311"/>
    <n v="1"/>
    <x v="21"/>
    <n v="1127"/>
    <n v="5"/>
    <n v="262.47000000000003"/>
    <n v="1312.35"/>
    <n v="234.67"/>
    <x v="1"/>
  </r>
  <r>
    <n v="1966"/>
    <x v="336"/>
    <n v="4"/>
    <x v="20"/>
    <n v="1163"/>
    <n v="3"/>
    <n v="446.81"/>
    <n v="1340.43"/>
    <n v="371.34"/>
    <x v="1"/>
  </r>
  <r>
    <n v="1967"/>
    <x v="670"/>
    <n v="5"/>
    <x v="6"/>
    <n v="1161"/>
    <n v="5"/>
    <n v="271.45"/>
    <n v="1357.25"/>
    <n v="396.17"/>
    <x v="1"/>
  </r>
  <r>
    <n v="1968"/>
    <x v="349"/>
    <n v="7"/>
    <x v="46"/>
    <n v="1091"/>
    <n v="3"/>
    <n v="491.43"/>
    <n v="1474.29"/>
    <n v="321.10000000000002"/>
    <x v="3"/>
  </r>
  <r>
    <n v="1969"/>
    <x v="31"/>
    <n v="4"/>
    <x v="37"/>
    <n v="1077"/>
    <n v="4"/>
    <n v="405.36"/>
    <n v="1621.44"/>
    <n v="328.22"/>
    <x v="3"/>
  </r>
  <r>
    <n v="1970"/>
    <x v="684"/>
    <n v="6"/>
    <x v="15"/>
    <n v="1001"/>
    <n v="4"/>
    <n v="351.16"/>
    <n v="1404.64"/>
    <n v="372.48"/>
    <x v="1"/>
  </r>
  <r>
    <n v="1971"/>
    <x v="19"/>
    <n v="3"/>
    <x v="16"/>
    <n v="1197"/>
    <n v="3"/>
    <n v="95.4"/>
    <n v="286.2"/>
    <n v="24.19"/>
    <x v="3"/>
  </r>
  <r>
    <n v="1972"/>
    <x v="685"/>
    <n v="5"/>
    <x v="37"/>
    <n v="1113"/>
    <n v="5"/>
    <n v="82.82"/>
    <n v="414.1"/>
    <n v="22.83"/>
    <x v="3"/>
  </r>
  <r>
    <n v="1973"/>
    <x v="328"/>
    <n v="5"/>
    <x v="29"/>
    <n v="1157"/>
    <n v="2"/>
    <n v="412.64"/>
    <n v="825.28"/>
    <n v="193.44"/>
    <x v="3"/>
  </r>
  <r>
    <n v="1974"/>
    <x v="63"/>
    <n v="5"/>
    <x v="1"/>
    <n v="1040"/>
    <n v="3"/>
    <n v="340.78"/>
    <n v="1022.34"/>
    <n v="242.03"/>
    <x v="1"/>
  </r>
  <r>
    <n v="1975"/>
    <x v="473"/>
    <n v="8"/>
    <x v="47"/>
    <n v="1070"/>
    <n v="5"/>
    <n v="422.18"/>
    <n v="2110.9"/>
    <n v="601.63"/>
    <x v="2"/>
  </r>
  <r>
    <n v="1976"/>
    <x v="412"/>
    <n v="8"/>
    <x v="35"/>
    <n v="1101"/>
    <n v="5"/>
    <n v="412.52"/>
    <n v="2062.6"/>
    <n v="254.2"/>
    <x v="3"/>
  </r>
  <r>
    <n v="1977"/>
    <x v="129"/>
    <n v="1"/>
    <x v="21"/>
    <n v="1079"/>
    <n v="1"/>
    <n v="459.75"/>
    <n v="459.75"/>
    <n v="121.37"/>
    <x v="1"/>
  </r>
  <r>
    <n v="1978"/>
    <x v="188"/>
    <n v="5"/>
    <x v="41"/>
    <n v="1149"/>
    <n v="3"/>
    <n v="262.61"/>
    <n v="787.83"/>
    <n v="63.97"/>
    <x v="3"/>
  </r>
  <r>
    <n v="1979"/>
    <x v="450"/>
    <n v="8"/>
    <x v="29"/>
    <n v="1041"/>
    <n v="1"/>
    <n v="494.08"/>
    <n v="494.08"/>
    <n v="28"/>
    <x v="3"/>
  </r>
  <r>
    <n v="1980"/>
    <x v="564"/>
    <n v="1"/>
    <x v="50"/>
    <n v="1133"/>
    <n v="4"/>
    <n v="52.56"/>
    <n v="210.24"/>
    <n v="28.28"/>
    <x v="1"/>
  </r>
  <r>
    <n v="1981"/>
    <x v="367"/>
    <n v="7"/>
    <x v="28"/>
    <n v="1154"/>
    <n v="3"/>
    <n v="471.31"/>
    <n v="1413.93"/>
    <n v="120.27"/>
    <x v="1"/>
  </r>
  <r>
    <n v="1982"/>
    <x v="62"/>
    <n v="9"/>
    <x v="23"/>
    <n v="1035"/>
    <n v="5"/>
    <n v="441.92"/>
    <n v="2209.6"/>
    <n v="245.64"/>
    <x v="1"/>
  </r>
  <r>
    <n v="1983"/>
    <x v="348"/>
    <n v="8"/>
    <x v="1"/>
    <n v="1041"/>
    <n v="2"/>
    <n v="95.63"/>
    <n v="191.26"/>
    <n v="13.09"/>
    <x v="1"/>
  </r>
  <r>
    <n v="1984"/>
    <x v="368"/>
    <n v="9"/>
    <x v="47"/>
    <n v="1036"/>
    <n v="4"/>
    <n v="254.18"/>
    <n v="1016.72"/>
    <n v="120.27"/>
    <x v="2"/>
  </r>
  <r>
    <n v="1985"/>
    <x v="243"/>
    <n v="7"/>
    <x v="24"/>
    <n v="1043"/>
    <n v="1"/>
    <n v="113.96"/>
    <n v="113.96"/>
    <n v="27.84"/>
    <x v="3"/>
  </r>
  <r>
    <n v="1986"/>
    <x v="686"/>
    <n v="10"/>
    <x v="34"/>
    <n v="1187"/>
    <n v="5"/>
    <n v="125.47"/>
    <n v="627.35"/>
    <n v="158.77000000000001"/>
    <x v="2"/>
  </r>
  <r>
    <n v="1987"/>
    <x v="146"/>
    <n v="1"/>
    <x v="5"/>
    <n v="1167"/>
    <n v="2"/>
    <n v="109.91"/>
    <n v="219.82"/>
    <n v="64.069999999999993"/>
    <x v="1"/>
  </r>
  <r>
    <n v="1988"/>
    <x v="509"/>
    <n v="3"/>
    <x v="32"/>
    <n v="1063"/>
    <n v="5"/>
    <n v="366.31"/>
    <n v="1831.55"/>
    <n v="511.88"/>
    <x v="1"/>
  </r>
  <r>
    <n v="1989"/>
    <x v="616"/>
    <n v="5"/>
    <x v="16"/>
    <n v="1079"/>
    <n v="2"/>
    <n v="255.96"/>
    <n v="511.92"/>
    <n v="70.67"/>
    <x v="3"/>
  </r>
  <r>
    <n v="1990"/>
    <x v="481"/>
    <n v="8"/>
    <x v="31"/>
    <n v="1162"/>
    <n v="1"/>
    <n v="309.05"/>
    <n v="309.05"/>
    <n v="81.2"/>
    <x v="1"/>
  </r>
  <r>
    <n v="1991"/>
    <x v="346"/>
    <n v="2"/>
    <x v="24"/>
    <n v="1064"/>
    <n v="2"/>
    <n v="448.21"/>
    <n v="896.42"/>
    <n v="117.92"/>
    <x v="3"/>
  </r>
  <r>
    <n v="1992"/>
    <x v="82"/>
    <n v="10"/>
    <x v="44"/>
    <n v="1007"/>
    <n v="4"/>
    <n v="56.23"/>
    <n v="224.92"/>
    <n v="25.23"/>
    <x v="0"/>
  </r>
  <r>
    <n v="1993"/>
    <x v="681"/>
    <n v="8"/>
    <x v="26"/>
    <n v="1059"/>
    <n v="2"/>
    <n v="109.18"/>
    <n v="218.36"/>
    <n v="18.39"/>
    <x v="3"/>
  </r>
  <r>
    <n v="1994"/>
    <x v="272"/>
    <n v="4"/>
    <x v="24"/>
    <n v="1073"/>
    <n v="1"/>
    <n v="314.57"/>
    <n v="314.57"/>
    <n v="26.32"/>
    <x v="3"/>
  </r>
  <r>
    <n v="1995"/>
    <x v="602"/>
    <n v="8"/>
    <x v="27"/>
    <n v="1140"/>
    <n v="1"/>
    <n v="242.14"/>
    <n v="242.14"/>
    <n v="42.12"/>
    <x v="0"/>
  </r>
  <r>
    <n v="1996"/>
    <x v="549"/>
    <n v="6"/>
    <x v="21"/>
    <n v="1064"/>
    <n v="4"/>
    <n v="394.33"/>
    <n v="1577.32"/>
    <n v="334.88"/>
    <x v="1"/>
  </r>
  <r>
    <n v="1997"/>
    <x v="553"/>
    <n v="10"/>
    <x v="17"/>
    <n v="1050"/>
    <n v="3"/>
    <n v="187.36"/>
    <n v="562.08000000000004"/>
    <n v="109.42"/>
    <x v="3"/>
  </r>
  <r>
    <n v="1998"/>
    <x v="298"/>
    <n v="2"/>
    <x v="36"/>
    <n v="1144"/>
    <n v="2"/>
    <n v="334.95"/>
    <n v="669.9"/>
    <n v="195.86"/>
    <x v="3"/>
  </r>
  <r>
    <n v="1999"/>
    <x v="558"/>
    <n v="10"/>
    <x v="16"/>
    <n v="1057"/>
    <n v="1"/>
    <n v="480.94"/>
    <n v="480.94"/>
    <n v="36.18"/>
    <x v="3"/>
  </r>
  <r>
    <n v="2000"/>
    <x v="393"/>
    <n v="10"/>
    <x v="8"/>
    <n v="1013"/>
    <n v="2"/>
    <n v="119.4"/>
    <n v="238.8"/>
    <n v="60.4"/>
    <x v="0"/>
  </r>
  <r>
    <m/>
    <x v="687"/>
    <m/>
    <x v="51"/>
    <m/>
    <m/>
    <m/>
    <m/>
    <m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Warehouse_3"/>
    <x v="0"/>
    <n v="450.4"/>
    <n v="3.73"/>
    <n v="146"/>
    <n v="65758.399999999994"/>
    <n v="3.73"/>
  </r>
  <r>
    <s v="Warehouse_3"/>
    <x v="1"/>
    <n v="363.52"/>
    <n v="3.76"/>
    <n v="579"/>
    <n v="420956.15999999997"/>
    <n v="3.76"/>
  </r>
  <r>
    <s v="Warehouse_3"/>
    <x v="2"/>
    <n v="459.98"/>
    <n v="3.4"/>
    <n v="671"/>
    <n v="925939.74"/>
    <n v="3.4"/>
  </r>
  <r>
    <s v="Warehouse_2"/>
    <x v="3"/>
    <n v="343.65"/>
    <n v="6.85"/>
    <n v="898"/>
    <n v="1234390.7999999998"/>
    <n v="6.85"/>
  </r>
  <r>
    <s v="Warehouse_3"/>
    <x v="4"/>
    <n v="491.48"/>
    <n v="4.83"/>
    <n v="858"/>
    <n v="2108449.2000000002"/>
    <n v="4.83"/>
  </r>
  <r>
    <s v="Warehouse_3"/>
    <x v="5"/>
    <n v="6.43"/>
    <n v="2.62"/>
    <n v="987"/>
    <n v="38078.46"/>
    <n v="2.62"/>
  </r>
  <r>
    <s v="Warehouse_3"/>
    <x v="6"/>
    <n v="418.43"/>
    <n v="7.37"/>
    <n v="641"/>
    <n v="1877495.4100000001"/>
    <n v="7.37"/>
  </r>
  <r>
    <s v="Warehouse_3"/>
    <x v="7"/>
    <n v="289.64"/>
    <n v="7.07"/>
    <n v="431"/>
    <n v="998678.72"/>
    <n v="7.07"/>
  </r>
  <r>
    <s v="Warehouse_3"/>
    <x v="8"/>
    <n v="423.34"/>
    <n v="2.92"/>
    <n v="181"/>
    <n v="689620.86"/>
    <n v="2.92"/>
  </r>
  <r>
    <s v="Warehouse_2"/>
    <x v="9"/>
    <n v="480.23"/>
    <n v="7.98"/>
    <n v="178"/>
    <n v="854809.4"/>
    <n v="7.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52BB6-C6CB-42AB-B621-6319059DA59A}" name="PivotTable22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6:C27" firstHeaderRow="1" firstDataRow="1" firstDataCol="1"/>
  <pivotFields count="7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Units To Deliver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A7CED-22B1-47CB-AE38-EBBB8694B6CA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21F14-5E3F-47CB-8DF1-F779A7A380CB}" name="PivotTable4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1"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6">
        <item x="1"/>
        <item x="3"/>
        <item x="2"/>
        <item x="0"/>
        <item h="1" x="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08780-166A-4EF3-B8EB-0CFE57953894}" name="PivotTable5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11"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measureFilter="1" sortType="descending">
      <items count="53">
        <item x="51"/>
        <item x="6"/>
        <item x="11"/>
        <item x="20"/>
        <item x="27"/>
        <item x="0"/>
        <item x="33"/>
        <item x="41"/>
        <item x="49"/>
        <item x="2"/>
        <item x="13"/>
        <item x="28"/>
        <item x="21"/>
        <item x="30"/>
        <item x="12"/>
        <item x="18"/>
        <item x="37"/>
        <item x="40"/>
        <item x="36"/>
        <item x="29"/>
        <item x="16"/>
        <item x="5"/>
        <item x="19"/>
        <item x="22"/>
        <item x="10"/>
        <item x="3"/>
        <item x="42"/>
        <item x="23"/>
        <item x="24"/>
        <item x="26"/>
        <item x="46"/>
        <item x="25"/>
        <item x="44"/>
        <item x="32"/>
        <item x="9"/>
        <item x="38"/>
        <item x="48"/>
        <item x="43"/>
        <item x="34"/>
        <item x="8"/>
        <item x="35"/>
        <item x="47"/>
        <item x="45"/>
        <item x="14"/>
        <item x="4"/>
        <item x="50"/>
        <item x="7"/>
        <item x="17"/>
        <item x="1"/>
        <item x="39"/>
        <item x="31"/>
        <item x="1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11">
    <i>
      <x v="2"/>
    </i>
    <i>
      <x v="3"/>
    </i>
    <i>
      <x v="16"/>
    </i>
    <i>
      <x v="17"/>
    </i>
    <i>
      <x v="24"/>
    </i>
    <i>
      <x v="35"/>
    </i>
    <i>
      <x v="36"/>
    </i>
    <i>
      <x v="44"/>
    </i>
    <i>
      <x v="46"/>
    </i>
    <i>
      <x v="48"/>
    </i>
    <i t="grand">
      <x/>
    </i>
  </rowItems>
  <colItems count="1">
    <i/>
  </colItems>
  <dataFields count="1">
    <dataField name="Sum of Revenu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F3D31-83C5-4C33-B78D-4ACB0809D49A}" name="PivotTable32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9:N46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D0811-E27A-45B5-B0A6-2B997EFFAE8C}" name="PivotTable25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0:C39" firstHeaderRow="0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Row" showAll="0">
      <items count="6">
        <item h="1" x="0"/>
        <item x="1"/>
        <item x="2"/>
        <item x="3"/>
        <item x="4"/>
        <item t="default"/>
      </items>
    </pivotField>
  </pivotFields>
  <rowFields count="2">
    <field x="10"/>
    <field x="1"/>
  </rowFields>
  <rowItems count="29"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evenue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352958BD-B64D-4ACB-A962-ED20FCC00B89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Warehouse" tableColumnId="1"/>
      <queryTableField id="2" name="StoreID" tableColumnId="2"/>
      <queryTableField id="3" name="DistanceKM" tableColumnId="3"/>
      <queryTableField id="4" name="DeliveryCostPerKM" tableColumnId="4"/>
      <queryTableField id="5" name="MaxCapacity" tableColumnId="5"/>
      <queryTableField id="6" dataBound="0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760988C0-73B6-4ADD-93A1-4EC46C5C5355}" autoFormatId="16" applyNumberFormats="0" applyBorderFormats="0" applyFontFormats="0" applyPatternFormats="0" applyAlignmentFormats="0" applyWidthHeightFormats="0">
  <queryTableRefresh nextId="7">
    <queryTableFields count="6">
      <queryTableField id="1" name="ProductID" tableColumnId="1"/>
      <queryTableField id="2" name="ProductName" tableColumnId="2"/>
      <queryTableField id="3" name="Category" tableColumnId="3"/>
      <queryTableField id="4" name="Supplier" tableColumnId="4"/>
      <queryTableField id="5" name="UnitPrice" tableColumnId="5"/>
      <queryTableField id="6" name="Stock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26CE3781-4539-4EED-AB63-FB23F7A0AF25}" autoFormatId="16" applyNumberFormats="0" applyBorderFormats="0" applyFontFormats="0" applyPatternFormats="0" applyAlignmentFormats="0" applyWidthHeightFormats="0">
  <queryTableRefresh nextId="6">
    <queryTableFields count="5">
      <queryTableField id="1" name="StoreID" tableColumnId="1"/>
      <queryTableField id="2" name="Region" tableColumnId="2"/>
      <queryTableField id="3" name="Manager" tableColumnId="3"/>
      <queryTableField id="4" name="EmployeesCount" tableColumnId="4"/>
      <queryTableField id="5" name="AnnualTarget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90600AE-3A52-47B0-9BDE-6ADA29E23254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OrderID" tableColumnId="1"/>
      <queryTableField id="2" name="Date" tableColumnId="2"/>
      <queryTableField id="3" name="StoreID" tableColumnId="3"/>
      <queryTableField id="4" name="ProductID" tableColumnId="4"/>
      <queryTableField id="5" name="CustomerID" tableColumnId="5"/>
      <queryTableField id="6" name="Quantity" tableColumnId="6"/>
      <queryTableField id="7" name="UnitPrice" tableColumnId="7"/>
      <queryTableField id="8" name="Revenue" tableColumnId="8"/>
      <queryTableField id="9" name="Profit" tableColumnId="9"/>
      <queryTableField id="10" dataBound="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DEA64F-28FD-45D7-B765-6EC931FE9012}" autoFormatId="16" applyNumberFormats="0" applyBorderFormats="0" applyFontFormats="0" applyPatternFormats="0" applyAlignmentFormats="0" applyWidthHeightFormats="0">
  <queryTableRefresh nextId="7">
    <queryTableFields count="6">
      <queryTableField id="1" name="CustomerID" tableColumnId="1"/>
      <queryTableField id="2" name="Age" tableColumnId="2"/>
      <queryTableField id="3" name="Gender" tableColumnId="3"/>
      <queryTableField id="4" name="Location" tableColumnId="4"/>
      <queryTableField id="5" name="SpendingScore" tableColumnId="5"/>
      <queryTableField id="6" name="Churn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B0754A-6BF1-49B6-8C12-15B8A727B0B6}" name="transportation_data__2" displayName="transportation_data__2" ref="A1:G12" tableType="queryTable" totalsRowCount="1">
  <autoFilter ref="A1:G11" xr:uid="{1CD3D837-DD04-4CAF-A30D-7A1DD58FC9A0}"/>
  <tableColumns count="7">
    <tableColumn id="1" xr3:uid="{40CE464A-9F9D-403B-8A9C-7FFBECBBA844}" uniqueName="1" name="Warehouse" queryTableFieldId="1" dataDxfId="5" totalsRowDxfId="2"/>
    <tableColumn id="2" xr3:uid="{631E1E16-A04B-448D-AB3A-0FAB36175C42}" uniqueName="2" name="StoreID" queryTableFieldId="2"/>
    <tableColumn id="3" xr3:uid="{9E4792A2-753E-4099-A1ED-C41FC6CBAA08}" uniqueName="3" name="DistanceKM" queryTableFieldId="3"/>
    <tableColumn id="4" xr3:uid="{FE2EFD7F-7BEB-46ED-9C1C-E0EC2D59308A}" uniqueName="4" name="DeliveryCostPerKM" queryTableFieldId="4"/>
    <tableColumn id="5" xr3:uid="{674B4469-C152-41B7-B78D-63E03297C212}" uniqueName="5" name="MaxCapacity" queryTableFieldId="5"/>
    <tableColumn id="6" xr3:uid="{298DD205-2695-41D1-B757-A081E2FF3E4F}" uniqueName="6" name="Cost Estimate" totalsRowFunction="custom" queryTableFieldId="6" dataDxfId="4" totalsRowDxfId="1">
      <calculatedColumnFormula xml:space="preserve"> B2 * C2 * E2</calculatedColumnFormula>
      <totalsRowFormula>SUM(F2:F11)</totalsRowFormula>
    </tableColumn>
    <tableColumn id="7" xr3:uid="{F460585C-4BA4-4BB3-9A94-B19477AA58BE}" uniqueName="7" name="Units To Deliver" totalsRowFunction="custom" queryTableFieldId="7" dataDxfId="3">
      <totalsRowFormula>SUM(G2:G11)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B7CFD3-00F0-48A5-BC36-1BE3F31ADF87}" name="products_data__1" displayName="products_data__1" ref="A1:F101" tableType="queryTable" totalsRowShown="0">
  <autoFilter ref="A1:F101" xr:uid="{CE7A998C-3162-4953-9618-F498839710A5}"/>
  <tableColumns count="6">
    <tableColumn id="1" xr3:uid="{A670DB56-AD5F-4554-BD6E-AC83FB34AD3A}" uniqueName="1" name="ProductID" queryTableFieldId="1"/>
    <tableColumn id="2" xr3:uid="{A8568387-C3A9-4F64-AA83-5CF04A4B9CC8}" uniqueName="2" name="ProductName" queryTableFieldId="2" dataDxfId="9"/>
    <tableColumn id="3" xr3:uid="{3B234223-B817-4872-A9AA-3A327057628D}" uniqueName="3" name="Category" queryTableFieldId="3" dataDxfId="8"/>
    <tableColumn id="4" xr3:uid="{B1A0366B-DA7C-42A9-8315-E04090B91FED}" uniqueName="4" name="Supplier" queryTableFieldId="4" dataDxfId="7"/>
    <tableColumn id="5" xr3:uid="{275ED36F-3A21-4A1C-8C45-BDF4F15F1277}" uniqueName="5" name="UnitPrice" queryTableFieldId="5"/>
    <tableColumn id="6" xr3:uid="{2EBD3850-F471-4AA2-9DFB-28639B4435B5}" uniqueName="6" name="Stock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18FF5-3580-4EB8-B4B5-575252264CC3}" name="stores_data__1" displayName="stores_data__1" ref="A1:E11" tableType="queryTable" totalsRowShown="0">
  <autoFilter ref="A1:E11" xr:uid="{F938358F-A37A-405C-84F3-B38E622043C7}"/>
  <tableColumns count="5">
    <tableColumn id="1" xr3:uid="{19850E3C-789B-4156-A418-02B9CD9597F0}" uniqueName="1" name="StoreID" queryTableFieldId="1"/>
    <tableColumn id="2" xr3:uid="{7E6CDF05-74D2-4FE7-B44F-0392AD278DDE}" uniqueName="2" name="Region" queryTableFieldId="2" dataDxfId="11"/>
    <tableColumn id="3" xr3:uid="{2B1B81CF-0294-436E-B0B7-00FB0EE255A8}" uniqueName="3" name="Manager" queryTableFieldId="3" dataDxfId="10"/>
    <tableColumn id="4" xr3:uid="{6262AFBA-6463-47CF-9264-46A7F06533D0}" uniqueName="4" name="EmployeesCount" queryTableFieldId="4"/>
    <tableColumn id="5" xr3:uid="{CC82AFE2-6727-4553-BAD2-12815A9DEE3B}" uniqueName="5" name="AnnualTarget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5F0DC3-CB95-4375-9A2A-4A51FDA365E8}" name="sales_data__1" displayName="sales_data__1" ref="A1:J2001" tableType="queryTable" totalsRowShown="0">
  <autoFilter ref="A1:J2001" xr:uid="{FF4482CB-901E-4FDB-9142-AAA6D1CE88B2}"/>
  <tableColumns count="10">
    <tableColumn id="1" xr3:uid="{5461C994-9ED2-48ED-A190-04463DC1D7D1}" uniqueName="1" name="OrderID" queryTableFieldId="1"/>
    <tableColumn id="2" xr3:uid="{AAF015D5-DDAA-4631-AD3F-C0D558FC21AE}" uniqueName="2" name="Date" queryTableFieldId="2" dataDxfId="12"/>
    <tableColumn id="3" xr3:uid="{8FFA36A6-F947-4880-8D70-12F34A071E8F}" uniqueName="3" name="StoreID" queryTableFieldId="3"/>
    <tableColumn id="4" xr3:uid="{039FC7C3-9E82-481C-9DBF-C6FB958E6F27}" uniqueName="4" name="ProductID" queryTableFieldId="4"/>
    <tableColumn id="5" xr3:uid="{F414CA15-BB61-437D-B765-DFA44F1FAF75}" uniqueName="5" name="CustomerID" queryTableFieldId="5"/>
    <tableColumn id="6" xr3:uid="{A987BB2B-37C4-4881-83A5-0C1E156AEA5C}" uniqueName="6" name="Quantity" queryTableFieldId="6"/>
    <tableColumn id="7" xr3:uid="{B4D8E4A1-EF46-471D-BF93-EB012476744E}" uniqueName="7" name="UnitPrice" queryTableFieldId="7"/>
    <tableColumn id="8" xr3:uid="{49FE2BD2-08C1-47D7-9F71-839DCCE73386}" uniqueName="8" name="Revenue" queryTableFieldId="8"/>
    <tableColumn id="9" xr3:uid="{5DFAFB14-7106-4605-ADFF-28107B57A0D2}" uniqueName="9" name="Profit" queryTableFieldId="9"/>
    <tableColumn id="10" xr3:uid="{C4FD88CB-17AE-4F14-9EDA-1131D0D0D695}" uniqueName="10" name="Category" queryTableFieldId="10" dataDxfId="6">
      <calculatedColumnFormula>VLOOKUP(D2, ProductsData!$A$2:$E$100, 3, FALSE)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5A6D01-5141-44E2-83C1-10E2778E2721}" name="customers_data_refreshed" displayName="customers_data_refreshed" ref="A1:F202" tableType="queryTable" totalsRowShown="0">
  <autoFilter ref="A1:F202" xr:uid="{4BD093AD-06C9-4B24-99F4-9456A290D50D}"/>
  <tableColumns count="6">
    <tableColumn id="1" xr3:uid="{803DBD5A-52C0-4723-BCF6-D346DBFEEA6F}" uniqueName="1" name="CustomerID" queryTableFieldId="1"/>
    <tableColumn id="2" xr3:uid="{A4C49C5C-542A-4A3C-9162-12C1F3C7EF20}" uniqueName="2" name="Age" queryTableFieldId="2"/>
    <tableColumn id="3" xr3:uid="{126D1219-88F8-4892-8CD8-6CAD174AD5AA}" uniqueName="3" name="Gender" queryTableFieldId="3" dataDxfId="14"/>
    <tableColumn id="4" xr3:uid="{83133D2C-7A90-43FA-941D-D937D9356E0E}" uniqueName="4" name="Location" queryTableFieldId="4" dataDxfId="13"/>
    <tableColumn id="5" xr3:uid="{2B162A70-E447-46CD-A284-EB70AB458CE8}" uniqueName="5" name="SpendingScore" queryTableFieldId="5"/>
    <tableColumn id="6" xr3:uid="{61452CA2-2D0D-4C1E-A505-EEDA1CF4EABA}" uniqueName="6" name="Churn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46D1-05D1-4699-90B5-B1B34A582840}">
  <dimension ref="A1:G27"/>
  <sheetViews>
    <sheetView tabSelected="1" workbookViewId="0">
      <selection activeCell="G25" sqref="G25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22.140625" bestFit="1" customWidth="1"/>
    <col min="4" max="4" width="20.85546875" bestFit="1" customWidth="1"/>
    <col min="5" max="5" width="14.5703125" bestFit="1" customWidth="1"/>
    <col min="6" max="6" width="39.7109375" customWidth="1"/>
    <col min="7" max="7" width="28.42578125" customWidth="1"/>
  </cols>
  <sheetData>
    <row r="1" spans="1:7" x14ac:dyDescent="0.25">
      <c r="A1" t="s">
        <v>443</v>
      </c>
      <c r="B1" t="s">
        <v>211</v>
      </c>
      <c r="C1" t="s">
        <v>444</v>
      </c>
      <c r="D1" t="s">
        <v>445</v>
      </c>
      <c r="E1" t="s">
        <v>446</v>
      </c>
      <c r="F1" t="s">
        <v>467</v>
      </c>
      <c r="G1" t="s">
        <v>468</v>
      </c>
    </row>
    <row r="2" spans="1:7" x14ac:dyDescent="0.25">
      <c r="A2" s="1" t="s">
        <v>447</v>
      </c>
      <c r="B2">
        <v>1</v>
      </c>
      <c r="C2">
        <v>450.4</v>
      </c>
      <c r="D2">
        <v>3.73</v>
      </c>
      <c r="E2">
        <v>146</v>
      </c>
      <c r="F2">
        <f t="shared" ref="F2:F11" si="0" xml:space="preserve"> B2 * C2 * E2</f>
        <v>65758.399999999994</v>
      </c>
      <c r="G2">
        <v>3.73</v>
      </c>
    </row>
    <row r="3" spans="1:7" x14ac:dyDescent="0.25">
      <c r="A3" s="1" t="s">
        <v>447</v>
      </c>
      <c r="B3">
        <v>2</v>
      </c>
      <c r="C3">
        <v>363.52</v>
      </c>
      <c r="D3">
        <v>3.76</v>
      </c>
      <c r="E3">
        <v>579</v>
      </c>
      <c r="F3">
        <f t="shared" si="0"/>
        <v>420956.15999999997</v>
      </c>
      <c r="G3">
        <v>3.76</v>
      </c>
    </row>
    <row r="4" spans="1:7" x14ac:dyDescent="0.25">
      <c r="A4" s="1" t="s">
        <v>447</v>
      </c>
      <c r="B4">
        <v>3</v>
      </c>
      <c r="C4">
        <v>459.98</v>
      </c>
      <c r="D4">
        <v>3.4</v>
      </c>
      <c r="E4">
        <v>671</v>
      </c>
      <c r="F4">
        <f t="shared" si="0"/>
        <v>925939.74</v>
      </c>
      <c r="G4">
        <v>3.4</v>
      </c>
    </row>
    <row r="5" spans="1:7" x14ac:dyDescent="0.25">
      <c r="A5" s="1" t="s">
        <v>448</v>
      </c>
      <c r="B5">
        <v>4</v>
      </c>
      <c r="C5">
        <v>343.65</v>
      </c>
      <c r="D5">
        <v>6.85</v>
      </c>
      <c r="E5">
        <v>898</v>
      </c>
      <c r="F5">
        <f t="shared" si="0"/>
        <v>1234390.7999999998</v>
      </c>
      <c r="G5">
        <v>6.85</v>
      </c>
    </row>
    <row r="6" spans="1:7" x14ac:dyDescent="0.25">
      <c r="A6" s="1" t="s">
        <v>447</v>
      </c>
      <c r="B6">
        <v>5</v>
      </c>
      <c r="C6">
        <v>491.48</v>
      </c>
      <c r="D6">
        <v>4.83</v>
      </c>
      <c r="E6">
        <v>858</v>
      </c>
      <c r="F6">
        <f t="shared" si="0"/>
        <v>2108449.2000000002</v>
      </c>
      <c r="G6">
        <v>4.83</v>
      </c>
    </row>
    <row r="7" spans="1:7" x14ac:dyDescent="0.25">
      <c r="A7" s="1" t="s">
        <v>447</v>
      </c>
      <c r="B7">
        <v>6</v>
      </c>
      <c r="C7">
        <v>6.43</v>
      </c>
      <c r="D7">
        <v>2.62</v>
      </c>
      <c r="E7">
        <v>987</v>
      </c>
      <c r="F7">
        <f t="shared" si="0"/>
        <v>38078.46</v>
      </c>
      <c r="G7">
        <v>2.62</v>
      </c>
    </row>
    <row r="8" spans="1:7" x14ac:dyDescent="0.25">
      <c r="A8" s="1" t="s">
        <v>447</v>
      </c>
      <c r="B8">
        <v>7</v>
      </c>
      <c r="C8">
        <v>418.43</v>
      </c>
      <c r="D8">
        <v>7.37</v>
      </c>
      <c r="E8">
        <v>641</v>
      </c>
      <c r="F8">
        <f t="shared" si="0"/>
        <v>1877495.4100000001</v>
      </c>
      <c r="G8">
        <v>7.37</v>
      </c>
    </row>
    <row r="9" spans="1:7" x14ac:dyDescent="0.25">
      <c r="A9" s="1" t="s">
        <v>447</v>
      </c>
      <c r="B9">
        <v>8</v>
      </c>
      <c r="C9">
        <v>289.64</v>
      </c>
      <c r="D9">
        <v>7.07</v>
      </c>
      <c r="E9">
        <v>431</v>
      </c>
      <c r="F9">
        <f t="shared" si="0"/>
        <v>998678.72</v>
      </c>
      <c r="G9">
        <v>7.07</v>
      </c>
    </row>
    <row r="10" spans="1:7" x14ac:dyDescent="0.25">
      <c r="A10" s="1" t="s">
        <v>447</v>
      </c>
      <c r="B10">
        <v>9</v>
      </c>
      <c r="C10">
        <v>423.34</v>
      </c>
      <c r="D10">
        <v>2.92</v>
      </c>
      <c r="E10">
        <v>181</v>
      </c>
      <c r="F10">
        <f t="shared" si="0"/>
        <v>689620.86</v>
      </c>
      <c r="G10">
        <v>2.92</v>
      </c>
    </row>
    <row r="11" spans="1:7" x14ac:dyDescent="0.25">
      <c r="A11" s="1" t="s">
        <v>448</v>
      </c>
      <c r="B11">
        <v>10</v>
      </c>
      <c r="C11">
        <v>480.23</v>
      </c>
      <c r="D11">
        <v>7.98</v>
      </c>
      <c r="E11">
        <v>178</v>
      </c>
      <c r="F11">
        <f t="shared" si="0"/>
        <v>854809.4</v>
      </c>
      <c r="G11">
        <v>7.98</v>
      </c>
    </row>
    <row r="12" spans="1:7" x14ac:dyDescent="0.25">
      <c r="A12" s="1"/>
      <c r="F12" s="1">
        <f>SUM(F2:F11)</f>
        <v>9214177.1500000004</v>
      </c>
      <c r="G12">
        <f>SUM(G2:G11)</f>
        <v>50.53</v>
      </c>
    </row>
    <row r="16" spans="1:7" x14ac:dyDescent="0.25">
      <c r="B16" s="12" t="s">
        <v>449</v>
      </c>
      <c r="C16" t="s">
        <v>469</v>
      </c>
    </row>
    <row r="17" spans="2:3" x14ac:dyDescent="0.25">
      <c r="B17" s="14">
        <v>1</v>
      </c>
      <c r="C17" s="1">
        <v>3.73</v>
      </c>
    </row>
    <row r="18" spans="2:3" x14ac:dyDescent="0.25">
      <c r="B18" s="14">
        <v>2</v>
      </c>
      <c r="C18" s="1">
        <v>3.76</v>
      </c>
    </row>
    <row r="19" spans="2:3" x14ac:dyDescent="0.25">
      <c r="B19" s="14">
        <v>3</v>
      </c>
      <c r="C19" s="1">
        <v>3.4</v>
      </c>
    </row>
    <row r="20" spans="2:3" x14ac:dyDescent="0.25">
      <c r="B20" s="14">
        <v>4</v>
      </c>
      <c r="C20" s="1">
        <v>6.85</v>
      </c>
    </row>
    <row r="21" spans="2:3" x14ac:dyDescent="0.25">
      <c r="B21" s="14">
        <v>5</v>
      </c>
      <c r="C21" s="1">
        <v>4.83</v>
      </c>
    </row>
    <row r="22" spans="2:3" x14ac:dyDescent="0.25">
      <c r="B22" s="14">
        <v>6</v>
      </c>
      <c r="C22" s="1">
        <v>2.62</v>
      </c>
    </row>
    <row r="23" spans="2:3" x14ac:dyDescent="0.25">
      <c r="B23" s="14">
        <v>7</v>
      </c>
      <c r="C23" s="1">
        <v>7.37</v>
      </c>
    </row>
    <row r="24" spans="2:3" x14ac:dyDescent="0.25">
      <c r="B24" s="14">
        <v>8</v>
      </c>
      <c r="C24" s="1">
        <v>7.07</v>
      </c>
    </row>
    <row r="25" spans="2:3" x14ac:dyDescent="0.25">
      <c r="B25" s="14">
        <v>9</v>
      </c>
      <c r="C25" s="1">
        <v>2.92</v>
      </c>
    </row>
    <row r="26" spans="2:3" x14ac:dyDescent="0.25">
      <c r="B26" s="14">
        <v>10</v>
      </c>
      <c r="C26" s="1">
        <v>7.98</v>
      </c>
    </row>
    <row r="27" spans="2:3" x14ac:dyDescent="0.25">
      <c r="B27" s="14" t="s">
        <v>450</v>
      </c>
      <c r="C27" s="1">
        <v>50.53</v>
      </c>
    </row>
  </sheetData>
  <conditionalFormatting sqref="F1:F12">
    <cfRule type="cellIs" dxfId="0" priority="1" operator="greaterThan">
      <formula>5000</formula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">
    <cfRule type="cellIs" priority="3" operator="greaterThan">
      <formula>5000</formula>
    </cfRule>
  </conditionalFormatting>
  <conditionalFormatting sqref="A1:XFD16 A34:XFD1048576 A17:A33 E17:XFD33">
    <cfRule type="cellIs" priority="2" operator="greaterThan">
      <formula>5000</formula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856C-BD29-4EA3-9166-8C5F5E40FEEE}">
  <dimension ref="A1:F101"/>
  <sheetViews>
    <sheetView workbookViewId="0"/>
  </sheetViews>
  <sheetFormatPr defaultRowHeight="15" x14ac:dyDescent="0.25"/>
  <cols>
    <col min="1" max="1" width="12" bestFit="1" customWidth="1"/>
    <col min="2" max="2" width="15.5703125" bestFit="1" customWidth="1"/>
    <col min="3" max="3" width="11.140625" bestFit="1" customWidth="1"/>
    <col min="4" max="4" width="31.140625" bestFit="1" customWidth="1"/>
    <col min="5" max="5" width="11.5703125" bestFit="1" customWidth="1"/>
    <col min="6" max="6" width="23.7109375" customWidth="1"/>
  </cols>
  <sheetData>
    <row r="1" spans="1:6" x14ac:dyDescent="0.25">
      <c r="A1" t="s">
        <v>212</v>
      </c>
      <c r="B1" t="s">
        <v>235</v>
      </c>
      <c r="C1" t="s">
        <v>236</v>
      </c>
      <c r="D1" t="s">
        <v>237</v>
      </c>
      <c r="E1" t="s">
        <v>214</v>
      </c>
      <c r="F1" t="s">
        <v>238</v>
      </c>
    </row>
    <row r="2" spans="1:6" x14ac:dyDescent="0.25">
      <c r="A2">
        <v>100</v>
      </c>
      <c r="B2" s="1" t="s">
        <v>239</v>
      </c>
      <c r="C2" s="1" t="s">
        <v>240</v>
      </c>
      <c r="D2" s="1" t="s">
        <v>241</v>
      </c>
      <c r="E2">
        <v>61.73</v>
      </c>
      <c r="F2">
        <v>165</v>
      </c>
    </row>
    <row r="3" spans="1:6" x14ac:dyDescent="0.25">
      <c r="A3">
        <v>101</v>
      </c>
      <c r="B3" s="1" t="s">
        <v>242</v>
      </c>
      <c r="C3" s="1" t="s">
        <v>240</v>
      </c>
      <c r="D3" s="1" t="s">
        <v>243</v>
      </c>
      <c r="E3">
        <v>472.57</v>
      </c>
      <c r="F3">
        <v>96</v>
      </c>
    </row>
    <row r="4" spans="1:6" x14ac:dyDescent="0.25">
      <c r="A4">
        <v>102</v>
      </c>
      <c r="B4" s="1" t="s">
        <v>244</v>
      </c>
      <c r="C4" s="1" t="s">
        <v>240</v>
      </c>
      <c r="D4" s="1" t="s">
        <v>245</v>
      </c>
      <c r="E4">
        <v>332.76</v>
      </c>
      <c r="F4">
        <v>195</v>
      </c>
    </row>
    <row r="5" spans="1:6" x14ac:dyDescent="0.25">
      <c r="A5">
        <v>103</v>
      </c>
      <c r="B5" s="1" t="s">
        <v>246</v>
      </c>
      <c r="C5" s="1" t="s">
        <v>240</v>
      </c>
      <c r="D5" s="1" t="s">
        <v>247</v>
      </c>
      <c r="E5">
        <v>56.86</v>
      </c>
      <c r="F5">
        <v>56</v>
      </c>
    </row>
    <row r="6" spans="1:6" x14ac:dyDescent="0.25">
      <c r="A6">
        <v>104</v>
      </c>
      <c r="B6" s="1" t="s">
        <v>248</v>
      </c>
      <c r="C6" s="1" t="s">
        <v>249</v>
      </c>
      <c r="D6" s="1" t="s">
        <v>250</v>
      </c>
      <c r="E6">
        <v>231.47</v>
      </c>
      <c r="F6">
        <v>85</v>
      </c>
    </row>
    <row r="7" spans="1:6" x14ac:dyDescent="0.25">
      <c r="A7">
        <v>105</v>
      </c>
      <c r="B7" s="1" t="s">
        <v>251</v>
      </c>
      <c r="C7" s="1" t="s">
        <v>249</v>
      </c>
      <c r="D7" s="1" t="s">
        <v>252</v>
      </c>
      <c r="E7">
        <v>372.33</v>
      </c>
      <c r="F7">
        <v>137</v>
      </c>
    </row>
    <row r="8" spans="1:6" x14ac:dyDescent="0.25">
      <c r="A8">
        <v>106</v>
      </c>
      <c r="B8" s="1" t="s">
        <v>253</v>
      </c>
      <c r="C8" s="1" t="s">
        <v>240</v>
      </c>
      <c r="D8" s="1" t="s">
        <v>254</v>
      </c>
      <c r="E8">
        <v>306.97000000000003</v>
      </c>
      <c r="F8">
        <v>177</v>
      </c>
    </row>
    <row r="9" spans="1:6" x14ac:dyDescent="0.25">
      <c r="A9">
        <v>107</v>
      </c>
      <c r="B9" s="1" t="s">
        <v>255</v>
      </c>
      <c r="C9" s="1" t="s">
        <v>256</v>
      </c>
      <c r="D9" s="1" t="s">
        <v>257</v>
      </c>
      <c r="E9">
        <v>403.76</v>
      </c>
      <c r="F9">
        <v>145</v>
      </c>
    </row>
    <row r="10" spans="1:6" x14ac:dyDescent="0.25">
      <c r="A10">
        <v>108</v>
      </c>
      <c r="B10" s="1" t="s">
        <v>258</v>
      </c>
      <c r="C10" s="1" t="s">
        <v>240</v>
      </c>
      <c r="D10" s="1" t="s">
        <v>259</v>
      </c>
      <c r="E10">
        <v>472.48</v>
      </c>
      <c r="F10">
        <v>143</v>
      </c>
    </row>
    <row r="11" spans="1:6" x14ac:dyDescent="0.25">
      <c r="A11">
        <v>109</v>
      </c>
      <c r="B11" s="1" t="s">
        <v>260</v>
      </c>
      <c r="C11" s="1" t="s">
        <v>240</v>
      </c>
      <c r="D11" s="1" t="s">
        <v>261</v>
      </c>
      <c r="E11">
        <v>497.36</v>
      </c>
      <c r="F11">
        <v>91</v>
      </c>
    </row>
    <row r="12" spans="1:6" x14ac:dyDescent="0.25">
      <c r="A12">
        <v>110</v>
      </c>
      <c r="B12" s="1" t="s">
        <v>262</v>
      </c>
      <c r="C12" s="1" t="s">
        <v>256</v>
      </c>
      <c r="D12" s="1" t="s">
        <v>263</v>
      </c>
      <c r="E12">
        <v>410.22</v>
      </c>
      <c r="F12">
        <v>161</v>
      </c>
    </row>
    <row r="13" spans="1:6" x14ac:dyDescent="0.25">
      <c r="A13">
        <v>111</v>
      </c>
      <c r="B13" s="1" t="s">
        <v>264</v>
      </c>
      <c r="C13" s="1" t="s">
        <v>249</v>
      </c>
      <c r="D13" s="1" t="s">
        <v>265</v>
      </c>
      <c r="E13">
        <v>491.12</v>
      </c>
      <c r="F13">
        <v>29</v>
      </c>
    </row>
    <row r="14" spans="1:6" x14ac:dyDescent="0.25">
      <c r="A14">
        <v>112</v>
      </c>
      <c r="B14" s="1" t="s">
        <v>266</v>
      </c>
      <c r="C14" s="1" t="s">
        <v>267</v>
      </c>
      <c r="D14" s="1" t="s">
        <v>268</v>
      </c>
      <c r="E14">
        <v>83.86</v>
      </c>
      <c r="F14">
        <v>134</v>
      </c>
    </row>
    <row r="15" spans="1:6" x14ac:dyDescent="0.25">
      <c r="A15">
        <v>113</v>
      </c>
      <c r="B15" s="1" t="s">
        <v>269</v>
      </c>
      <c r="C15" s="1" t="s">
        <v>256</v>
      </c>
      <c r="D15" s="1" t="s">
        <v>270</v>
      </c>
      <c r="E15">
        <v>449.34</v>
      </c>
      <c r="F15">
        <v>44</v>
      </c>
    </row>
    <row r="16" spans="1:6" x14ac:dyDescent="0.25">
      <c r="A16">
        <v>114</v>
      </c>
      <c r="B16" s="1" t="s">
        <v>271</v>
      </c>
      <c r="C16" s="1" t="s">
        <v>267</v>
      </c>
      <c r="D16" s="1" t="s">
        <v>272</v>
      </c>
      <c r="E16">
        <v>178</v>
      </c>
      <c r="F16">
        <v>171</v>
      </c>
    </row>
    <row r="17" spans="1:6" x14ac:dyDescent="0.25">
      <c r="A17">
        <v>115</v>
      </c>
      <c r="B17" s="1" t="s">
        <v>273</v>
      </c>
      <c r="C17" s="1" t="s">
        <v>256</v>
      </c>
      <c r="D17" s="1" t="s">
        <v>274</v>
      </c>
      <c r="E17">
        <v>480.33</v>
      </c>
      <c r="F17">
        <v>35</v>
      </c>
    </row>
    <row r="18" spans="1:6" x14ac:dyDescent="0.25">
      <c r="A18">
        <v>116</v>
      </c>
      <c r="B18" s="1" t="s">
        <v>275</v>
      </c>
      <c r="C18" s="1" t="s">
        <v>256</v>
      </c>
      <c r="D18" s="1" t="s">
        <v>276</v>
      </c>
      <c r="E18">
        <v>305.73</v>
      </c>
      <c r="F18">
        <v>19</v>
      </c>
    </row>
    <row r="19" spans="1:6" x14ac:dyDescent="0.25">
      <c r="A19">
        <v>117</v>
      </c>
      <c r="B19" s="1" t="s">
        <v>277</v>
      </c>
      <c r="C19" s="1" t="s">
        <v>256</v>
      </c>
      <c r="D19" s="1" t="s">
        <v>278</v>
      </c>
      <c r="E19">
        <v>397.87</v>
      </c>
      <c r="F19">
        <v>53</v>
      </c>
    </row>
    <row r="20" spans="1:6" x14ac:dyDescent="0.25">
      <c r="A20">
        <v>118</v>
      </c>
      <c r="B20" s="1" t="s">
        <v>279</v>
      </c>
      <c r="C20" s="1" t="s">
        <v>240</v>
      </c>
      <c r="D20" s="1" t="s">
        <v>280</v>
      </c>
      <c r="E20">
        <v>166.2</v>
      </c>
      <c r="F20">
        <v>187</v>
      </c>
    </row>
    <row r="21" spans="1:6" x14ac:dyDescent="0.25">
      <c r="A21">
        <v>119</v>
      </c>
      <c r="B21" s="1" t="s">
        <v>281</v>
      </c>
      <c r="C21" s="1" t="s">
        <v>267</v>
      </c>
      <c r="D21" s="1" t="s">
        <v>282</v>
      </c>
      <c r="E21">
        <v>172.35</v>
      </c>
      <c r="F21">
        <v>50</v>
      </c>
    </row>
    <row r="22" spans="1:6" x14ac:dyDescent="0.25">
      <c r="A22">
        <v>120</v>
      </c>
      <c r="B22" s="1" t="s">
        <v>283</v>
      </c>
      <c r="C22" s="1" t="s">
        <v>256</v>
      </c>
      <c r="D22" s="1" t="s">
        <v>284</v>
      </c>
      <c r="E22">
        <v>135.76</v>
      </c>
      <c r="F22">
        <v>162</v>
      </c>
    </row>
    <row r="23" spans="1:6" x14ac:dyDescent="0.25">
      <c r="A23">
        <v>121</v>
      </c>
      <c r="B23" s="1" t="s">
        <v>285</v>
      </c>
      <c r="C23" s="1" t="s">
        <v>249</v>
      </c>
      <c r="D23" s="1" t="s">
        <v>286</v>
      </c>
      <c r="E23">
        <v>229.5</v>
      </c>
      <c r="F23">
        <v>187</v>
      </c>
    </row>
    <row r="24" spans="1:6" x14ac:dyDescent="0.25">
      <c r="A24">
        <v>122</v>
      </c>
      <c r="B24" s="1" t="s">
        <v>287</v>
      </c>
      <c r="C24" s="1" t="s">
        <v>249</v>
      </c>
      <c r="D24" s="1" t="s">
        <v>288</v>
      </c>
      <c r="E24">
        <v>160.57</v>
      </c>
      <c r="F24">
        <v>109</v>
      </c>
    </row>
    <row r="25" spans="1:6" x14ac:dyDescent="0.25">
      <c r="A25">
        <v>123</v>
      </c>
      <c r="B25" s="1" t="s">
        <v>289</v>
      </c>
      <c r="C25" s="1" t="s">
        <v>249</v>
      </c>
      <c r="D25" s="1" t="s">
        <v>290</v>
      </c>
      <c r="E25">
        <v>61.82</v>
      </c>
      <c r="F25">
        <v>174</v>
      </c>
    </row>
    <row r="26" spans="1:6" x14ac:dyDescent="0.25">
      <c r="A26">
        <v>124</v>
      </c>
      <c r="B26" s="1" t="s">
        <v>291</v>
      </c>
      <c r="C26" s="1" t="s">
        <v>240</v>
      </c>
      <c r="D26" s="1" t="s">
        <v>292</v>
      </c>
      <c r="E26">
        <v>149.54</v>
      </c>
      <c r="F26">
        <v>89</v>
      </c>
    </row>
    <row r="27" spans="1:6" x14ac:dyDescent="0.25">
      <c r="A27">
        <v>125</v>
      </c>
      <c r="B27" s="1" t="s">
        <v>293</v>
      </c>
      <c r="C27" s="1" t="s">
        <v>256</v>
      </c>
      <c r="D27" s="1" t="s">
        <v>294</v>
      </c>
      <c r="E27">
        <v>291.14</v>
      </c>
      <c r="F27">
        <v>195</v>
      </c>
    </row>
    <row r="28" spans="1:6" x14ac:dyDescent="0.25">
      <c r="A28">
        <v>126</v>
      </c>
      <c r="B28" s="1" t="s">
        <v>295</v>
      </c>
      <c r="C28" s="1" t="s">
        <v>267</v>
      </c>
      <c r="D28" s="1" t="s">
        <v>296</v>
      </c>
      <c r="E28">
        <v>316.3</v>
      </c>
      <c r="F28">
        <v>12</v>
      </c>
    </row>
    <row r="29" spans="1:6" x14ac:dyDescent="0.25">
      <c r="A29">
        <v>127</v>
      </c>
      <c r="B29" s="1" t="s">
        <v>297</v>
      </c>
      <c r="C29" s="1" t="s">
        <v>240</v>
      </c>
      <c r="D29" s="1" t="s">
        <v>298</v>
      </c>
      <c r="E29">
        <v>77.680000000000007</v>
      </c>
      <c r="F29">
        <v>40</v>
      </c>
    </row>
    <row r="30" spans="1:6" x14ac:dyDescent="0.25">
      <c r="A30">
        <v>128</v>
      </c>
      <c r="B30" s="1" t="s">
        <v>299</v>
      </c>
      <c r="C30" s="1" t="s">
        <v>240</v>
      </c>
      <c r="D30" s="1" t="s">
        <v>300</v>
      </c>
      <c r="E30">
        <v>58.25</v>
      </c>
      <c r="F30">
        <v>145</v>
      </c>
    </row>
    <row r="31" spans="1:6" x14ac:dyDescent="0.25">
      <c r="A31">
        <v>129</v>
      </c>
      <c r="B31" s="1" t="s">
        <v>301</v>
      </c>
      <c r="C31" s="1" t="s">
        <v>256</v>
      </c>
      <c r="D31" s="1" t="s">
        <v>302</v>
      </c>
      <c r="E31">
        <v>27.05</v>
      </c>
      <c r="F31">
        <v>132</v>
      </c>
    </row>
    <row r="32" spans="1:6" x14ac:dyDescent="0.25">
      <c r="A32">
        <v>130</v>
      </c>
      <c r="B32" s="1" t="s">
        <v>303</v>
      </c>
      <c r="C32" s="1" t="s">
        <v>240</v>
      </c>
      <c r="D32" s="1" t="s">
        <v>304</v>
      </c>
      <c r="E32">
        <v>332.79</v>
      </c>
      <c r="F32">
        <v>144</v>
      </c>
    </row>
    <row r="33" spans="1:6" x14ac:dyDescent="0.25">
      <c r="A33">
        <v>131</v>
      </c>
      <c r="B33" s="1" t="s">
        <v>305</v>
      </c>
      <c r="C33" s="1" t="s">
        <v>249</v>
      </c>
      <c r="D33" s="1" t="s">
        <v>306</v>
      </c>
      <c r="E33">
        <v>138.19999999999999</v>
      </c>
      <c r="F33">
        <v>117</v>
      </c>
    </row>
    <row r="34" spans="1:6" x14ac:dyDescent="0.25">
      <c r="A34">
        <v>132</v>
      </c>
      <c r="B34" s="1" t="s">
        <v>307</v>
      </c>
      <c r="C34" s="1" t="s">
        <v>249</v>
      </c>
      <c r="D34" s="1" t="s">
        <v>308</v>
      </c>
      <c r="E34">
        <v>56.76</v>
      </c>
      <c r="F34">
        <v>178</v>
      </c>
    </row>
    <row r="35" spans="1:6" x14ac:dyDescent="0.25">
      <c r="A35">
        <v>133</v>
      </c>
      <c r="B35" s="1" t="s">
        <v>309</v>
      </c>
      <c r="C35" s="1" t="s">
        <v>249</v>
      </c>
      <c r="D35" s="1" t="s">
        <v>310</v>
      </c>
      <c r="E35">
        <v>26.26</v>
      </c>
      <c r="F35">
        <v>27</v>
      </c>
    </row>
    <row r="36" spans="1:6" x14ac:dyDescent="0.25">
      <c r="A36">
        <v>134</v>
      </c>
      <c r="B36" s="1" t="s">
        <v>311</v>
      </c>
      <c r="C36" s="1" t="s">
        <v>267</v>
      </c>
      <c r="D36" s="1" t="s">
        <v>312</v>
      </c>
      <c r="E36">
        <v>90.96</v>
      </c>
      <c r="F36">
        <v>186</v>
      </c>
    </row>
    <row r="37" spans="1:6" x14ac:dyDescent="0.25">
      <c r="A37">
        <v>135</v>
      </c>
      <c r="B37" s="1" t="s">
        <v>313</v>
      </c>
      <c r="C37" s="1" t="s">
        <v>249</v>
      </c>
      <c r="D37" s="1" t="s">
        <v>314</v>
      </c>
      <c r="E37">
        <v>272.58</v>
      </c>
      <c r="F37">
        <v>75</v>
      </c>
    </row>
    <row r="38" spans="1:6" x14ac:dyDescent="0.25">
      <c r="A38">
        <v>136</v>
      </c>
      <c r="B38" s="1" t="s">
        <v>315</v>
      </c>
      <c r="C38" s="1" t="s">
        <v>249</v>
      </c>
      <c r="D38" s="1" t="s">
        <v>316</v>
      </c>
      <c r="E38">
        <v>364.66</v>
      </c>
      <c r="F38">
        <v>172</v>
      </c>
    </row>
    <row r="39" spans="1:6" x14ac:dyDescent="0.25">
      <c r="A39">
        <v>137</v>
      </c>
      <c r="B39" s="1" t="s">
        <v>317</v>
      </c>
      <c r="C39" s="1" t="s">
        <v>267</v>
      </c>
      <c r="D39" s="1" t="s">
        <v>318</v>
      </c>
      <c r="E39">
        <v>486.37</v>
      </c>
      <c r="F39">
        <v>170</v>
      </c>
    </row>
    <row r="40" spans="1:6" x14ac:dyDescent="0.25">
      <c r="A40">
        <v>138</v>
      </c>
      <c r="B40" s="1" t="s">
        <v>319</v>
      </c>
      <c r="C40" s="1" t="s">
        <v>249</v>
      </c>
      <c r="D40" s="1" t="s">
        <v>320</v>
      </c>
      <c r="E40">
        <v>218.23</v>
      </c>
      <c r="F40">
        <v>165</v>
      </c>
    </row>
    <row r="41" spans="1:6" x14ac:dyDescent="0.25">
      <c r="A41">
        <v>139</v>
      </c>
      <c r="B41" s="1" t="s">
        <v>321</v>
      </c>
      <c r="C41" s="1" t="s">
        <v>240</v>
      </c>
      <c r="D41" s="1" t="s">
        <v>322</v>
      </c>
      <c r="E41">
        <v>80.989999999999995</v>
      </c>
      <c r="F41">
        <v>79</v>
      </c>
    </row>
    <row r="42" spans="1:6" x14ac:dyDescent="0.25">
      <c r="A42">
        <v>140</v>
      </c>
      <c r="B42" s="1" t="s">
        <v>323</v>
      </c>
      <c r="C42" s="1" t="s">
        <v>240</v>
      </c>
      <c r="D42" s="1" t="s">
        <v>324</v>
      </c>
      <c r="E42">
        <v>138.9</v>
      </c>
      <c r="F42">
        <v>63</v>
      </c>
    </row>
    <row r="43" spans="1:6" x14ac:dyDescent="0.25">
      <c r="A43">
        <v>141</v>
      </c>
      <c r="B43" s="1" t="s">
        <v>325</v>
      </c>
      <c r="C43" s="1" t="s">
        <v>249</v>
      </c>
      <c r="D43" s="1" t="s">
        <v>326</v>
      </c>
      <c r="E43">
        <v>187.64</v>
      </c>
      <c r="F43">
        <v>182</v>
      </c>
    </row>
    <row r="44" spans="1:6" x14ac:dyDescent="0.25">
      <c r="A44">
        <v>142</v>
      </c>
      <c r="B44" s="1" t="s">
        <v>327</v>
      </c>
      <c r="C44" s="1" t="s">
        <v>267</v>
      </c>
      <c r="D44" s="1" t="s">
        <v>328</v>
      </c>
      <c r="E44">
        <v>147.56</v>
      </c>
      <c r="F44">
        <v>120</v>
      </c>
    </row>
    <row r="45" spans="1:6" x14ac:dyDescent="0.25">
      <c r="A45">
        <v>143</v>
      </c>
      <c r="B45" s="1" t="s">
        <v>329</v>
      </c>
      <c r="C45" s="1" t="s">
        <v>240</v>
      </c>
      <c r="D45" s="1" t="s">
        <v>330</v>
      </c>
      <c r="E45">
        <v>369.5</v>
      </c>
      <c r="F45">
        <v>135</v>
      </c>
    </row>
    <row r="46" spans="1:6" x14ac:dyDescent="0.25">
      <c r="A46">
        <v>144</v>
      </c>
      <c r="B46" s="1" t="s">
        <v>331</v>
      </c>
      <c r="C46" s="1" t="s">
        <v>249</v>
      </c>
      <c r="D46" s="1" t="s">
        <v>332</v>
      </c>
      <c r="E46">
        <v>358.43</v>
      </c>
      <c r="F46">
        <v>41</v>
      </c>
    </row>
    <row r="47" spans="1:6" x14ac:dyDescent="0.25">
      <c r="A47">
        <v>145</v>
      </c>
      <c r="B47" s="1" t="s">
        <v>333</v>
      </c>
      <c r="C47" s="1" t="s">
        <v>256</v>
      </c>
      <c r="D47" s="1" t="s">
        <v>334</v>
      </c>
      <c r="E47">
        <v>211.9</v>
      </c>
      <c r="F47">
        <v>62</v>
      </c>
    </row>
    <row r="48" spans="1:6" x14ac:dyDescent="0.25">
      <c r="A48">
        <v>146</v>
      </c>
      <c r="B48" s="1" t="s">
        <v>335</v>
      </c>
      <c r="C48" s="1" t="s">
        <v>267</v>
      </c>
      <c r="D48" s="1" t="s">
        <v>336</v>
      </c>
      <c r="E48">
        <v>284.52</v>
      </c>
      <c r="F48">
        <v>39</v>
      </c>
    </row>
    <row r="49" spans="1:6" x14ac:dyDescent="0.25">
      <c r="A49">
        <v>147</v>
      </c>
      <c r="B49" s="1" t="s">
        <v>337</v>
      </c>
      <c r="C49" s="1" t="s">
        <v>267</v>
      </c>
      <c r="D49" s="1" t="s">
        <v>338</v>
      </c>
      <c r="E49">
        <v>67.069999999999993</v>
      </c>
      <c r="F49">
        <v>67</v>
      </c>
    </row>
    <row r="50" spans="1:6" x14ac:dyDescent="0.25">
      <c r="A50">
        <v>148</v>
      </c>
      <c r="B50" s="1" t="s">
        <v>339</v>
      </c>
      <c r="C50" s="1" t="s">
        <v>240</v>
      </c>
      <c r="D50" s="1" t="s">
        <v>340</v>
      </c>
      <c r="E50">
        <v>111.05</v>
      </c>
      <c r="F50">
        <v>135</v>
      </c>
    </row>
    <row r="51" spans="1:6" x14ac:dyDescent="0.25">
      <c r="A51">
        <v>149</v>
      </c>
      <c r="B51" s="1" t="s">
        <v>341</v>
      </c>
      <c r="C51" s="1" t="s">
        <v>240</v>
      </c>
      <c r="D51" s="1" t="s">
        <v>342</v>
      </c>
      <c r="E51">
        <v>166.32</v>
      </c>
      <c r="F51">
        <v>17</v>
      </c>
    </row>
    <row r="52" spans="1:6" x14ac:dyDescent="0.25">
      <c r="A52">
        <v>150</v>
      </c>
      <c r="B52" s="1" t="s">
        <v>343</v>
      </c>
      <c r="C52" s="1" t="s">
        <v>240</v>
      </c>
      <c r="D52" s="1" t="s">
        <v>344</v>
      </c>
      <c r="E52">
        <v>71.489999999999995</v>
      </c>
      <c r="F52">
        <v>29</v>
      </c>
    </row>
    <row r="53" spans="1:6" x14ac:dyDescent="0.25">
      <c r="A53">
        <v>151</v>
      </c>
      <c r="B53" s="1" t="s">
        <v>345</v>
      </c>
      <c r="C53" s="1" t="s">
        <v>240</v>
      </c>
      <c r="D53" s="1" t="s">
        <v>346</v>
      </c>
      <c r="E53">
        <v>268.75</v>
      </c>
      <c r="F53">
        <v>101</v>
      </c>
    </row>
    <row r="54" spans="1:6" x14ac:dyDescent="0.25">
      <c r="A54">
        <v>152</v>
      </c>
      <c r="B54" s="1" t="s">
        <v>347</v>
      </c>
      <c r="C54" s="1" t="s">
        <v>256</v>
      </c>
      <c r="D54" s="1" t="s">
        <v>348</v>
      </c>
      <c r="E54">
        <v>416.68</v>
      </c>
      <c r="F54">
        <v>134</v>
      </c>
    </row>
    <row r="55" spans="1:6" x14ac:dyDescent="0.25">
      <c r="A55">
        <v>153</v>
      </c>
      <c r="B55" s="1" t="s">
        <v>349</v>
      </c>
      <c r="C55" s="1" t="s">
        <v>267</v>
      </c>
      <c r="D55" s="1" t="s">
        <v>350</v>
      </c>
      <c r="E55">
        <v>476.66</v>
      </c>
      <c r="F55">
        <v>89</v>
      </c>
    </row>
    <row r="56" spans="1:6" x14ac:dyDescent="0.25">
      <c r="A56">
        <v>154</v>
      </c>
      <c r="B56" s="1" t="s">
        <v>351</v>
      </c>
      <c r="C56" s="1" t="s">
        <v>256</v>
      </c>
      <c r="D56" s="1" t="s">
        <v>352</v>
      </c>
      <c r="E56">
        <v>203.84</v>
      </c>
      <c r="F56">
        <v>64</v>
      </c>
    </row>
    <row r="57" spans="1:6" x14ac:dyDescent="0.25">
      <c r="A57">
        <v>155</v>
      </c>
      <c r="B57" s="1" t="s">
        <v>353</v>
      </c>
      <c r="C57" s="1" t="s">
        <v>249</v>
      </c>
      <c r="D57" s="1" t="s">
        <v>354</v>
      </c>
      <c r="E57">
        <v>61.7</v>
      </c>
      <c r="F57">
        <v>128</v>
      </c>
    </row>
    <row r="58" spans="1:6" x14ac:dyDescent="0.25">
      <c r="A58">
        <v>156</v>
      </c>
      <c r="B58" s="1" t="s">
        <v>355</v>
      </c>
      <c r="C58" s="1" t="s">
        <v>267</v>
      </c>
      <c r="D58" s="1" t="s">
        <v>356</v>
      </c>
      <c r="E58">
        <v>151.1</v>
      </c>
      <c r="F58">
        <v>136</v>
      </c>
    </row>
    <row r="59" spans="1:6" x14ac:dyDescent="0.25">
      <c r="A59">
        <v>157</v>
      </c>
      <c r="B59" s="1" t="s">
        <v>357</v>
      </c>
      <c r="C59" s="1" t="s">
        <v>240</v>
      </c>
      <c r="D59" s="1" t="s">
        <v>358</v>
      </c>
      <c r="E59">
        <v>266.7</v>
      </c>
      <c r="F59">
        <v>170</v>
      </c>
    </row>
    <row r="60" spans="1:6" x14ac:dyDescent="0.25">
      <c r="A60">
        <v>158</v>
      </c>
      <c r="B60" s="1" t="s">
        <v>359</v>
      </c>
      <c r="C60" s="1" t="s">
        <v>267</v>
      </c>
      <c r="D60" s="1" t="s">
        <v>360</v>
      </c>
      <c r="E60">
        <v>474.65</v>
      </c>
      <c r="F60">
        <v>143</v>
      </c>
    </row>
    <row r="61" spans="1:6" x14ac:dyDescent="0.25">
      <c r="A61">
        <v>159</v>
      </c>
      <c r="B61" s="1" t="s">
        <v>361</v>
      </c>
      <c r="C61" s="1" t="s">
        <v>240</v>
      </c>
      <c r="D61" s="1" t="s">
        <v>362</v>
      </c>
      <c r="E61">
        <v>224.06</v>
      </c>
      <c r="F61">
        <v>139</v>
      </c>
    </row>
    <row r="62" spans="1:6" x14ac:dyDescent="0.25">
      <c r="A62">
        <v>160</v>
      </c>
      <c r="B62" s="1" t="s">
        <v>363</v>
      </c>
      <c r="C62" s="1" t="s">
        <v>256</v>
      </c>
      <c r="D62" s="1" t="s">
        <v>364</v>
      </c>
      <c r="E62">
        <v>360.52</v>
      </c>
      <c r="F62">
        <v>23</v>
      </c>
    </row>
    <row r="63" spans="1:6" x14ac:dyDescent="0.25">
      <c r="A63">
        <v>161</v>
      </c>
      <c r="B63" s="1" t="s">
        <v>365</v>
      </c>
      <c r="C63" s="1" t="s">
        <v>249</v>
      </c>
      <c r="D63" s="1" t="s">
        <v>366</v>
      </c>
      <c r="E63">
        <v>335.64</v>
      </c>
      <c r="F63">
        <v>63</v>
      </c>
    </row>
    <row r="64" spans="1:6" x14ac:dyDescent="0.25">
      <c r="A64">
        <v>162</v>
      </c>
      <c r="B64" s="1" t="s">
        <v>367</v>
      </c>
      <c r="C64" s="1" t="s">
        <v>256</v>
      </c>
      <c r="D64" s="1" t="s">
        <v>368</v>
      </c>
      <c r="E64">
        <v>327.52999999999997</v>
      </c>
      <c r="F64">
        <v>177</v>
      </c>
    </row>
    <row r="65" spans="1:6" x14ac:dyDescent="0.25">
      <c r="A65">
        <v>163</v>
      </c>
      <c r="B65" s="1" t="s">
        <v>369</v>
      </c>
      <c r="C65" s="1" t="s">
        <v>240</v>
      </c>
      <c r="D65" s="1" t="s">
        <v>370</v>
      </c>
      <c r="E65">
        <v>313.31</v>
      </c>
      <c r="F65">
        <v>117</v>
      </c>
    </row>
    <row r="66" spans="1:6" x14ac:dyDescent="0.25">
      <c r="A66">
        <v>164</v>
      </c>
      <c r="B66" s="1" t="s">
        <v>371</v>
      </c>
      <c r="C66" s="1" t="s">
        <v>256</v>
      </c>
      <c r="D66" s="1" t="s">
        <v>372</v>
      </c>
      <c r="E66">
        <v>234.57</v>
      </c>
      <c r="F66">
        <v>129</v>
      </c>
    </row>
    <row r="67" spans="1:6" x14ac:dyDescent="0.25">
      <c r="A67">
        <v>165</v>
      </c>
      <c r="B67" s="1" t="s">
        <v>373</v>
      </c>
      <c r="C67" s="1" t="s">
        <v>249</v>
      </c>
      <c r="D67" s="1" t="s">
        <v>374</v>
      </c>
      <c r="E67">
        <v>233.93</v>
      </c>
      <c r="F67">
        <v>174</v>
      </c>
    </row>
    <row r="68" spans="1:6" x14ac:dyDescent="0.25">
      <c r="A68">
        <v>166</v>
      </c>
      <c r="B68" s="1" t="s">
        <v>375</v>
      </c>
      <c r="C68" s="1" t="s">
        <v>256</v>
      </c>
      <c r="D68" s="1" t="s">
        <v>376</v>
      </c>
      <c r="E68">
        <v>206.57</v>
      </c>
      <c r="F68">
        <v>12</v>
      </c>
    </row>
    <row r="69" spans="1:6" x14ac:dyDescent="0.25">
      <c r="A69">
        <v>167</v>
      </c>
      <c r="B69" s="1" t="s">
        <v>377</v>
      </c>
      <c r="C69" s="1" t="s">
        <v>267</v>
      </c>
      <c r="D69" s="1" t="s">
        <v>378</v>
      </c>
      <c r="E69">
        <v>234.09</v>
      </c>
      <c r="F69">
        <v>98</v>
      </c>
    </row>
    <row r="70" spans="1:6" x14ac:dyDescent="0.25">
      <c r="A70">
        <v>168</v>
      </c>
      <c r="B70" s="1" t="s">
        <v>379</v>
      </c>
      <c r="C70" s="1" t="s">
        <v>256</v>
      </c>
      <c r="D70" s="1" t="s">
        <v>380</v>
      </c>
      <c r="E70">
        <v>442.83</v>
      </c>
      <c r="F70">
        <v>95</v>
      </c>
    </row>
    <row r="71" spans="1:6" x14ac:dyDescent="0.25">
      <c r="A71">
        <v>169</v>
      </c>
      <c r="B71" s="1" t="s">
        <v>381</v>
      </c>
      <c r="C71" s="1" t="s">
        <v>267</v>
      </c>
      <c r="D71" s="1" t="s">
        <v>382</v>
      </c>
      <c r="E71">
        <v>115.14</v>
      </c>
      <c r="F71">
        <v>106</v>
      </c>
    </row>
    <row r="72" spans="1:6" x14ac:dyDescent="0.25">
      <c r="A72">
        <v>170</v>
      </c>
      <c r="B72" s="1" t="s">
        <v>383</v>
      </c>
      <c r="C72" s="1" t="s">
        <v>256</v>
      </c>
      <c r="D72" s="1" t="s">
        <v>384</v>
      </c>
      <c r="E72">
        <v>262.77999999999997</v>
      </c>
      <c r="F72">
        <v>131</v>
      </c>
    </row>
    <row r="73" spans="1:6" x14ac:dyDescent="0.25">
      <c r="A73">
        <v>171</v>
      </c>
      <c r="B73" s="1" t="s">
        <v>385</v>
      </c>
      <c r="C73" s="1" t="s">
        <v>249</v>
      </c>
      <c r="D73" s="1" t="s">
        <v>386</v>
      </c>
      <c r="E73">
        <v>217.34</v>
      </c>
      <c r="F73">
        <v>79</v>
      </c>
    </row>
    <row r="74" spans="1:6" x14ac:dyDescent="0.25">
      <c r="A74">
        <v>172</v>
      </c>
      <c r="B74" s="1" t="s">
        <v>387</v>
      </c>
      <c r="C74" s="1" t="s">
        <v>256</v>
      </c>
      <c r="D74" s="1" t="s">
        <v>388</v>
      </c>
      <c r="E74">
        <v>349.02</v>
      </c>
      <c r="F74">
        <v>170</v>
      </c>
    </row>
    <row r="75" spans="1:6" x14ac:dyDescent="0.25">
      <c r="A75">
        <v>173</v>
      </c>
      <c r="B75" s="1" t="s">
        <v>389</v>
      </c>
      <c r="C75" s="1" t="s">
        <v>267</v>
      </c>
      <c r="D75" s="1" t="s">
        <v>390</v>
      </c>
      <c r="E75">
        <v>33.31</v>
      </c>
      <c r="F75">
        <v>170</v>
      </c>
    </row>
    <row r="76" spans="1:6" x14ac:dyDescent="0.25">
      <c r="A76">
        <v>174</v>
      </c>
      <c r="B76" s="1" t="s">
        <v>391</v>
      </c>
      <c r="C76" s="1" t="s">
        <v>249</v>
      </c>
      <c r="D76" s="1" t="s">
        <v>392</v>
      </c>
      <c r="E76">
        <v>67.56</v>
      </c>
      <c r="F76">
        <v>109</v>
      </c>
    </row>
    <row r="77" spans="1:6" x14ac:dyDescent="0.25">
      <c r="A77">
        <v>175</v>
      </c>
      <c r="B77" s="1" t="s">
        <v>393</v>
      </c>
      <c r="C77" s="1" t="s">
        <v>256</v>
      </c>
      <c r="D77" s="1" t="s">
        <v>394</v>
      </c>
      <c r="E77">
        <v>94.99</v>
      </c>
      <c r="F77">
        <v>185</v>
      </c>
    </row>
    <row r="78" spans="1:6" x14ac:dyDescent="0.25">
      <c r="A78">
        <v>176</v>
      </c>
      <c r="B78" s="1" t="s">
        <v>395</v>
      </c>
      <c r="C78" s="1" t="s">
        <v>240</v>
      </c>
      <c r="D78" s="1" t="s">
        <v>396</v>
      </c>
      <c r="E78">
        <v>260.25</v>
      </c>
      <c r="F78">
        <v>157</v>
      </c>
    </row>
    <row r="79" spans="1:6" x14ac:dyDescent="0.25">
      <c r="A79">
        <v>177</v>
      </c>
      <c r="B79" s="1" t="s">
        <v>397</v>
      </c>
      <c r="C79" s="1" t="s">
        <v>267</v>
      </c>
      <c r="D79" s="1" t="s">
        <v>398</v>
      </c>
      <c r="E79">
        <v>39.68</v>
      </c>
      <c r="F79">
        <v>92</v>
      </c>
    </row>
    <row r="80" spans="1:6" x14ac:dyDescent="0.25">
      <c r="A80">
        <v>178</v>
      </c>
      <c r="B80" s="1" t="s">
        <v>399</v>
      </c>
      <c r="C80" s="1" t="s">
        <v>267</v>
      </c>
      <c r="D80" s="1" t="s">
        <v>400</v>
      </c>
      <c r="E80">
        <v>418.05</v>
      </c>
      <c r="F80">
        <v>44</v>
      </c>
    </row>
    <row r="81" spans="1:6" x14ac:dyDescent="0.25">
      <c r="A81">
        <v>179</v>
      </c>
      <c r="B81" s="1" t="s">
        <v>401</v>
      </c>
      <c r="C81" s="1" t="s">
        <v>256</v>
      </c>
      <c r="D81" s="1" t="s">
        <v>402</v>
      </c>
      <c r="E81">
        <v>224.54</v>
      </c>
      <c r="F81">
        <v>96</v>
      </c>
    </row>
    <row r="82" spans="1:6" x14ac:dyDescent="0.25">
      <c r="A82">
        <v>180</v>
      </c>
      <c r="B82" s="1" t="s">
        <v>403</v>
      </c>
      <c r="C82" s="1" t="s">
        <v>267</v>
      </c>
      <c r="D82" s="1" t="s">
        <v>404</v>
      </c>
      <c r="E82">
        <v>303.97000000000003</v>
      </c>
      <c r="F82">
        <v>200</v>
      </c>
    </row>
    <row r="83" spans="1:6" x14ac:dyDescent="0.25">
      <c r="A83">
        <v>181</v>
      </c>
      <c r="B83" s="1" t="s">
        <v>405</v>
      </c>
      <c r="C83" s="1" t="s">
        <v>249</v>
      </c>
      <c r="D83" s="1" t="s">
        <v>406</v>
      </c>
      <c r="E83">
        <v>120.24</v>
      </c>
      <c r="F83">
        <v>113</v>
      </c>
    </row>
    <row r="84" spans="1:6" x14ac:dyDescent="0.25">
      <c r="A84">
        <v>182</v>
      </c>
      <c r="B84" s="1" t="s">
        <v>407</v>
      </c>
      <c r="C84" s="1" t="s">
        <v>256</v>
      </c>
      <c r="D84" s="1" t="s">
        <v>408</v>
      </c>
      <c r="E84">
        <v>216.82</v>
      </c>
      <c r="F84">
        <v>18</v>
      </c>
    </row>
    <row r="85" spans="1:6" x14ac:dyDescent="0.25">
      <c r="A85">
        <v>183</v>
      </c>
      <c r="B85" s="1" t="s">
        <v>409</v>
      </c>
      <c r="C85" s="1" t="s">
        <v>249</v>
      </c>
      <c r="D85" s="1" t="s">
        <v>410</v>
      </c>
      <c r="E85">
        <v>445.55</v>
      </c>
      <c r="F85">
        <v>178</v>
      </c>
    </row>
    <row r="86" spans="1:6" x14ac:dyDescent="0.25">
      <c r="A86">
        <v>184</v>
      </c>
      <c r="B86" s="1" t="s">
        <v>411</v>
      </c>
      <c r="C86" s="1" t="s">
        <v>256</v>
      </c>
      <c r="D86" s="1" t="s">
        <v>412</v>
      </c>
      <c r="E86">
        <v>300.52999999999997</v>
      </c>
      <c r="F86">
        <v>103</v>
      </c>
    </row>
    <row r="87" spans="1:6" x14ac:dyDescent="0.25">
      <c r="A87">
        <v>185</v>
      </c>
      <c r="B87" s="1" t="s">
        <v>413</v>
      </c>
      <c r="C87" s="1" t="s">
        <v>267</v>
      </c>
      <c r="D87" s="1" t="s">
        <v>414</v>
      </c>
      <c r="E87">
        <v>474.11</v>
      </c>
      <c r="F87">
        <v>40</v>
      </c>
    </row>
    <row r="88" spans="1:6" x14ac:dyDescent="0.25">
      <c r="A88">
        <v>186</v>
      </c>
      <c r="B88" s="1" t="s">
        <v>415</v>
      </c>
      <c r="C88" s="1" t="s">
        <v>256</v>
      </c>
      <c r="D88" s="1" t="s">
        <v>416</v>
      </c>
      <c r="E88">
        <v>493.24</v>
      </c>
      <c r="F88">
        <v>72</v>
      </c>
    </row>
    <row r="89" spans="1:6" x14ac:dyDescent="0.25">
      <c r="A89">
        <v>187</v>
      </c>
      <c r="B89" s="1" t="s">
        <v>417</v>
      </c>
      <c r="C89" s="1" t="s">
        <v>256</v>
      </c>
      <c r="D89" s="1" t="s">
        <v>418</v>
      </c>
      <c r="E89">
        <v>84.29</v>
      </c>
      <c r="F89">
        <v>133</v>
      </c>
    </row>
    <row r="90" spans="1:6" x14ac:dyDescent="0.25">
      <c r="A90">
        <v>188</v>
      </c>
      <c r="B90" s="1" t="s">
        <v>419</v>
      </c>
      <c r="C90" s="1" t="s">
        <v>256</v>
      </c>
      <c r="D90" s="1" t="s">
        <v>420</v>
      </c>
      <c r="E90">
        <v>411.29</v>
      </c>
      <c r="F90">
        <v>106</v>
      </c>
    </row>
    <row r="91" spans="1:6" x14ac:dyDescent="0.25">
      <c r="A91">
        <v>189</v>
      </c>
      <c r="B91" s="1" t="s">
        <v>421</v>
      </c>
      <c r="C91" s="1" t="s">
        <v>256</v>
      </c>
      <c r="D91" s="1" t="s">
        <v>422</v>
      </c>
      <c r="E91">
        <v>353.57</v>
      </c>
      <c r="F91">
        <v>86</v>
      </c>
    </row>
    <row r="92" spans="1:6" x14ac:dyDescent="0.25">
      <c r="A92">
        <v>190</v>
      </c>
      <c r="B92" s="1" t="s">
        <v>423</v>
      </c>
      <c r="C92" s="1" t="s">
        <v>249</v>
      </c>
      <c r="D92" s="1" t="s">
        <v>424</v>
      </c>
      <c r="E92">
        <v>360.06</v>
      </c>
      <c r="F92">
        <v>169</v>
      </c>
    </row>
    <row r="93" spans="1:6" x14ac:dyDescent="0.25">
      <c r="A93">
        <v>191</v>
      </c>
      <c r="B93" s="1" t="s">
        <v>425</v>
      </c>
      <c r="C93" s="1" t="s">
        <v>267</v>
      </c>
      <c r="D93" s="1" t="s">
        <v>426</v>
      </c>
      <c r="E93">
        <v>31.35</v>
      </c>
      <c r="F93">
        <v>87</v>
      </c>
    </row>
    <row r="94" spans="1:6" x14ac:dyDescent="0.25">
      <c r="A94">
        <v>192</v>
      </c>
      <c r="B94" s="1" t="s">
        <v>427</v>
      </c>
      <c r="C94" s="1" t="s">
        <v>256</v>
      </c>
      <c r="D94" s="1" t="s">
        <v>428</v>
      </c>
      <c r="E94">
        <v>242.43</v>
      </c>
      <c r="F94">
        <v>189</v>
      </c>
    </row>
    <row r="95" spans="1:6" x14ac:dyDescent="0.25">
      <c r="A95">
        <v>193</v>
      </c>
      <c r="B95" s="1" t="s">
        <v>429</v>
      </c>
      <c r="C95" s="1" t="s">
        <v>240</v>
      </c>
      <c r="D95" s="1" t="s">
        <v>430</v>
      </c>
      <c r="E95">
        <v>386.98</v>
      </c>
      <c r="F95">
        <v>63</v>
      </c>
    </row>
    <row r="96" spans="1:6" x14ac:dyDescent="0.25">
      <c r="A96">
        <v>194</v>
      </c>
      <c r="B96" s="1" t="s">
        <v>431</v>
      </c>
      <c r="C96" s="1" t="s">
        <v>240</v>
      </c>
      <c r="D96" s="1" t="s">
        <v>432</v>
      </c>
      <c r="E96">
        <v>452.23</v>
      </c>
      <c r="F96">
        <v>122</v>
      </c>
    </row>
    <row r="97" spans="1:6" x14ac:dyDescent="0.25">
      <c r="A97">
        <v>195</v>
      </c>
      <c r="B97" s="1" t="s">
        <v>433</v>
      </c>
      <c r="C97" s="1" t="s">
        <v>256</v>
      </c>
      <c r="D97" s="1" t="s">
        <v>434</v>
      </c>
      <c r="E97">
        <v>294.45999999999998</v>
      </c>
      <c r="F97">
        <v>130</v>
      </c>
    </row>
    <row r="98" spans="1:6" x14ac:dyDescent="0.25">
      <c r="A98">
        <v>196</v>
      </c>
      <c r="B98" s="1" t="s">
        <v>435</v>
      </c>
      <c r="C98" s="1" t="s">
        <v>249</v>
      </c>
      <c r="D98" s="1" t="s">
        <v>436</v>
      </c>
      <c r="E98">
        <v>319.23</v>
      </c>
      <c r="F98">
        <v>83</v>
      </c>
    </row>
    <row r="99" spans="1:6" x14ac:dyDescent="0.25">
      <c r="A99">
        <v>197</v>
      </c>
      <c r="B99" s="1" t="s">
        <v>437</v>
      </c>
      <c r="C99" s="1" t="s">
        <v>256</v>
      </c>
      <c r="D99" s="1" t="s">
        <v>438</v>
      </c>
      <c r="E99">
        <v>24.52</v>
      </c>
      <c r="F99">
        <v>176</v>
      </c>
    </row>
    <row r="100" spans="1:6" x14ac:dyDescent="0.25">
      <c r="A100">
        <v>198</v>
      </c>
      <c r="B100" s="1" t="s">
        <v>439</v>
      </c>
      <c r="C100" s="1" t="s">
        <v>256</v>
      </c>
      <c r="D100" s="1" t="s">
        <v>440</v>
      </c>
      <c r="E100">
        <v>18.78</v>
      </c>
      <c r="F100">
        <v>165</v>
      </c>
    </row>
    <row r="101" spans="1:6" x14ac:dyDescent="0.25">
      <c r="A101">
        <v>199</v>
      </c>
      <c r="B101" s="1" t="s">
        <v>441</v>
      </c>
      <c r="C101" s="1" t="s">
        <v>267</v>
      </c>
      <c r="D101" s="1" t="s">
        <v>442</v>
      </c>
      <c r="E101">
        <v>169.05</v>
      </c>
      <c r="F101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401C-0937-4420-89A8-75A09CFE66D9}">
  <dimension ref="A1:E11"/>
  <sheetViews>
    <sheetView workbookViewId="0"/>
  </sheetViews>
  <sheetFormatPr defaultRowHeight="15" x14ac:dyDescent="0.25"/>
  <cols>
    <col min="1" max="1" width="9.85546875" bestFit="1" customWidth="1"/>
    <col min="2" max="2" width="9.42578125" bestFit="1" customWidth="1"/>
    <col min="3" max="3" width="20.7109375" bestFit="1" customWidth="1"/>
    <col min="4" max="4" width="18.42578125" bestFit="1" customWidth="1"/>
    <col min="5" max="5" width="15.140625" bestFit="1" customWidth="1"/>
  </cols>
  <sheetData>
    <row r="1" spans="1:5" x14ac:dyDescent="0.25">
      <c r="A1" t="s">
        <v>211</v>
      </c>
      <c r="B1" t="s">
        <v>217</v>
      </c>
      <c r="C1" t="s">
        <v>218</v>
      </c>
      <c r="D1" t="s">
        <v>219</v>
      </c>
      <c r="E1" t="s">
        <v>220</v>
      </c>
    </row>
    <row r="2" spans="1:5" x14ac:dyDescent="0.25">
      <c r="A2">
        <v>1</v>
      </c>
      <c r="B2" s="1" t="s">
        <v>221</v>
      </c>
      <c r="C2" s="1" t="s">
        <v>222</v>
      </c>
      <c r="D2">
        <v>27</v>
      </c>
      <c r="E2">
        <v>77829.42</v>
      </c>
    </row>
    <row r="3" spans="1:5" x14ac:dyDescent="0.25">
      <c r="A3">
        <v>2</v>
      </c>
      <c r="B3" s="1" t="s">
        <v>223</v>
      </c>
      <c r="C3" s="1" t="s">
        <v>224</v>
      </c>
      <c r="D3">
        <v>21</v>
      </c>
      <c r="E3">
        <v>86627.41</v>
      </c>
    </row>
    <row r="4" spans="1:5" x14ac:dyDescent="0.25">
      <c r="A4">
        <v>3</v>
      </c>
      <c r="B4" s="1" t="s">
        <v>221</v>
      </c>
      <c r="C4" s="1" t="s">
        <v>225</v>
      </c>
      <c r="D4">
        <v>11</v>
      </c>
      <c r="E4">
        <v>132712.79999999999</v>
      </c>
    </row>
    <row r="5" spans="1:5" x14ac:dyDescent="0.25">
      <c r="A5">
        <v>4</v>
      </c>
      <c r="B5" s="1" t="s">
        <v>223</v>
      </c>
      <c r="C5" s="1" t="s">
        <v>226</v>
      </c>
      <c r="D5">
        <v>29</v>
      </c>
      <c r="E5">
        <v>86097.67</v>
      </c>
    </row>
    <row r="6" spans="1:5" x14ac:dyDescent="0.25">
      <c r="A6">
        <v>5</v>
      </c>
      <c r="B6" s="1" t="s">
        <v>227</v>
      </c>
      <c r="C6" s="1" t="s">
        <v>228</v>
      </c>
      <c r="D6">
        <v>23</v>
      </c>
      <c r="E6">
        <v>198362.84</v>
      </c>
    </row>
    <row r="7" spans="1:5" x14ac:dyDescent="0.25">
      <c r="A7">
        <v>6</v>
      </c>
      <c r="B7" s="1" t="s">
        <v>223</v>
      </c>
      <c r="C7" s="1" t="s">
        <v>229</v>
      </c>
      <c r="D7">
        <v>10</v>
      </c>
      <c r="E7">
        <v>112387.53</v>
      </c>
    </row>
    <row r="8" spans="1:5" x14ac:dyDescent="0.25">
      <c r="A8">
        <v>7</v>
      </c>
      <c r="B8" s="1" t="s">
        <v>227</v>
      </c>
      <c r="C8" s="1" t="s">
        <v>230</v>
      </c>
      <c r="D8">
        <v>29</v>
      </c>
      <c r="E8">
        <v>116916.84</v>
      </c>
    </row>
    <row r="9" spans="1:5" x14ac:dyDescent="0.25">
      <c r="A9">
        <v>8</v>
      </c>
      <c r="B9" s="1" t="s">
        <v>227</v>
      </c>
      <c r="C9" s="1" t="s">
        <v>231</v>
      </c>
      <c r="D9">
        <v>12</v>
      </c>
      <c r="E9">
        <v>97867.68</v>
      </c>
    </row>
    <row r="10" spans="1:5" x14ac:dyDescent="0.25">
      <c r="A10">
        <v>9</v>
      </c>
      <c r="B10" s="1" t="s">
        <v>221</v>
      </c>
      <c r="C10" s="1" t="s">
        <v>232</v>
      </c>
      <c r="D10">
        <v>16</v>
      </c>
      <c r="E10">
        <v>147284.84</v>
      </c>
    </row>
    <row r="11" spans="1:5" x14ac:dyDescent="0.25">
      <c r="A11">
        <v>10</v>
      </c>
      <c r="B11" s="1" t="s">
        <v>233</v>
      </c>
      <c r="C11" s="1" t="s">
        <v>234</v>
      </c>
      <c r="D11">
        <v>17</v>
      </c>
      <c r="E11">
        <v>57544.73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7747-A51D-4223-BB9D-968139E48012}">
  <dimension ref="A3:B16"/>
  <sheetViews>
    <sheetView workbookViewId="0">
      <selection activeCell="K30" sqref="K30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12" t="s">
        <v>449</v>
      </c>
      <c r="B3" t="s">
        <v>466</v>
      </c>
    </row>
    <row r="4" spans="1:2" x14ac:dyDescent="0.25">
      <c r="A4" s="13" t="s">
        <v>462</v>
      </c>
      <c r="B4" s="1">
        <v>142478.32000000009</v>
      </c>
    </row>
    <row r="5" spans="1:2" x14ac:dyDescent="0.25">
      <c r="A5" s="13" t="s">
        <v>463</v>
      </c>
      <c r="B5" s="1">
        <v>134994.54999999999</v>
      </c>
    </row>
    <row r="6" spans="1:2" x14ac:dyDescent="0.25">
      <c r="A6" s="13" t="s">
        <v>464</v>
      </c>
      <c r="B6" s="1">
        <v>126982.42999999996</v>
      </c>
    </row>
    <row r="7" spans="1:2" x14ac:dyDescent="0.25">
      <c r="A7" s="13" t="s">
        <v>452</v>
      </c>
      <c r="B7" s="1">
        <v>130809.66999999998</v>
      </c>
    </row>
    <row r="8" spans="1:2" x14ac:dyDescent="0.25">
      <c r="A8" s="13" t="s">
        <v>453</v>
      </c>
      <c r="B8" s="1">
        <v>130024.78999999998</v>
      </c>
    </row>
    <row r="9" spans="1:2" x14ac:dyDescent="0.25">
      <c r="A9" s="13" t="s">
        <v>454</v>
      </c>
      <c r="B9" s="1">
        <v>129432.04999999999</v>
      </c>
    </row>
    <row r="10" spans="1:2" x14ac:dyDescent="0.25">
      <c r="A10" s="13" t="s">
        <v>455</v>
      </c>
      <c r="B10" s="1">
        <v>134301.49000000005</v>
      </c>
    </row>
    <row r="11" spans="1:2" x14ac:dyDescent="0.25">
      <c r="A11" s="13" t="s">
        <v>456</v>
      </c>
      <c r="B11" s="1">
        <v>136571.80000000002</v>
      </c>
    </row>
    <row r="12" spans="1:2" x14ac:dyDescent="0.25">
      <c r="A12" s="13" t="s">
        <v>457</v>
      </c>
      <c r="B12" s="1">
        <v>139141.61999999994</v>
      </c>
    </row>
    <row r="13" spans="1:2" x14ac:dyDescent="0.25">
      <c r="A13" s="13" t="s">
        <v>458</v>
      </c>
      <c r="B13" s="1">
        <v>130248.15000000001</v>
      </c>
    </row>
    <row r="14" spans="1:2" x14ac:dyDescent="0.25">
      <c r="A14" s="13" t="s">
        <v>459</v>
      </c>
      <c r="B14" s="1">
        <v>121566.53</v>
      </c>
    </row>
    <row r="15" spans="1:2" x14ac:dyDescent="0.25">
      <c r="A15" s="13" t="s">
        <v>460</v>
      </c>
      <c r="B15" s="1">
        <v>114955.25</v>
      </c>
    </row>
    <row r="16" spans="1:2" x14ac:dyDescent="0.25">
      <c r="A16" s="13" t="s">
        <v>450</v>
      </c>
      <c r="B16" s="1">
        <v>1571506.65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6789-B9CD-4B57-81B8-2EB37569DBFE}">
  <dimension ref="A3:B8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12" t="s">
        <v>449</v>
      </c>
      <c r="B3" t="s">
        <v>466</v>
      </c>
    </row>
    <row r="4" spans="1:2" x14ac:dyDescent="0.25">
      <c r="A4" s="14" t="s">
        <v>240</v>
      </c>
      <c r="B4" s="1">
        <v>571433.9099999998</v>
      </c>
    </row>
    <row r="5" spans="1:2" x14ac:dyDescent="0.25">
      <c r="A5" s="14" t="s">
        <v>249</v>
      </c>
      <c r="B5" s="1">
        <v>398667.48000000021</v>
      </c>
    </row>
    <row r="6" spans="1:2" x14ac:dyDescent="0.25">
      <c r="A6" s="14" t="s">
        <v>256</v>
      </c>
      <c r="B6" s="1">
        <v>347114.84000000014</v>
      </c>
    </row>
    <row r="7" spans="1:2" x14ac:dyDescent="0.25">
      <c r="A7" s="14" t="s">
        <v>267</v>
      </c>
      <c r="B7" s="1">
        <v>254290.41999999998</v>
      </c>
    </row>
    <row r="8" spans="1:2" x14ac:dyDescent="0.25">
      <c r="A8" s="14" t="s">
        <v>450</v>
      </c>
      <c r="B8" s="1">
        <v>1571506.6500000001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7EF9-7625-49C6-B2EA-C312DE5D6BBB}">
  <dimension ref="A3:B14"/>
  <sheetViews>
    <sheetView workbookViewId="0">
      <selection activeCell="O16" sqref="O16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12" t="s">
        <v>449</v>
      </c>
      <c r="B3" t="s">
        <v>466</v>
      </c>
    </row>
    <row r="4" spans="1:2" x14ac:dyDescent="0.25">
      <c r="A4" s="14">
        <v>149</v>
      </c>
      <c r="B4" s="1">
        <v>39023.669999999991</v>
      </c>
    </row>
    <row r="5" spans="1:2" x14ac:dyDescent="0.25">
      <c r="A5" s="14">
        <v>148</v>
      </c>
      <c r="B5" s="1">
        <v>41961.210000000014</v>
      </c>
    </row>
    <row r="6" spans="1:2" x14ac:dyDescent="0.25">
      <c r="A6" s="14">
        <v>135</v>
      </c>
      <c r="B6" s="1">
        <v>37905.670000000006</v>
      </c>
    </row>
    <row r="7" spans="1:2" x14ac:dyDescent="0.25">
      <c r="A7" s="14">
        <v>134</v>
      </c>
      <c r="B7" s="1">
        <v>41876.330000000009</v>
      </c>
    </row>
    <row r="8" spans="1:2" x14ac:dyDescent="0.25">
      <c r="A8" s="14">
        <v>127</v>
      </c>
      <c r="B8" s="1">
        <v>39680.849999999991</v>
      </c>
    </row>
    <row r="9" spans="1:2" x14ac:dyDescent="0.25">
      <c r="A9" s="14">
        <v>116</v>
      </c>
      <c r="B9" s="1">
        <v>37661.890000000007</v>
      </c>
    </row>
    <row r="10" spans="1:2" x14ac:dyDescent="0.25">
      <c r="A10" s="14">
        <v>115</v>
      </c>
      <c r="B10" s="1">
        <v>40798.9</v>
      </c>
    </row>
    <row r="11" spans="1:2" x14ac:dyDescent="0.25">
      <c r="A11" s="14">
        <v>107</v>
      </c>
      <c r="B11" s="1">
        <v>42200.17</v>
      </c>
    </row>
    <row r="12" spans="1:2" x14ac:dyDescent="0.25">
      <c r="A12" s="14">
        <v>105</v>
      </c>
      <c r="B12" s="1">
        <v>38502.649999999994</v>
      </c>
    </row>
    <row r="13" spans="1:2" x14ac:dyDescent="0.25">
      <c r="A13" s="14">
        <v>103</v>
      </c>
      <c r="B13" s="1">
        <v>40148.639999999992</v>
      </c>
    </row>
    <row r="14" spans="1:2" x14ac:dyDescent="0.25">
      <c r="A14" s="14" t="s">
        <v>450</v>
      </c>
      <c r="B14" s="1">
        <v>399759.9800000001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2CE56-72AC-47EF-A5E1-67BDF3EBC62A}">
  <dimension ref="A1:J2001"/>
  <sheetViews>
    <sheetView workbookViewId="0">
      <selection activeCell="E35" sqref="E35"/>
    </sheetView>
  </sheetViews>
  <sheetFormatPr defaultRowHeight="15" x14ac:dyDescent="0.25"/>
  <cols>
    <col min="1" max="1" width="10.28515625" bestFit="1" customWidth="1"/>
    <col min="2" max="2" width="10.42578125" bestFit="1" customWidth="1"/>
    <col min="3" max="3" width="9.85546875" bestFit="1" customWidth="1"/>
    <col min="4" max="4" width="12" bestFit="1" customWidth="1"/>
    <col min="5" max="5" width="13.7109375" bestFit="1" customWidth="1"/>
    <col min="6" max="6" width="11" bestFit="1" customWidth="1"/>
    <col min="7" max="7" width="11.5703125" bestFit="1" customWidth="1"/>
    <col min="8" max="8" width="11.140625" bestFit="1" customWidth="1"/>
    <col min="9" max="9" width="8.28515625" bestFit="1" customWidth="1"/>
    <col min="10" max="10" width="33.28515625" customWidth="1"/>
  </cols>
  <sheetData>
    <row r="1" spans="1:10" x14ac:dyDescent="0.25">
      <c r="A1" t="s">
        <v>209</v>
      </c>
      <c r="B1" t="s">
        <v>210</v>
      </c>
      <c r="C1" t="s">
        <v>211</v>
      </c>
      <c r="D1" t="s">
        <v>212</v>
      </c>
      <c r="E1" t="s">
        <v>0</v>
      </c>
      <c r="F1" t="s">
        <v>213</v>
      </c>
      <c r="G1" t="s">
        <v>214</v>
      </c>
      <c r="H1" t="s">
        <v>215</v>
      </c>
      <c r="I1" t="s">
        <v>216</v>
      </c>
      <c r="J1" t="s">
        <v>236</v>
      </c>
    </row>
    <row r="2" spans="1:10" x14ac:dyDescent="0.25">
      <c r="A2">
        <v>1</v>
      </c>
      <c r="B2" s="2">
        <v>45158</v>
      </c>
      <c r="C2">
        <v>9</v>
      </c>
      <c r="D2">
        <v>146</v>
      </c>
      <c r="E2">
        <v>1186</v>
      </c>
      <c r="F2">
        <v>1</v>
      </c>
      <c r="G2">
        <v>356.57</v>
      </c>
      <c r="H2">
        <v>356.57</v>
      </c>
      <c r="I2">
        <v>25.36</v>
      </c>
      <c r="J2" t="str">
        <f>VLOOKUP(D2, ProductsData!$A$2:$E$100, 3, FALSE)</f>
        <v>Groceries</v>
      </c>
    </row>
    <row r="3" spans="1:10" x14ac:dyDescent="0.25">
      <c r="A3">
        <v>2</v>
      </c>
      <c r="B3" s="2">
        <v>45256</v>
      </c>
      <c r="C3">
        <v>6</v>
      </c>
      <c r="D3">
        <v>103</v>
      </c>
      <c r="E3">
        <v>1000</v>
      </c>
      <c r="F3">
        <v>5</v>
      </c>
      <c r="G3">
        <v>344.85</v>
      </c>
      <c r="H3">
        <v>1724.25</v>
      </c>
      <c r="I3">
        <v>461.52</v>
      </c>
      <c r="J3" t="str">
        <f>VLOOKUP(D3, ProductsData!$A$2:$E$100, 3, FALSE)</f>
        <v>Clothing</v>
      </c>
    </row>
    <row r="4" spans="1:10" x14ac:dyDescent="0.25">
      <c r="A4">
        <v>3</v>
      </c>
      <c r="B4" s="2">
        <v>45582</v>
      </c>
      <c r="C4">
        <v>5</v>
      </c>
      <c r="D4">
        <v>142</v>
      </c>
      <c r="E4">
        <v>1138</v>
      </c>
      <c r="F4">
        <v>3</v>
      </c>
      <c r="G4">
        <v>75.38</v>
      </c>
      <c r="H4">
        <v>226.14</v>
      </c>
      <c r="I4">
        <v>48.16</v>
      </c>
      <c r="J4" t="str">
        <f>VLOOKUP(D4, ProductsData!$A$2:$E$100, 3, FALSE)</f>
        <v>Groceries</v>
      </c>
    </row>
    <row r="5" spans="1:10" x14ac:dyDescent="0.25">
      <c r="A5">
        <v>4</v>
      </c>
      <c r="B5" s="2">
        <v>45139</v>
      </c>
      <c r="C5">
        <v>10</v>
      </c>
      <c r="D5">
        <v>126</v>
      </c>
      <c r="E5">
        <v>1193</v>
      </c>
      <c r="F5">
        <v>5</v>
      </c>
      <c r="G5">
        <v>38.5</v>
      </c>
      <c r="H5">
        <v>192.5</v>
      </c>
      <c r="I5">
        <v>55.26</v>
      </c>
      <c r="J5" t="str">
        <f>VLOOKUP(D5, ProductsData!$A$2:$E$100, 3, FALSE)</f>
        <v>Groceries</v>
      </c>
    </row>
    <row r="6" spans="1:10" x14ac:dyDescent="0.25">
      <c r="A6">
        <v>5</v>
      </c>
      <c r="B6" s="2">
        <v>45610</v>
      </c>
      <c r="C6">
        <v>1</v>
      </c>
      <c r="D6">
        <v>107</v>
      </c>
      <c r="E6">
        <v>1113</v>
      </c>
      <c r="F6">
        <v>5</v>
      </c>
      <c r="G6">
        <v>483.48</v>
      </c>
      <c r="H6">
        <v>2417.4</v>
      </c>
      <c r="I6">
        <v>677.5</v>
      </c>
      <c r="J6" t="str">
        <f>VLOOKUP(D6, ProductsData!$A$2:$E$100, 3, FALSE)</f>
        <v>Furniture</v>
      </c>
    </row>
    <row r="7" spans="1:10" x14ac:dyDescent="0.25">
      <c r="A7">
        <v>6</v>
      </c>
      <c r="B7" s="2">
        <v>45100</v>
      </c>
      <c r="C7">
        <v>5</v>
      </c>
      <c r="D7">
        <v>130</v>
      </c>
      <c r="E7">
        <v>1084</v>
      </c>
      <c r="F7">
        <v>3</v>
      </c>
      <c r="G7">
        <v>211.13</v>
      </c>
      <c r="H7">
        <v>633.39</v>
      </c>
      <c r="I7">
        <v>43.53</v>
      </c>
      <c r="J7" t="str">
        <f>VLOOKUP(D7, ProductsData!$A$2:$E$100, 3, FALSE)</f>
        <v>Clothing</v>
      </c>
    </row>
    <row r="8" spans="1:10" x14ac:dyDescent="0.25">
      <c r="A8">
        <v>7</v>
      </c>
      <c r="B8" s="2">
        <v>45425</v>
      </c>
      <c r="C8">
        <v>4</v>
      </c>
      <c r="D8">
        <v>150</v>
      </c>
      <c r="E8">
        <v>1077</v>
      </c>
      <c r="F8">
        <v>4</v>
      </c>
      <c r="G8">
        <v>338.76</v>
      </c>
      <c r="H8">
        <v>1355.04</v>
      </c>
      <c r="I8">
        <v>122.22</v>
      </c>
      <c r="J8" t="str">
        <f>VLOOKUP(D8, ProductsData!$A$2:$E$100, 3, FALSE)</f>
        <v>Clothing</v>
      </c>
    </row>
    <row r="9" spans="1:10" x14ac:dyDescent="0.25">
      <c r="A9">
        <v>8</v>
      </c>
      <c r="B9" s="2">
        <v>45287</v>
      </c>
      <c r="C9">
        <v>5</v>
      </c>
      <c r="D9">
        <v>103</v>
      </c>
      <c r="E9">
        <v>1017</v>
      </c>
      <c r="F9">
        <v>1</v>
      </c>
      <c r="G9">
        <v>112.06</v>
      </c>
      <c r="H9">
        <v>112.06</v>
      </c>
      <c r="I9">
        <v>13.38</v>
      </c>
      <c r="J9" t="str">
        <f>VLOOKUP(D9, ProductsData!$A$2:$E$100, 3, FALSE)</f>
        <v>Clothing</v>
      </c>
    </row>
    <row r="10" spans="1:10" x14ac:dyDescent="0.25">
      <c r="A10">
        <v>9</v>
      </c>
      <c r="B10" s="2">
        <v>45675</v>
      </c>
      <c r="C10">
        <v>9</v>
      </c>
      <c r="D10">
        <v>105</v>
      </c>
      <c r="E10">
        <v>1131</v>
      </c>
      <c r="F10">
        <v>2</v>
      </c>
      <c r="G10">
        <v>449.89</v>
      </c>
      <c r="H10">
        <v>899.78</v>
      </c>
      <c r="I10">
        <v>163.82</v>
      </c>
      <c r="J10" t="str">
        <f>VLOOKUP(D10, ProductsData!$A$2:$E$100, 3, FALSE)</f>
        <v>Electronics</v>
      </c>
    </row>
    <row r="11" spans="1:10" x14ac:dyDescent="0.25">
      <c r="A11">
        <v>10</v>
      </c>
      <c r="B11" s="2">
        <v>45153</v>
      </c>
      <c r="C11">
        <v>9</v>
      </c>
      <c r="D11">
        <v>112</v>
      </c>
      <c r="E11">
        <v>1032</v>
      </c>
      <c r="F11">
        <v>1</v>
      </c>
      <c r="G11">
        <v>40.15</v>
      </c>
      <c r="H11">
        <v>40.15</v>
      </c>
      <c r="I11">
        <v>4.3600000000000003</v>
      </c>
      <c r="J11" t="str">
        <f>VLOOKUP(D11, ProductsData!$A$2:$E$100, 3, FALSE)</f>
        <v>Groceries</v>
      </c>
    </row>
    <row r="12" spans="1:10" x14ac:dyDescent="0.25">
      <c r="A12">
        <v>11</v>
      </c>
      <c r="B12" s="2">
        <v>45353</v>
      </c>
      <c r="C12">
        <v>7</v>
      </c>
      <c r="D12">
        <v>117</v>
      </c>
      <c r="E12">
        <v>1045</v>
      </c>
      <c r="F12">
        <v>5</v>
      </c>
      <c r="G12">
        <v>15.04</v>
      </c>
      <c r="H12">
        <v>75.2</v>
      </c>
      <c r="I12">
        <v>14.15</v>
      </c>
      <c r="J12" t="str">
        <f>VLOOKUP(D12, ProductsData!$A$2:$E$100, 3, FALSE)</f>
        <v>Furniture</v>
      </c>
    </row>
    <row r="13" spans="1:10" x14ac:dyDescent="0.25">
      <c r="A13">
        <v>12</v>
      </c>
      <c r="B13" s="2">
        <v>45136</v>
      </c>
      <c r="C13">
        <v>1</v>
      </c>
      <c r="D13">
        <v>127</v>
      </c>
      <c r="E13">
        <v>1102</v>
      </c>
      <c r="F13">
        <v>1</v>
      </c>
      <c r="G13">
        <v>42.36</v>
      </c>
      <c r="H13">
        <v>42.36</v>
      </c>
      <c r="I13">
        <v>12.43</v>
      </c>
      <c r="J13" t="str">
        <f>VLOOKUP(D13, ProductsData!$A$2:$E$100, 3, FALSE)</f>
        <v>Clothing</v>
      </c>
    </row>
    <row r="14" spans="1:10" x14ac:dyDescent="0.25">
      <c r="A14">
        <v>13</v>
      </c>
      <c r="B14" s="2">
        <v>45653</v>
      </c>
      <c r="C14">
        <v>8</v>
      </c>
      <c r="D14">
        <v>149</v>
      </c>
      <c r="E14">
        <v>1169</v>
      </c>
      <c r="F14">
        <v>1</v>
      </c>
      <c r="G14">
        <v>55.03</v>
      </c>
      <c r="H14">
        <v>55.03</v>
      </c>
      <c r="I14">
        <v>11.31</v>
      </c>
      <c r="J14" t="str">
        <f>VLOOKUP(D14, ProductsData!$A$2:$E$100, 3, FALSE)</f>
        <v>Clothing</v>
      </c>
    </row>
    <row r="15" spans="1:10" x14ac:dyDescent="0.25">
      <c r="A15">
        <v>14</v>
      </c>
      <c r="B15" s="2">
        <v>45453</v>
      </c>
      <c r="C15">
        <v>9</v>
      </c>
      <c r="D15">
        <v>137</v>
      </c>
      <c r="E15">
        <v>1198</v>
      </c>
      <c r="F15">
        <v>3</v>
      </c>
      <c r="G15">
        <v>228.25</v>
      </c>
      <c r="H15">
        <v>684.75</v>
      </c>
      <c r="I15">
        <v>89.31</v>
      </c>
      <c r="J15" t="str">
        <f>VLOOKUP(D15, ProductsData!$A$2:$E$100, 3, FALSE)</f>
        <v>Groceries</v>
      </c>
    </row>
    <row r="16" spans="1:10" x14ac:dyDescent="0.25">
      <c r="A16">
        <v>15</v>
      </c>
      <c r="B16" s="2">
        <v>45117</v>
      </c>
      <c r="C16">
        <v>5</v>
      </c>
      <c r="D16">
        <v>141</v>
      </c>
      <c r="E16">
        <v>1062</v>
      </c>
      <c r="F16">
        <v>2</v>
      </c>
      <c r="G16">
        <v>308.54000000000002</v>
      </c>
      <c r="H16">
        <v>617.08000000000004</v>
      </c>
      <c r="I16">
        <v>179.08</v>
      </c>
      <c r="J16" t="str">
        <f>VLOOKUP(D16, ProductsData!$A$2:$E$100, 3, FALSE)</f>
        <v>Electronics</v>
      </c>
    </row>
    <row r="17" spans="1:10" x14ac:dyDescent="0.25">
      <c r="A17">
        <v>16</v>
      </c>
      <c r="B17" s="2">
        <v>45714</v>
      </c>
      <c r="C17">
        <v>5</v>
      </c>
      <c r="D17">
        <v>108</v>
      </c>
      <c r="E17">
        <v>1172</v>
      </c>
      <c r="F17">
        <v>3</v>
      </c>
      <c r="G17">
        <v>24.42</v>
      </c>
      <c r="H17">
        <v>73.260000000000005</v>
      </c>
      <c r="I17">
        <v>15.1</v>
      </c>
      <c r="J17" t="str">
        <f>VLOOKUP(D17, ProductsData!$A$2:$E$100, 3, FALSE)</f>
        <v>Clothing</v>
      </c>
    </row>
    <row r="18" spans="1:10" x14ac:dyDescent="0.25">
      <c r="A18">
        <v>17</v>
      </c>
      <c r="B18" s="2">
        <v>45298</v>
      </c>
      <c r="C18">
        <v>10</v>
      </c>
      <c r="D18">
        <v>100</v>
      </c>
      <c r="E18">
        <v>1012</v>
      </c>
      <c r="F18">
        <v>3</v>
      </c>
      <c r="G18">
        <v>388.54</v>
      </c>
      <c r="H18">
        <v>1165.6199999999999</v>
      </c>
      <c r="I18">
        <v>190.65</v>
      </c>
      <c r="J18" t="str">
        <f>VLOOKUP(D18, ProductsData!$A$2:$E$100, 3, FALSE)</f>
        <v>Clothing</v>
      </c>
    </row>
    <row r="19" spans="1:10" x14ac:dyDescent="0.25">
      <c r="A19">
        <v>18</v>
      </c>
      <c r="B19" s="2">
        <v>45326</v>
      </c>
      <c r="C19">
        <v>5</v>
      </c>
      <c r="D19">
        <v>131</v>
      </c>
      <c r="E19">
        <v>1140</v>
      </c>
      <c r="F19">
        <v>4</v>
      </c>
      <c r="G19">
        <v>97.45</v>
      </c>
      <c r="H19">
        <v>389.8</v>
      </c>
      <c r="I19">
        <v>39.18</v>
      </c>
      <c r="J19" t="str">
        <f>VLOOKUP(D19, ProductsData!$A$2:$E$100, 3, FALSE)</f>
        <v>Electronics</v>
      </c>
    </row>
    <row r="20" spans="1:10" x14ac:dyDescent="0.25">
      <c r="A20">
        <v>19</v>
      </c>
      <c r="B20" s="2">
        <v>45520</v>
      </c>
      <c r="C20">
        <v>7</v>
      </c>
      <c r="D20">
        <v>142</v>
      </c>
      <c r="E20">
        <v>1151</v>
      </c>
      <c r="F20">
        <v>5</v>
      </c>
      <c r="G20">
        <v>425.23</v>
      </c>
      <c r="H20">
        <v>2126.15</v>
      </c>
      <c r="I20">
        <v>342.09</v>
      </c>
      <c r="J20" t="str">
        <f>VLOOKUP(D20, ProductsData!$A$2:$E$100, 3, FALSE)</f>
        <v>Groceries</v>
      </c>
    </row>
    <row r="21" spans="1:10" x14ac:dyDescent="0.25">
      <c r="A21">
        <v>20</v>
      </c>
      <c r="B21" s="2">
        <v>45452</v>
      </c>
      <c r="C21">
        <v>2</v>
      </c>
      <c r="D21">
        <v>104</v>
      </c>
      <c r="E21">
        <v>1054</v>
      </c>
      <c r="F21">
        <v>4</v>
      </c>
      <c r="G21">
        <v>363.37</v>
      </c>
      <c r="H21">
        <v>1453.48</v>
      </c>
      <c r="I21">
        <v>171.9</v>
      </c>
      <c r="J21" t="str">
        <f>VLOOKUP(D21, ProductsData!$A$2:$E$100, 3, FALSE)</f>
        <v>Electronics</v>
      </c>
    </row>
    <row r="22" spans="1:10" x14ac:dyDescent="0.25">
      <c r="A22">
        <v>21</v>
      </c>
      <c r="B22" s="2">
        <v>45135</v>
      </c>
      <c r="C22">
        <v>8</v>
      </c>
      <c r="D22">
        <v>136</v>
      </c>
      <c r="E22">
        <v>1167</v>
      </c>
      <c r="F22">
        <v>1</v>
      </c>
      <c r="G22">
        <v>21.87</v>
      </c>
      <c r="H22">
        <v>21.87</v>
      </c>
      <c r="I22">
        <v>2.85</v>
      </c>
      <c r="J22" t="str">
        <f>VLOOKUP(D22, ProductsData!$A$2:$E$100, 3, FALSE)</f>
        <v>Electronics</v>
      </c>
    </row>
    <row r="23" spans="1:10" x14ac:dyDescent="0.25">
      <c r="A23">
        <v>22</v>
      </c>
      <c r="B23" s="2">
        <v>45665</v>
      </c>
      <c r="C23">
        <v>3</v>
      </c>
      <c r="D23">
        <v>129</v>
      </c>
      <c r="E23">
        <v>1021</v>
      </c>
      <c r="F23">
        <v>4</v>
      </c>
      <c r="G23">
        <v>201.87</v>
      </c>
      <c r="H23">
        <v>807.48</v>
      </c>
      <c r="I23">
        <v>85.54</v>
      </c>
      <c r="J23" t="str">
        <f>VLOOKUP(D23, ProductsData!$A$2:$E$100, 3, FALSE)</f>
        <v>Furniture</v>
      </c>
    </row>
    <row r="24" spans="1:10" x14ac:dyDescent="0.25">
      <c r="A24">
        <v>23</v>
      </c>
      <c r="B24" s="2">
        <v>45507</v>
      </c>
      <c r="C24">
        <v>3</v>
      </c>
      <c r="D24">
        <v>148</v>
      </c>
      <c r="E24">
        <v>1052</v>
      </c>
      <c r="F24">
        <v>5</v>
      </c>
      <c r="G24">
        <v>411.55</v>
      </c>
      <c r="H24">
        <v>2057.75</v>
      </c>
      <c r="I24">
        <v>362.74</v>
      </c>
      <c r="J24" t="str">
        <f>VLOOKUP(D24, ProductsData!$A$2:$E$100, 3, FALSE)</f>
        <v>Clothing</v>
      </c>
    </row>
    <row r="25" spans="1:10" x14ac:dyDescent="0.25">
      <c r="A25">
        <v>24</v>
      </c>
      <c r="B25" s="2">
        <v>45053</v>
      </c>
      <c r="C25">
        <v>7</v>
      </c>
      <c r="D25">
        <v>142</v>
      </c>
      <c r="E25">
        <v>1120</v>
      </c>
      <c r="F25">
        <v>4</v>
      </c>
      <c r="G25">
        <v>243.54</v>
      </c>
      <c r="H25">
        <v>974.16</v>
      </c>
      <c r="I25">
        <v>110.81</v>
      </c>
      <c r="J25" t="str">
        <f>VLOOKUP(D25, ProductsData!$A$2:$E$100, 3, FALSE)</f>
        <v>Groceries</v>
      </c>
    </row>
    <row r="26" spans="1:10" x14ac:dyDescent="0.25">
      <c r="A26">
        <v>25</v>
      </c>
      <c r="B26" s="2">
        <v>45718</v>
      </c>
      <c r="C26">
        <v>3</v>
      </c>
      <c r="D26">
        <v>139</v>
      </c>
      <c r="E26">
        <v>1101</v>
      </c>
      <c r="F26">
        <v>5</v>
      </c>
      <c r="G26">
        <v>490.5</v>
      </c>
      <c r="H26">
        <v>2452.5</v>
      </c>
      <c r="I26">
        <v>400.14</v>
      </c>
      <c r="J26" t="str">
        <f>VLOOKUP(D26, ProductsData!$A$2:$E$100, 3, FALSE)</f>
        <v>Clothing</v>
      </c>
    </row>
    <row r="27" spans="1:10" x14ac:dyDescent="0.25">
      <c r="A27">
        <v>26</v>
      </c>
      <c r="B27" s="2">
        <v>45320</v>
      </c>
      <c r="C27">
        <v>5</v>
      </c>
      <c r="D27">
        <v>128</v>
      </c>
      <c r="E27">
        <v>1169</v>
      </c>
      <c r="F27">
        <v>3</v>
      </c>
      <c r="G27">
        <v>48.46</v>
      </c>
      <c r="H27">
        <v>145.38</v>
      </c>
      <c r="I27">
        <v>39.93</v>
      </c>
      <c r="J27" t="str">
        <f>VLOOKUP(D27, ProductsData!$A$2:$E$100, 3, FALSE)</f>
        <v>Clothing</v>
      </c>
    </row>
    <row r="28" spans="1:10" x14ac:dyDescent="0.25">
      <c r="A28">
        <v>27</v>
      </c>
      <c r="B28" s="2">
        <v>45478</v>
      </c>
      <c r="C28">
        <v>3</v>
      </c>
      <c r="D28">
        <v>124</v>
      </c>
      <c r="E28">
        <v>1196</v>
      </c>
      <c r="F28">
        <v>5</v>
      </c>
      <c r="G28">
        <v>79.19</v>
      </c>
      <c r="H28">
        <v>395.95</v>
      </c>
      <c r="I28">
        <v>81.16</v>
      </c>
      <c r="J28" t="str">
        <f>VLOOKUP(D28, ProductsData!$A$2:$E$100, 3, FALSE)</f>
        <v>Clothing</v>
      </c>
    </row>
    <row r="29" spans="1:10" x14ac:dyDescent="0.25">
      <c r="A29">
        <v>28</v>
      </c>
      <c r="B29" s="2">
        <v>45233</v>
      </c>
      <c r="C29">
        <v>3</v>
      </c>
      <c r="D29">
        <v>130</v>
      </c>
      <c r="E29">
        <v>1077</v>
      </c>
      <c r="F29">
        <v>1</v>
      </c>
      <c r="G29">
        <v>282.19</v>
      </c>
      <c r="H29">
        <v>282.19</v>
      </c>
      <c r="I29">
        <v>33.549999999999997</v>
      </c>
      <c r="J29" t="str">
        <f>VLOOKUP(D29, ProductsData!$A$2:$E$100, 3, FALSE)</f>
        <v>Clothing</v>
      </c>
    </row>
    <row r="30" spans="1:10" x14ac:dyDescent="0.25">
      <c r="A30">
        <v>29</v>
      </c>
      <c r="B30" s="2">
        <v>45138</v>
      </c>
      <c r="C30">
        <v>9</v>
      </c>
      <c r="D30">
        <v>123</v>
      </c>
      <c r="E30">
        <v>1158</v>
      </c>
      <c r="F30">
        <v>5</v>
      </c>
      <c r="G30">
        <v>90.15</v>
      </c>
      <c r="H30">
        <v>450.75</v>
      </c>
      <c r="I30">
        <v>72.83</v>
      </c>
      <c r="J30" t="str">
        <f>VLOOKUP(D30, ProductsData!$A$2:$E$100, 3, FALSE)</f>
        <v>Electronics</v>
      </c>
    </row>
    <row r="31" spans="1:10" x14ac:dyDescent="0.25">
      <c r="A31">
        <v>30</v>
      </c>
      <c r="B31" s="2">
        <v>45131</v>
      </c>
      <c r="C31">
        <v>4</v>
      </c>
      <c r="D31">
        <v>120</v>
      </c>
      <c r="E31">
        <v>1171</v>
      </c>
      <c r="F31">
        <v>1</v>
      </c>
      <c r="G31">
        <v>161.32</v>
      </c>
      <c r="H31">
        <v>161.32</v>
      </c>
      <c r="I31">
        <v>24.78</v>
      </c>
      <c r="J31" t="str">
        <f>VLOOKUP(D31, ProductsData!$A$2:$E$100, 3, FALSE)</f>
        <v>Furniture</v>
      </c>
    </row>
    <row r="32" spans="1:10" x14ac:dyDescent="0.25">
      <c r="A32">
        <v>31</v>
      </c>
      <c r="B32" s="2">
        <v>45629</v>
      </c>
      <c r="C32">
        <v>3</v>
      </c>
      <c r="D32">
        <v>122</v>
      </c>
      <c r="E32">
        <v>1057</v>
      </c>
      <c r="F32">
        <v>5</v>
      </c>
      <c r="G32">
        <v>56.64</v>
      </c>
      <c r="H32">
        <v>283.2</v>
      </c>
      <c r="I32">
        <v>51.5</v>
      </c>
      <c r="J32" t="str">
        <f>VLOOKUP(D32, ProductsData!$A$2:$E$100, 3, FALSE)</f>
        <v>Electronics</v>
      </c>
    </row>
    <row r="33" spans="1:10" x14ac:dyDescent="0.25">
      <c r="A33">
        <v>32</v>
      </c>
      <c r="B33" s="2">
        <v>45113</v>
      </c>
      <c r="C33">
        <v>9</v>
      </c>
      <c r="D33">
        <v>147</v>
      </c>
      <c r="E33">
        <v>1030</v>
      </c>
      <c r="F33">
        <v>2</v>
      </c>
      <c r="G33">
        <v>74.3</v>
      </c>
      <c r="H33">
        <v>148.6</v>
      </c>
      <c r="I33">
        <v>16.32</v>
      </c>
      <c r="J33" t="str">
        <f>VLOOKUP(D33, ProductsData!$A$2:$E$100, 3, FALSE)</f>
        <v>Groceries</v>
      </c>
    </row>
    <row r="34" spans="1:10" x14ac:dyDescent="0.25">
      <c r="A34">
        <v>33</v>
      </c>
      <c r="B34" s="2">
        <v>45266</v>
      </c>
      <c r="C34">
        <v>7</v>
      </c>
      <c r="D34">
        <v>140</v>
      </c>
      <c r="E34">
        <v>1167</v>
      </c>
      <c r="F34">
        <v>1</v>
      </c>
      <c r="G34">
        <v>305.94</v>
      </c>
      <c r="H34">
        <v>305.94</v>
      </c>
      <c r="I34">
        <v>30.02</v>
      </c>
      <c r="J34" t="str">
        <f>VLOOKUP(D34, ProductsData!$A$2:$E$100, 3, FALSE)</f>
        <v>Clothing</v>
      </c>
    </row>
    <row r="35" spans="1:10" x14ac:dyDescent="0.25">
      <c r="A35">
        <v>34</v>
      </c>
      <c r="B35" s="2">
        <v>45583</v>
      </c>
      <c r="C35">
        <v>1</v>
      </c>
      <c r="D35">
        <v>132</v>
      </c>
      <c r="E35">
        <v>1017</v>
      </c>
      <c r="F35">
        <v>4</v>
      </c>
      <c r="G35">
        <v>336.45</v>
      </c>
      <c r="H35">
        <v>1345.8</v>
      </c>
      <c r="I35">
        <v>208.94</v>
      </c>
      <c r="J35" t="str">
        <f>VLOOKUP(D35, ProductsData!$A$2:$E$100, 3, FALSE)</f>
        <v>Electronics</v>
      </c>
    </row>
    <row r="36" spans="1:10" x14ac:dyDescent="0.25">
      <c r="A36">
        <v>35</v>
      </c>
      <c r="B36" s="2">
        <v>45484</v>
      </c>
      <c r="C36">
        <v>5</v>
      </c>
      <c r="D36">
        <v>112</v>
      </c>
      <c r="E36">
        <v>1043</v>
      </c>
      <c r="F36">
        <v>3</v>
      </c>
      <c r="G36">
        <v>405.72</v>
      </c>
      <c r="H36">
        <v>1217.1600000000001</v>
      </c>
      <c r="I36">
        <v>267.74</v>
      </c>
      <c r="J36" t="str">
        <f>VLOOKUP(D36, ProductsData!$A$2:$E$100, 3, FALSE)</f>
        <v>Groceries</v>
      </c>
    </row>
    <row r="37" spans="1:10" x14ac:dyDescent="0.25">
      <c r="A37">
        <v>36</v>
      </c>
      <c r="B37" s="2">
        <v>45592</v>
      </c>
      <c r="C37">
        <v>7</v>
      </c>
      <c r="D37">
        <v>138</v>
      </c>
      <c r="E37">
        <v>1109</v>
      </c>
      <c r="F37">
        <v>4</v>
      </c>
      <c r="G37">
        <v>77.17</v>
      </c>
      <c r="H37">
        <v>308.68</v>
      </c>
      <c r="I37">
        <v>70.77</v>
      </c>
      <c r="J37" t="str">
        <f>VLOOKUP(D37, ProductsData!$A$2:$E$100, 3, FALSE)</f>
        <v>Electronics</v>
      </c>
    </row>
    <row r="38" spans="1:10" x14ac:dyDescent="0.25">
      <c r="A38">
        <v>37</v>
      </c>
      <c r="B38" s="2">
        <v>45713</v>
      </c>
      <c r="C38">
        <v>5</v>
      </c>
      <c r="D38">
        <v>101</v>
      </c>
      <c r="E38">
        <v>1009</v>
      </c>
      <c r="F38">
        <v>1</v>
      </c>
      <c r="G38">
        <v>227.63</v>
      </c>
      <c r="H38">
        <v>227.63</v>
      </c>
      <c r="I38">
        <v>54.54</v>
      </c>
      <c r="J38" t="str">
        <f>VLOOKUP(D38, ProductsData!$A$2:$E$100, 3, FALSE)</f>
        <v>Clothing</v>
      </c>
    </row>
    <row r="39" spans="1:10" x14ac:dyDescent="0.25">
      <c r="A39">
        <v>38</v>
      </c>
      <c r="B39" s="2">
        <v>45644</v>
      </c>
      <c r="C39">
        <v>6</v>
      </c>
      <c r="D39">
        <v>138</v>
      </c>
      <c r="E39">
        <v>1146</v>
      </c>
      <c r="F39">
        <v>4</v>
      </c>
      <c r="G39">
        <v>52.11</v>
      </c>
      <c r="H39">
        <v>208.44</v>
      </c>
      <c r="I39">
        <v>49.32</v>
      </c>
      <c r="J39" t="str">
        <f>VLOOKUP(D39, ProductsData!$A$2:$E$100, 3, FALSE)</f>
        <v>Electronics</v>
      </c>
    </row>
    <row r="40" spans="1:10" x14ac:dyDescent="0.25">
      <c r="A40">
        <v>39</v>
      </c>
      <c r="B40" s="2">
        <v>45260</v>
      </c>
      <c r="C40">
        <v>1</v>
      </c>
      <c r="D40">
        <v>139</v>
      </c>
      <c r="E40">
        <v>1091</v>
      </c>
      <c r="F40">
        <v>3</v>
      </c>
      <c r="G40">
        <v>60.25</v>
      </c>
      <c r="H40">
        <v>180.75</v>
      </c>
      <c r="I40">
        <v>49.26</v>
      </c>
      <c r="J40" t="str">
        <f>VLOOKUP(D40, ProductsData!$A$2:$E$100, 3, FALSE)</f>
        <v>Clothing</v>
      </c>
    </row>
    <row r="41" spans="1:10" x14ac:dyDescent="0.25">
      <c r="A41">
        <v>40</v>
      </c>
      <c r="B41" s="2">
        <v>45329</v>
      </c>
      <c r="C41">
        <v>2</v>
      </c>
      <c r="D41">
        <v>118</v>
      </c>
      <c r="E41">
        <v>1097</v>
      </c>
      <c r="F41">
        <v>2</v>
      </c>
      <c r="G41">
        <v>403.12</v>
      </c>
      <c r="H41">
        <v>806.24</v>
      </c>
      <c r="I41">
        <v>127.68</v>
      </c>
      <c r="J41" t="str">
        <f>VLOOKUP(D41, ProductsData!$A$2:$E$100, 3, FALSE)</f>
        <v>Clothing</v>
      </c>
    </row>
    <row r="42" spans="1:10" x14ac:dyDescent="0.25">
      <c r="A42">
        <v>41</v>
      </c>
      <c r="B42" s="2">
        <v>45303</v>
      </c>
      <c r="C42">
        <v>7</v>
      </c>
      <c r="D42">
        <v>145</v>
      </c>
      <c r="E42">
        <v>1199</v>
      </c>
      <c r="F42">
        <v>2</v>
      </c>
      <c r="G42">
        <v>128.37</v>
      </c>
      <c r="H42">
        <v>256.74</v>
      </c>
      <c r="I42">
        <v>72</v>
      </c>
      <c r="J42" t="str">
        <f>VLOOKUP(D42, ProductsData!$A$2:$E$100, 3, FALSE)</f>
        <v>Furniture</v>
      </c>
    </row>
    <row r="43" spans="1:10" x14ac:dyDescent="0.25">
      <c r="A43">
        <v>42</v>
      </c>
      <c r="B43" s="2">
        <v>45348</v>
      </c>
      <c r="C43">
        <v>4</v>
      </c>
      <c r="D43">
        <v>118</v>
      </c>
      <c r="E43">
        <v>1075</v>
      </c>
      <c r="F43">
        <v>4</v>
      </c>
      <c r="G43">
        <v>498.35</v>
      </c>
      <c r="H43">
        <v>1993.4</v>
      </c>
      <c r="I43">
        <v>516.75</v>
      </c>
      <c r="J43" t="str">
        <f>VLOOKUP(D43, ProductsData!$A$2:$E$100, 3, FALSE)</f>
        <v>Clothing</v>
      </c>
    </row>
    <row r="44" spans="1:10" x14ac:dyDescent="0.25">
      <c r="A44">
        <v>43</v>
      </c>
      <c r="B44" s="2">
        <v>45422</v>
      </c>
      <c r="C44">
        <v>8</v>
      </c>
      <c r="D44">
        <v>112</v>
      </c>
      <c r="E44">
        <v>1137</v>
      </c>
      <c r="F44">
        <v>2</v>
      </c>
      <c r="G44">
        <v>15.58</v>
      </c>
      <c r="H44">
        <v>31.16</v>
      </c>
      <c r="I44">
        <v>7.79</v>
      </c>
      <c r="J44" t="str">
        <f>VLOOKUP(D44, ProductsData!$A$2:$E$100, 3, FALSE)</f>
        <v>Groceries</v>
      </c>
    </row>
    <row r="45" spans="1:10" x14ac:dyDescent="0.25">
      <c r="A45">
        <v>44</v>
      </c>
      <c r="B45" s="2">
        <v>45099</v>
      </c>
      <c r="C45">
        <v>10</v>
      </c>
      <c r="D45">
        <v>145</v>
      </c>
      <c r="E45">
        <v>1081</v>
      </c>
      <c r="F45">
        <v>4</v>
      </c>
      <c r="G45">
        <v>216.8</v>
      </c>
      <c r="H45">
        <v>867.2</v>
      </c>
      <c r="I45">
        <v>58.25</v>
      </c>
      <c r="J45" t="str">
        <f>VLOOKUP(D45, ProductsData!$A$2:$E$100, 3, FALSE)</f>
        <v>Furniture</v>
      </c>
    </row>
    <row r="46" spans="1:10" x14ac:dyDescent="0.25">
      <c r="A46">
        <v>45</v>
      </c>
      <c r="B46" s="2">
        <v>45532</v>
      </c>
      <c r="C46">
        <v>4</v>
      </c>
      <c r="D46">
        <v>107</v>
      </c>
      <c r="E46">
        <v>1044</v>
      </c>
      <c r="F46">
        <v>3</v>
      </c>
      <c r="G46">
        <v>435.79</v>
      </c>
      <c r="H46">
        <v>1307.3699999999999</v>
      </c>
      <c r="I46">
        <v>318.19</v>
      </c>
      <c r="J46" t="str">
        <f>VLOOKUP(D46, ProductsData!$A$2:$E$100, 3, FALSE)</f>
        <v>Furniture</v>
      </c>
    </row>
    <row r="47" spans="1:10" x14ac:dyDescent="0.25">
      <c r="A47">
        <v>46</v>
      </c>
      <c r="B47" s="2">
        <v>45556</v>
      </c>
      <c r="C47">
        <v>6</v>
      </c>
      <c r="D47">
        <v>107</v>
      </c>
      <c r="E47">
        <v>1035</v>
      </c>
      <c r="F47">
        <v>5</v>
      </c>
      <c r="G47">
        <v>452.24</v>
      </c>
      <c r="H47">
        <v>2261.1999999999998</v>
      </c>
      <c r="I47">
        <v>170.74</v>
      </c>
      <c r="J47" t="str">
        <f>VLOOKUP(D47, ProductsData!$A$2:$E$100, 3, FALSE)</f>
        <v>Furniture</v>
      </c>
    </row>
    <row r="48" spans="1:10" x14ac:dyDescent="0.25">
      <c r="A48">
        <v>47</v>
      </c>
      <c r="B48" s="2">
        <v>45043</v>
      </c>
      <c r="C48">
        <v>1</v>
      </c>
      <c r="D48">
        <v>105</v>
      </c>
      <c r="E48">
        <v>1022</v>
      </c>
      <c r="F48">
        <v>4</v>
      </c>
      <c r="G48">
        <v>207.64</v>
      </c>
      <c r="H48">
        <v>830.56</v>
      </c>
      <c r="I48">
        <v>140.16</v>
      </c>
      <c r="J48" t="str">
        <f>VLOOKUP(D48, ProductsData!$A$2:$E$100, 3, FALSE)</f>
        <v>Electronics</v>
      </c>
    </row>
    <row r="49" spans="1:10" x14ac:dyDescent="0.25">
      <c r="A49">
        <v>48</v>
      </c>
      <c r="B49" s="2">
        <v>45455</v>
      </c>
      <c r="C49">
        <v>1</v>
      </c>
      <c r="D49">
        <v>148</v>
      </c>
      <c r="E49">
        <v>1095</v>
      </c>
      <c r="F49">
        <v>3</v>
      </c>
      <c r="G49">
        <v>15.09</v>
      </c>
      <c r="H49">
        <v>45.27</v>
      </c>
      <c r="I49">
        <v>9.74</v>
      </c>
      <c r="J49" t="str">
        <f>VLOOKUP(D49, ProductsData!$A$2:$E$100, 3, FALSE)</f>
        <v>Clothing</v>
      </c>
    </row>
    <row r="50" spans="1:10" x14ac:dyDescent="0.25">
      <c r="A50">
        <v>49</v>
      </c>
      <c r="B50" s="2">
        <v>45670</v>
      </c>
      <c r="C50">
        <v>4</v>
      </c>
      <c r="D50">
        <v>146</v>
      </c>
      <c r="E50">
        <v>1055</v>
      </c>
      <c r="F50">
        <v>5</v>
      </c>
      <c r="G50">
        <v>277.58</v>
      </c>
      <c r="H50">
        <v>1387.9</v>
      </c>
      <c r="I50">
        <v>397.08</v>
      </c>
      <c r="J50" t="str">
        <f>VLOOKUP(D50, ProductsData!$A$2:$E$100, 3, FALSE)</f>
        <v>Groceries</v>
      </c>
    </row>
    <row r="51" spans="1:10" x14ac:dyDescent="0.25">
      <c r="A51">
        <v>50</v>
      </c>
      <c r="B51" s="2">
        <v>45721</v>
      </c>
      <c r="C51">
        <v>10</v>
      </c>
      <c r="D51">
        <v>113</v>
      </c>
      <c r="E51">
        <v>1130</v>
      </c>
      <c r="F51">
        <v>3</v>
      </c>
      <c r="G51">
        <v>464.86</v>
      </c>
      <c r="H51">
        <v>1394.58</v>
      </c>
      <c r="I51">
        <v>231.21</v>
      </c>
      <c r="J51" t="str">
        <f>VLOOKUP(D51, ProductsData!$A$2:$E$100, 3, FALSE)</f>
        <v>Furniture</v>
      </c>
    </row>
    <row r="52" spans="1:10" x14ac:dyDescent="0.25">
      <c r="A52">
        <v>51</v>
      </c>
      <c r="B52" s="2">
        <v>45277</v>
      </c>
      <c r="C52">
        <v>4</v>
      </c>
      <c r="D52">
        <v>118</v>
      </c>
      <c r="E52">
        <v>1123</v>
      </c>
      <c r="F52">
        <v>1</v>
      </c>
      <c r="G52">
        <v>389.02</v>
      </c>
      <c r="H52">
        <v>389.02</v>
      </c>
      <c r="I52">
        <v>63.43</v>
      </c>
      <c r="J52" t="str">
        <f>VLOOKUP(D52, ProductsData!$A$2:$E$100, 3, FALSE)</f>
        <v>Clothing</v>
      </c>
    </row>
    <row r="53" spans="1:10" x14ac:dyDescent="0.25">
      <c r="A53">
        <v>52</v>
      </c>
      <c r="B53" s="2">
        <v>45738</v>
      </c>
      <c r="C53">
        <v>10</v>
      </c>
      <c r="D53">
        <v>123</v>
      </c>
      <c r="E53">
        <v>1102</v>
      </c>
      <c r="F53">
        <v>1</v>
      </c>
      <c r="G53">
        <v>430.57</v>
      </c>
      <c r="H53">
        <v>430.57</v>
      </c>
      <c r="I53">
        <v>69.75</v>
      </c>
      <c r="J53" t="str">
        <f>VLOOKUP(D53, ProductsData!$A$2:$E$100, 3, FALSE)</f>
        <v>Electronics</v>
      </c>
    </row>
    <row r="54" spans="1:10" x14ac:dyDescent="0.25">
      <c r="A54">
        <v>53</v>
      </c>
      <c r="B54" s="2">
        <v>45501</v>
      </c>
      <c r="C54">
        <v>10</v>
      </c>
      <c r="D54">
        <v>101</v>
      </c>
      <c r="E54">
        <v>1167</v>
      </c>
      <c r="F54">
        <v>2</v>
      </c>
      <c r="G54">
        <v>191.43</v>
      </c>
      <c r="H54">
        <v>382.86</v>
      </c>
      <c r="I54">
        <v>114.26</v>
      </c>
      <c r="J54" t="str">
        <f>VLOOKUP(D54, ProductsData!$A$2:$E$100, 3, FALSE)</f>
        <v>Clothing</v>
      </c>
    </row>
    <row r="55" spans="1:10" x14ac:dyDescent="0.25">
      <c r="A55">
        <v>54</v>
      </c>
      <c r="B55" s="2">
        <v>45708</v>
      </c>
      <c r="C55">
        <v>3</v>
      </c>
      <c r="D55">
        <v>127</v>
      </c>
      <c r="E55">
        <v>1161</v>
      </c>
      <c r="F55">
        <v>2</v>
      </c>
      <c r="G55">
        <v>280.07</v>
      </c>
      <c r="H55">
        <v>560.14</v>
      </c>
      <c r="I55">
        <v>38.67</v>
      </c>
      <c r="J55" t="str">
        <f>VLOOKUP(D55, ProductsData!$A$2:$E$100, 3, FALSE)</f>
        <v>Clothing</v>
      </c>
    </row>
    <row r="56" spans="1:10" x14ac:dyDescent="0.25">
      <c r="A56">
        <v>55</v>
      </c>
      <c r="B56" s="2">
        <v>45219</v>
      </c>
      <c r="C56">
        <v>3</v>
      </c>
      <c r="D56">
        <v>111</v>
      </c>
      <c r="E56">
        <v>1117</v>
      </c>
      <c r="F56">
        <v>2</v>
      </c>
      <c r="G56">
        <v>113.16</v>
      </c>
      <c r="H56">
        <v>226.32</v>
      </c>
      <c r="I56">
        <v>54.87</v>
      </c>
      <c r="J56" t="str">
        <f>VLOOKUP(D56, ProductsData!$A$2:$E$100, 3, FALSE)</f>
        <v>Electronics</v>
      </c>
    </row>
    <row r="57" spans="1:10" x14ac:dyDescent="0.25">
      <c r="A57">
        <v>56</v>
      </c>
      <c r="B57" s="2">
        <v>45490</v>
      </c>
      <c r="C57">
        <v>7</v>
      </c>
      <c r="D57">
        <v>133</v>
      </c>
      <c r="E57">
        <v>1114</v>
      </c>
      <c r="F57">
        <v>2</v>
      </c>
      <c r="G57">
        <v>258.47000000000003</v>
      </c>
      <c r="H57">
        <v>516.94000000000005</v>
      </c>
      <c r="I57">
        <v>68.66</v>
      </c>
      <c r="J57" t="str">
        <f>VLOOKUP(D57, ProductsData!$A$2:$E$100, 3, FALSE)</f>
        <v>Electronics</v>
      </c>
    </row>
    <row r="58" spans="1:10" x14ac:dyDescent="0.25">
      <c r="A58">
        <v>57</v>
      </c>
      <c r="B58" s="2">
        <v>45717</v>
      </c>
      <c r="C58">
        <v>3</v>
      </c>
      <c r="D58">
        <v>135</v>
      </c>
      <c r="E58">
        <v>1162</v>
      </c>
      <c r="F58">
        <v>4</v>
      </c>
      <c r="G58">
        <v>206.79</v>
      </c>
      <c r="H58">
        <v>827.16</v>
      </c>
      <c r="I58">
        <v>247.21</v>
      </c>
      <c r="J58" t="str">
        <f>VLOOKUP(D58, ProductsData!$A$2:$E$100, 3, FALSE)</f>
        <v>Electronics</v>
      </c>
    </row>
    <row r="59" spans="1:10" x14ac:dyDescent="0.25">
      <c r="A59">
        <v>58</v>
      </c>
      <c r="B59" s="2">
        <v>45588</v>
      </c>
      <c r="C59">
        <v>1</v>
      </c>
      <c r="D59">
        <v>131</v>
      </c>
      <c r="E59">
        <v>1135</v>
      </c>
      <c r="F59">
        <v>5</v>
      </c>
      <c r="G59">
        <v>345.32</v>
      </c>
      <c r="H59">
        <v>1726.6</v>
      </c>
      <c r="I59">
        <v>186.56</v>
      </c>
      <c r="J59" t="str">
        <f>VLOOKUP(D59, ProductsData!$A$2:$E$100, 3, FALSE)</f>
        <v>Electronics</v>
      </c>
    </row>
    <row r="60" spans="1:10" x14ac:dyDescent="0.25">
      <c r="A60">
        <v>59</v>
      </c>
      <c r="B60" s="2">
        <v>45319</v>
      </c>
      <c r="C60">
        <v>9</v>
      </c>
      <c r="D60">
        <v>146</v>
      </c>
      <c r="E60">
        <v>1198</v>
      </c>
      <c r="F60">
        <v>5</v>
      </c>
      <c r="G60">
        <v>200.43</v>
      </c>
      <c r="H60">
        <v>1002.15</v>
      </c>
      <c r="I60">
        <v>205.22</v>
      </c>
      <c r="J60" t="str">
        <f>VLOOKUP(D60, ProductsData!$A$2:$E$100, 3, FALSE)</f>
        <v>Groceries</v>
      </c>
    </row>
    <row r="61" spans="1:10" x14ac:dyDescent="0.25">
      <c r="A61">
        <v>60</v>
      </c>
      <c r="B61" s="2">
        <v>45211</v>
      </c>
      <c r="C61">
        <v>9</v>
      </c>
      <c r="D61">
        <v>117</v>
      </c>
      <c r="E61">
        <v>1083</v>
      </c>
      <c r="F61">
        <v>1</v>
      </c>
      <c r="G61">
        <v>222.82</v>
      </c>
      <c r="H61">
        <v>222.82</v>
      </c>
      <c r="I61">
        <v>28.76</v>
      </c>
      <c r="J61" t="str">
        <f>VLOOKUP(D61, ProductsData!$A$2:$E$100, 3, FALSE)</f>
        <v>Furniture</v>
      </c>
    </row>
    <row r="62" spans="1:10" x14ac:dyDescent="0.25">
      <c r="A62">
        <v>61</v>
      </c>
      <c r="B62" s="2">
        <v>45152</v>
      </c>
      <c r="C62">
        <v>9</v>
      </c>
      <c r="D62">
        <v>104</v>
      </c>
      <c r="E62">
        <v>1173</v>
      </c>
      <c r="F62">
        <v>3</v>
      </c>
      <c r="G62">
        <v>416.97</v>
      </c>
      <c r="H62">
        <v>1250.9100000000001</v>
      </c>
      <c r="I62">
        <v>130.19</v>
      </c>
      <c r="J62" t="str">
        <f>VLOOKUP(D62, ProductsData!$A$2:$E$100, 3, FALSE)</f>
        <v>Electronics</v>
      </c>
    </row>
    <row r="63" spans="1:10" x14ac:dyDescent="0.25">
      <c r="A63">
        <v>62</v>
      </c>
      <c r="B63" s="2">
        <v>45216</v>
      </c>
      <c r="C63">
        <v>3</v>
      </c>
      <c r="D63">
        <v>129</v>
      </c>
      <c r="E63">
        <v>1016</v>
      </c>
      <c r="F63">
        <v>5</v>
      </c>
      <c r="G63">
        <v>11.48</v>
      </c>
      <c r="H63">
        <v>57.4</v>
      </c>
      <c r="I63">
        <v>16.920000000000002</v>
      </c>
      <c r="J63" t="str">
        <f>VLOOKUP(D63, ProductsData!$A$2:$E$100, 3, FALSE)</f>
        <v>Furniture</v>
      </c>
    </row>
    <row r="64" spans="1:10" x14ac:dyDescent="0.25">
      <c r="A64">
        <v>63</v>
      </c>
      <c r="B64" s="2">
        <v>45335</v>
      </c>
      <c r="C64">
        <v>8</v>
      </c>
      <c r="D64">
        <v>116</v>
      </c>
      <c r="E64">
        <v>1138</v>
      </c>
      <c r="F64">
        <v>4</v>
      </c>
      <c r="G64">
        <v>52.85</v>
      </c>
      <c r="H64">
        <v>211.4</v>
      </c>
      <c r="I64">
        <v>51.36</v>
      </c>
      <c r="J64" t="str">
        <f>VLOOKUP(D64, ProductsData!$A$2:$E$100, 3, FALSE)</f>
        <v>Furniture</v>
      </c>
    </row>
    <row r="65" spans="1:10" x14ac:dyDescent="0.25">
      <c r="A65">
        <v>64</v>
      </c>
      <c r="B65" s="2">
        <v>45719</v>
      </c>
      <c r="C65">
        <v>8</v>
      </c>
      <c r="D65">
        <v>102</v>
      </c>
      <c r="E65">
        <v>1081</v>
      </c>
      <c r="F65">
        <v>4</v>
      </c>
      <c r="G65">
        <v>292.41000000000003</v>
      </c>
      <c r="H65">
        <v>1169.6400000000001</v>
      </c>
      <c r="I65">
        <v>222.49</v>
      </c>
      <c r="J65" t="str">
        <f>VLOOKUP(D65, ProductsData!$A$2:$E$100, 3, FALSE)</f>
        <v>Clothing</v>
      </c>
    </row>
    <row r="66" spans="1:10" x14ac:dyDescent="0.25">
      <c r="A66">
        <v>65</v>
      </c>
      <c r="B66" s="2">
        <v>45236</v>
      </c>
      <c r="C66">
        <v>2</v>
      </c>
      <c r="D66">
        <v>134</v>
      </c>
      <c r="E66">
        <v>1022</v>
      </c>
      <c r="F66">
        <v>3</v>
      </c>
      <c r="G66">
        <v>445.28</v>
      </c>
      <c r="H66">
        <v>1335.84</v>
      </c>
      <c r="I66">
        <v>224.45</v>
      </c>
      <c r="J66" t="str">
        <f>VLOOKUP(D66, ProductsData!$A$2:$E$100, 3, FALSE)</f>
        <v>Groceries</v>
      </c>
    </row>
    <row r="67" spans="1:10" x14ac:dyDescent="0.25">
      <c r="A67">
        <v>66</v>
      </c>
      <c r="B67" s="2">
        <v>45185</v>
      </c>
      <c r="C67">
        <v>2</v>
      </c>
      <c r="D67">
        <v>138</v>
      </c>
      <c r="E67">
        <v>1166</v>
      </c>
      <c r="F67">
        <v>1</v>
      </c>
      <c r="G67">
        <v>331.77</v>
      </c>
      <c r="H67">
        <v>331.77</v>
      </c>
      <c r="I67">
        <v>74.78</v>
      </c>
      <c r="J67" t="str">
        <f>VLOOKUP(D67, ProductsData!$A$2:$E$100, 3, FALSE)</f>
        <v>Electronics</v>
      </c>
    </row>
    <row r="68" spans="1:10" x14ac:dyDescent="0.25">
      <c r="A68">
        <v>67</v>
      </c>
      <c r="B68" s="2">
        <v>45226</v>
      </c>
      <c r="C68">
        <v>9</v>
      </c>
      <c r="D68">
        <v>137</v>
      </c>
      <c r="E68">
        <v>1094</v>
      </c>
      <c r="F68">
        <v>4</v>
      </c>
      <c r="G68">
        <v>247.23</v>
      </c>
      <c r="H68">
        <v>988.92</v>
      </c>
      <c r="I68">
        <v>288.45</v>
      </c>
      <c r="J68" t="str">
        <f>VLOOKUP(D68, ProductsData!$A$2:$E$100, 3, FALSE)</f>
        <v>Groceries</v>
      </c>
    </row>
    <row r="69" spans="1:10" x14ac:dyDescent="0.25">
      <c r="A69">
        <v>68</v>
      </c>
      <c r="B69" s="2">
        <v>45531</v>
      </c>
      <c r="C69">
        <v>3</v>
      </c>
      <c r="D69">
        <v>144</v>
      </c>
      <c r="E69">
        <v>1138</v>
      </c>
      <c r="F69">
        <v>3</v>
      </c>
      <c r="G69">
        <v>333.12</v>
      </c>
      <c r="H69">
        <v>999.36</v>
      </c>
      <c r="I69">
        <v>145.93</v>
      </c>
      <c r="J69" t="str">
        <f>VLOOKUP(D69, ProductsData!$A$2:$E$100, 3, FALSE)</f>
        <v>Electronics</v>
      </c>
    </row>
    <row r="70" spans="1:10" x14ac:dyDescent="0.25">
      <c r="A70">
        <v>69</v>
      </c>
      <c r="B70" s="2">
        <v>45300</v>
      </c>
      <c r="C70">
        <v>10</v>
      </c>
      <c r="D70">
        <v>125</v>
      </c>
      <c r="E70">
        <v>1156</v>
      </c>
      <c r="F70">
        <v>3</v>
      </c>
      <c r="G70">
        <v>442.06</v>
      </c>
      <c r="H70">
        <v>1326.18</v>
      </c>
      <c r="I70">
        <v>263.58999999999997</v>
      </c>
      <c r="J70" t="str">
        <f>VLOOKUP(D70, ProductsData!$A$2:$E$100, 3, FALSE)</f>
        <v>Furniture</v>
      </c>
    </row>
    <row r="71" spans="1:10" x14ac:dyDescent="0.25">
      <c r="A71">
        <v>70</v>
      </c>
      <c r="B71" s="2">
        <v>45494</v>
      </c>
      <c r="C71">
        <v>1</v>
      </c>
      <c r="D71">
        <v>145</v>
      </c>
      <c r="E71">
        <v>1146</v>
      </c>
      <c r="F71">
        <v>2</v>
      </c>
      <c r="G71">
        <v>201.71</v>
      </c>
      <c r="H71">
        <v>403.42</v>
      </c>
      <c r="I71">
        <v>72.739999999999995</v>
      </c>
      <c r="J71" t="str">
        <f>VLOOKUP(D71, ProductsData!$A$2:$E$100, 3, FALSE)</f>
        <v>Furniture</v>
      </c>
    </row>
    <row r="72" spans="1:10" x14ac:dyDescent="0.25">
      <c r="A72">
        <v>71</v>
      </c>
      <c r="B72" s="2">
        <v>45605</v>
      </c>
      <c r="C72">
        <v>6</v>
      </c>
      <c r="D72">
        <v>149</v>
      </c>
      <c r="E72">
        <v>1005</v>
      </c>
      <c r="F72">
        <v>3</v>
      </c>
      <c r="G72">
        <v>446.95</v>
      </c>
      <c r="H72">
        <v>1340.85</v>
      </c>
      <c r="I72">
        <v>72.72</v>
      </c>
      <c r="J72" t="str">
        <f>VLOOKUP(D72, ProductsData!$A$2:$E$100, 3, FALSE)</f>
        <v>Clothing</v>
      </c>
    </row>
    <row r="73" spans="1:10" x14ac:dyDescent="0.25">
      <c r="A73">
        <v>72</v>
      </c>
      <c r="B73" s="2">
        <v>45036</v>
      </c>
      <c r="C73">
        <v>6</v>
      </c>
      <c r="D73">
        <v>138</v>
      </c>
      <c r="E73">
        <v>1109</v>
      </c>
      <c r="F73">
        <v>2</v>
      </c>
      <c r="G73">
        <v>294.26</v>
      </c>
      <c r="H73">
        <v>588.52</v>
      </c>
      <c r="I73">
        <v>135.52000000000001</v>
      </c>
      <c r="J73" t="str">
        <f>VLOOKUP(D73, ProductsData!$A$2:$E$100, 3, FALSE)</f>
        <v>Electronics</v>
      </c>
    </row>
    <row r="74" spans="1:10" x14ac:dyDescent="0.25">
      <c r="A74">
        <v>73</v>
      </c>
      <c r="B74" s="2">
        <v>45730</v>
      </c>
      <c r="C74">
        <v>5</v>
      </c>
      <c r="D74">
        <v>113</v>
      </c>
      <c r="E74">
        <v>1105</v>
      </c>
      <c r="F74">
        <v>5</v>
      </c>
      <c r="G74">
        <v>97.62</v>
      </c>
      <c r="H74">
        <v>488.1</v>
      </c>
      <c r="I74">
        <v>30.34</v>
      </c>
      <c r="J74" t="str">
        <f>VLOOKUP(D74, ProductsData!$A$2:$E$100, 3, FALSE)</f>
        <v>Furniture</v>
      </c>
    </row>
    <row r="75" spans="1:10" x14ac:dyDescent="0.25">
      <c r="A75">
        <v>74</v>
      </c>
      <c r="B75" s="2">
        <v>45439</v>
      </c>
      <c r="C75">
        <v>1</v>
      </c>
      <c r="D75">
        <v>140</v>
      </c>
      <c r="E75">
        <v>1105</v>
      </c>
      <c r="F75">
        <v>2</v>
      </c>
      <c r="G75">
        <v>347.71</v>
      </c>
      <c r="H75">
        <v>695.42</v>
      </c>
      <c r="I75">
        <v>53.01</v>
      </c>
      <c r="J75" t="str">
        <f>VLOOKUP(D75, ProductsData!$A$2:$E$100, 3, FALSE)</f>
        <v>Clothing</v>
      </c>
    </row>
    <row r="76" spans="1:10" x14ac:dyDescent="0.25">
      <c r="A76">
        <v>75</v>
      </c>
      <c r="B76" s="2">
        <v>45438</v>
      </c>
      <c r="C76">
        <v>1</v>
      </c>
      <c r="D76">
        <v>141</v>
      </c>
      <c r="E76">
        <v>1144</v>
      </c>
      <c r="F76">
        <v>2</v>
      </c>
      <c r="G76">
        <v>92.94</v>
      </c>
      <c r="H76">
        <v>185.88</v>
      </c>
      <c r="I76">
        <v>52.8</v>
      </c>
      <c r="J76" t="str">
        <f>VLOOKUP(D76, ProductsData!$A$2:$E$100, 3, FALSE)</f>
        <v>Electronics</v>
      </c>
    </row>
    <row r="77" spans="1:10" x14ac:dyDescent="0.25">
      <c r="A77">
        <v>76</v>
      </c>
      <c r="B77" s="2">
        <v>45426</v>
      </c>
      <c r="C77">
        <v>5</v>
      </c>
      <c r="D77">
        <v>142</v>
      </c>
      <c r="E77">
        <v>1193</v>
      </c>
      <c r="F77">
        <v>5</v>
      </c>
      <c r="G77">
        <v>161.53</v>
      </c>
      <c r="H77">
        <v>807.65</v>
      </c>
      <c r="I77">
        <v>159.1</v>
      </c>
      <c r="J77" t="str">
        <f>VLOOKUP(D77, ProductsData!$A$2:$E$100, 3, FALSE)</f>
        <v>Groceries</v>
      </c>
    </row>
    <row r="78" spans="1:10" x14ac:dyDescent="0.25">
      <c r="A78">
        <v>77</v>
      </c>
      <c r="B78" s="2">
        <v>45527</v>
      </c>
      <c r="C78">
        <v>8</v>
      </c>
      <c r="D78">
        <v>139</v>
      </c>
      <c r="E78">
        <v>1097</v>
      </c>
      <c r="F78">
        <v>5</v>
      </c>
      <c r="G78">
        <v>228.5</v>
      </c>
      <c r="H78">
        <v>1142.5</v>
      </c>
      <c r="I78">
        <v>110.27</v>
      </c>
      <c r="J78" t="str">
        <f>VLOOKUP(D78, ProductsData!$A$2:$E$100, 3, FALSE)</f>
        <v>Clothing</v>
      </c>
    </row>
    <row r="79" spans="1:10" x14ac:dyDescent="0.25">
      <c r="A79">
        <v>78</v>
      </c>
      <c r="B79" s="2">
        <v>45754</v>
      </c>
      <c r="C79">
        <v>7</v>
      </c>
      <c r="D79">
        <v>129</v>
      </c>
      <c r="E79">
        <v>1000</v>
      </c>
      <c r="F79">
        <v>4</v>
      </c>
      <c r="G79">
        <v>101.92</v>
      </c>
      <c r="H79">
        <v>407.68</v>
      </c>
      <c r="I79">
        <v>66.77</v>
      </c>
      <c r="J79" t="str">
        <f>VLOOKUP(D79, ProductsData!$A$2:$E$100, 3, FALSE)</f>
        <v>Furniture</v>
      </c>
    </row>
    <row r="80" spans="1:10" x14ac:dyDescent="0.25">
      <c r="A80">
        <v>79</v>
      </c>
      <c r="B80" s="2">
        <v>45320</v>
      </c>
      <c r="C80">
        <v>3</v>
      </c>
      <c r="D80">
        <v>114</v>
      </c>
      <c r="E80">
        <v>1013</v>
      </c>
      <c r="F80">
        <v>3</v>
      </c>
      <c r="G80">
        <v>141.02000000000001</v>
      </c>
      <c r="H80">
        <v>423.06</v>
      </c>
      <c r="I80">
        <v>126.1</v>
      </c>
      <c r="J80" t="str">
        <f>VLOOKUP(D80, ProductsData!$A$2:$E$100, 3, FALSE)</f>
        <v>Groceries</v>
      </c>
    </row>
    <row r="81" spans="1:10" x14ac:dyDescent="0.25">
      <c r="A81">
        <v>80</v>
      </c>
      <c r="B81" s="2">
        <v>45703</v>
      </c>
      <c r="C81">
        <v>6</v>
      </c>
      <c r="D81">
        <v>140</v>
      </c>
      <c r="E81">
        <v>1055</v>
      </c>
      <c r="F81">
        <v>2</v>
      </c>
      <c r="G81">
        <v>107.89</v>
      </c>
      <c r="H81">
        <v>215.78</v>
      </c>
      <c r="I81">
        <v>45.94</v>
      </c>
      <c r="J81" t="str">
        <f>VLOOKUP(D81, ProductsData!$A$2:$E$100, 3, FALSE)</f>
        <v>Clothing</v>
      </c>
    </row>
    <row r="82" spans="1:10" x14ac:dyDescent="0.25">
      <c r="A82">
        <v>81</v>
      </c>
      <c r="B82" s="2">
        <v>45558</v>
      </c>
      <c r="C82">
        <v>9</v>
      </c>
      <c r="D82">
        <v>148</v>
      </c>
      <c r="E82">
        <v>1104</v>
      </c>
      <c r="F82">
        <v>2</v>
      </c>
      <c r="G82">
        <v>13.89</v>
      </c>
      <c r="H82">
        <v>27.78</v>
      </c>
      <c r="I82">
        <v>2.66</v>
      </c>
      <c r="J82" t="str">
        <f>VLOOKUP(D82, ProductsData!$A$2:$E$100, 3, FALSE)</f>
        <v>Clothing</v>
      </c>
    </row>
    <row r="83" spans="1:10" x14ac:dyDescent="0.25">
      <c r="A83">
        <v>82</v>
      </c>
      <c r="B83" s="2">
        <v>45419</v>
      </c>
      <c r="C83">
        <v>3</v>
      </c>
      <c r="D83">
        <v>142</v>
      </c>
      <c r="E83">
        <v>1097</v>
      </c>
      <c r="F83">
        <v>5</v>
      </c>
      <c r="G83">
        <v>162.26</v>
      </c>
      <c r="H83">
        <v>811.3</v>
      </c>
      <c r="I83">
        <v>80.349999999999994</v>
      </c>
      <c r="J83" t="str">
        <f>VLOOKUP(D83, ProductsData!$A$2:$E$100, 3, FALSE)</f>
        <v>Groceries</v>
      </c>
    </row>
    <row r="84" spans="1:10" x14ac:dyDescent="0.25">
      <c r="A84">
        <v>83</v>
      </c>
      <c r="B84" s="2">
        <v>45449</v>
      </c>
      <c r="C84">
        <v>4</v>
      </c>
      <c r="D84">
        <v>149</v>
      </c>
      <c r="E84">
        <v>1132</v>
      </c>
      <c r="F84">
        <v>3</v>
      </c>
      <c r="G84">
        <v>265.87</v>
      </c>
      <c r="H84">
        <v>797.61</v>
      </c>
      <c r="I84">
        <v>56.53</v>
      </c>
      <c r="J84" t="str">
        <f>VLOOKUP(D84, ProductsData!$A$2:$E$100, 3, FALSE)</f>
        <v>Clothing</v>
      </c>
    </row>
    <row r="85" spans="1:10" x14ac:dyDescent="0.25">
      <c r="A85">
        <v>84</v>
      </c>
      <c r="B85" s="2">
        <v>45422</v>
      </c>
      <c r="C85">
        <v>4</v>
      </c>
      <c r="D85">
        <v>119</v>
      </c>
      <c r="E85">
        <v>1138</v>
      </c>
      <c r="F85">
        <v>4</v>
      </c>
      <c r="G85">
        <v>138.96</v>
      </c>
      <c r="H85">
        <v>555.84</v>
      </c>
      <c r="I85">
        <v>144.53</v>
      </c>
      <c r="J85" t="str">
        <f>VLOOKUP(D85, ProductsData!$A$2:$E$100, 3, FALSE)</f>
        <v>Groceries</v>
      </c>
    </row>
    <row r="86" spans="1:10" x14ac:dyDescent="0.25">
      <c r="A86">
        <v>85</v>
      </c>
      <c r="B86" s="2">
        <v>45667</v>
      </c>
      <c r="C86">
        <v>4</v>
      </c>
      <c r="D86">
        <v>101</v>
      </c>
      <c r="E86">
        <v>1053</v>
      </c>
      <c r="F86">
        <v>1</v>
      </c>
      <c r="G86">
        <v>496.51</v>
      </c>
      <c r="H86">
        <v>496.51</v>
      </c>
      <c r="I86">
        <v>139.6</v>
      </c>
      <c r="J86" t="str">
        <f>VLOOKUP(D86, ProductsData!$A$2:$E$100, 3, FALSE)</f>
        <v>Clothing</v>
      </c>
    </row>
    <row r="87" spans="1:10" x14ac:dyDescent="0.25">
      <c r="A87">
        <v>86</v>
      </c>
      <c r="B87" s="2">
        <v>45545</v>
      </c>
      <c r="C87">
        <v>5</v>
      </c>
      <c r="D87">
        <v>150</v>
      </c>
      <c r="E87">
        <v>1038</v>
      </c>
      <c r="F87">
        <v>5</v>
      </c>
      <c r="G87">
        <v>109.93</v>
      </c>
      <c r="H87">
        <v>549.65</v>
      </c>
      <c r="I87">
        <v>92.36</v>
      </c>
      <c r="J87" t="str">
        <f>VLOOKUP(D87, ProductsData!$A$2:$E$100, 3, FALSE)</f>
        <v>Clothing</v>
      </c>
    </row>
    <row r="88" spans="1:10" x14ac:dyDescent="0.25">
      <c r="A88">
        <v>87</v>
      </c>
      <c r="B88" s="2">
        <v>45610</v>
      </c>
      <c r="C88">
        <v>2</v>
      </c>
      <c r="D88">
        <v>118</v>
      </c>
      <c r="E88">
        <v>1156</v>
      </c>
      <c r="F88">
        <v>3</v>
      </c>
      <c r="G88">
        <v>275.04000000000002</v>
      </c>
      <c r="H88">
        <v>825.12</v>
      </c>
      <c r="I88">
        <v>122.51</v>
      </c>
      <c r="J88" t="str">
        <f>VLOOKUP(D88, ProductsData!$A$2:$E$100, 3, FALSE)</f>
        <v>Clothing</v>
      </c>
    </row>
    <row r="89" spans="1:10" x14ac:dyDescent="0.25">
      <c r="A89">
        <v>88</v>
      </c>
      <c r="B89" s="2">
        <v>45110</v>
      </c>
      <c r="C89">
        <v>7</v>
      </c>
      <c r="D89">
        <v>148</v>
      </c>
      <c r="E89">
        <v>1131</v>
      </c>
      <c r="F89">
        <v>2</v>
      </c>
      <c r="G89">
        <v>213.56</v>
      </c>
      <c r="H89">
        <v>427.12</v>
      </c>
      <c r="I89">
        <v>116.09</v>
      </c>
      <c r="J89" t="str">
        <f>VLOOKUP(D89, ProductsData!$A$2:$E$100, 3, FALSE)</f>
        <v>Clothing</v>
      </c>
    </row>
    <row r="90" spans="1:10" x14ac:dyDescent="0.25">
      <c r="A90">
        <v>89</v>
      </c>
      <c r="B90" s="2">
        <v>45203</v>
      </c>
      <c r="C90">
        <v>4</v>
      </c>
      <c r="D90">
        <v>113</v>
      </c>
      <c r="E90">
        <v>1185</v>
      </c>
      <c r="F90">
        <v>4</v>
      </c>
      <c r="G90">
        <v>386.66</v>
      </c>
      <c r="H90">
        <v>1546.64</v>
      </c>
      <c r="I90">
        <v>450.9</v>
      </c>
      <c r="J90" t="str">
        <f>VLOOKUP(D90, ProductsData!$A$2:$E$100, 3, FALSE)</f>
        <v>Furniture</v>
      </c>
    </row>
    <row r="91" spans="1:10" x14ac:dyDescent="0.25">
      <c r="A91">
        <v>90</v>
      </c>
      <c r="B91" s="2">
        <v>45136</v>
      </c>
      <c r="C91">
        <v>2</v>
      </c>
      <c r="D91">
        <v>105</v>
      </c>
      <c r="E91">
        <v>1113</v>
      </c>
      <c r="F91">
        <v>3</v>
      </c>
      <c r="G91">
        <v>235.69</v>
      </c>
      <c r="H91">
        <v>707.07</v>
      </c>
      <c r="I91">
        <v>155.93</v>
      </c>
      <c r="J91" t="str">
        <f>VLOOKUP(D91, ProductsData!$A$2:$E$100, 3, FALSE)</f>
        <v>Electronics</v>
      </c>
    </row>
    <row r="92" spans="1:10" x14ac:dyDescent="0.25">
      <c r="A92">
        <v>91</v>
      </c>
      <c r="B92" s="2">
        <v>45543</v>
      </c>
      <c r="C92">
        <v>8</v>
      </c>
      <c r="D92">
        <v>120</v>
      </c>
      <c r="E92">
        <v>1154</v>
      </c>
      <c r="F92">
        <v>3</v>
      </c>
      <c r="G92">
        <v>234.95</v>
      </c>
      <c r="H92">
        <v>704.85</v>
      </c>
      <c r="I92">
        <v>172.91</v>
      </c>
      <c r="J92" t="str">
        <f>VLOOKUP(D92, ProductsData!$A$2:$E$100, 3, FALSE)</f>
        <v>Furniture</v>
      </c>
    </row>
    <row r="93" spans="1:10" x14ac:dyDescent="0.25">
      <c r="A93">
        <v>92</v>
      </c>
      <c r="B93" s="2">
        <v>45055</v>
      </c>
      <c r="C93">
        <v>7</v>
      </c>
      <c r="D93">
        <v>100</v>
      </c>
      <c r="E93">
        <v>1154</v>
      </c>
      <c r="F93">
        <v>4</v>
      </c>
      <c r="G93">
        <v>29.85</v>
      </c>
      <c r="H93">
        <v>119.4</v>
      </c>
      <c r="I93">
        <v>6.73</v>
      </c>
      <c r="J93" t="str">
        <f>VLOOKUP(D93, ProductsData!$A$2:$E$100, 3, FALSE)</f>
        <v>Clothing</v>
      </c>
    </row>
    <row r="94" spans="1:10" x14ac:dyDescent="0.25">
      <c r="A94">
        <v>93</v>
      </c>
      <c r="B94" s="2">
        <v>45504</v>
      </c>
      <c r="C94">
        <v>10</v>
      </c>
      <c r="D94">
        <v>109</v>
      </c>
      <c r="E94">
        <v>1114</v>
      </c>
      <c r="F94">
        <v>2</v>
      </c>
      <c r="G94">
        <v>34.159999999999997</v>
      </c>
      <c r="H94">
        <v>68.319999999999993</v>
      </c>
      <c r="I94">
        <v>4.42</v>
      </c>
      <c r="J94" t="str">
        <f>VLOOKUP(D94, ProductsData!$A$2:$E$100, 3, FALSE)</f>
        <v>Clothing</v>
      </c>
    </row>
    <row r="95" spans="1:10" x14ac:dyDescent="0.25">
      <c r="A95">
        <v>94</v>
      </c>
      <c r="B95" s="2">
        <v>45279</v>
      </c>
      <c r="C95">
        <v>8</v>
      </c>
      <c r="D95">
        <v>138</v>
      </c>
      <c r="E95">
        <v>1107</v>
      </c>
      <c r="F95">
        <v>2</v>
      </c>
      <c r="G95">
        <v>164.62</v>
      </c>
      <c r="H95">
        <v>329.24</v>
      </c>
      <c r="I95">
        <v>91.53</v>
      </c>
      <c r="J95" t="str">
        <f>VLOOKUP(D95, ProductsData!$A$2:$E$100, 3, FALSE)</f>
        <v>Electronics</v>
      </c>
    </row>
    <row r="96" spans="1:10" x14ac:dyDescent="0.25">
      <c r="A96">
        <v>95</v>
      </c>
      <c r="B96" s="2">
        <v>45195</v>
      </c>
      <c r="C96">
        <v>3</v>
      </c>
      <c r="D96">
        <v>117</v>
      </c>
      <c r="E96">
        <v>1021</v>
      </c>
      <c r="F96">
        <v>2</v>
      </c>
      <c r="G96">
        <v>439.02</v>
      </c>
      <c r="H96">
        <v>878.04</v>
      </c>
      <c r="I96">
        <v>84.53</v>
      </c>
      <c r="J96" t="str">
        <f>VLOOKUP(D96, ProductsData!$A$2:$E$100, 3, FALSE)</f>
        <v>Furniture</v>
      </c>
    </row>
    <row r="97" spans="1:10" x14ac:dyDescent="0.25">
      <c r="A97">
        <v>96</v>
      </c>
      <c r="B97" s="2">
        <v>45506</v>
      </c>
      <c r="C97">
        <v>5</v>
      </c>
      <c r="D97">
        <v>111</v>
      </c>
      <c r="E97">
        <v>1039</v>
      </c>
      <c r="F97">
        <v>2</v>
      </c>
      <c r="G97">
        <v>154.05000000000001</v>
      </c>
      <c r="H97">
        <v>308.10000000000002</v>
      </c>
      <c r="I97">
        <v>46.16</v>
      </c>
      <c r="J97" t="str">
        <f>VLOOKUP(D97, ProductsData!$A$2:$E$100, 3, FALSE)</f>
        <v>Electronics</v>
      </c>
    </row>
    <row r="98" spans="1:10" x14ac:dyDescent="0.25">
      <c r="A98">
        <v>97</v>
      </c>
      <c r="B98" s="2">
        <v>45217</v>
      </c>
      <c r="C98">
        <v>5</v>
      </c>
      <c r="D98">
        <v>118</v>
      </c>
      <c r="E98">
        <v>1084</v>
      </c>
      <c r="F98">
        <v>3</v>
      </c>
      <c r="G98">
        <v>335.02</v>
      </c>
      <c r="H98">
        <v>1005.06</v>
      </c>
      <c r="I98">
        <v>246.27</v>
      </c>
      <c r="J98" t="str">
        <f>VLOOKUP(D98, ProductsData!$A$2:$E$100, 3, FALSE)</f>
        <v>Clothing</v>
      </c>
    </row>
    <row r="99" spans="1:10" x14ac:dyDescent="0.25">
      <c r="A99">
        <v>98</v>
      </c>
      <c r="B99" s="2">
        <v>45240</v>
      </c>
      <c r="C99">
        <v>8</v>
      </c>
      <c r="D99">
        <v>140</v>
      </c>
      <c r="E99">
        <v>1110</v>
      </c>
      <c r="F99">
        <v>4</v>
      </c>
      <c r="G99">
        <v>65.5</v>
      </c>
      <c r="H99">
        <v>262</v>
      </c>
      <c r="I99">
        <v>36.01</v>
      </c>
      <c r="J99" t="str">
        <f>VLOOKUP(D99, ProductsData!$A$2:$E$100, 3, FALSE)</f>
        <v>Clothing</v>
      </c>
    </row>
    <row r="100" spans="1:10" x14ac:dyDescent="0.25">
      <c r="A100">
        <v>99</v>
      </c>
      <c r="B100" s="2">
        <v>45144</v>
      </c>
      <c r="C100">
        <v>2</v>
      </c>
      <c r="D100">
        <v>134</v>
      </c>
      <c r="E100">
        <v>1144</v>
      </c>
      <c r="F100">
        <v>3</v>
      </c>
      <c r="G100">
        <v>466.72</v>
      </c>
      <c r="H100">
        <v>1400.16</v>
      </c>
      <c r="I100">
        <v>235.78</v>
      </c>
      <c r="J100" t="str">
        <f>VLOOKUP(D100, ProductsData!$A$2:$E$100, 3, FALSE)</f>
        <v>Groceries</v>
      </c>
    </row>
    <row r="101" spans="1:10" x14ac:dyDescent="0.25">
      <c r="A101">
        <v>100</v>
      </c>
      <c r="B101" s="2">
        <v>45587</v>
      </c>
      <c r="C101">
        <v>10</v>
      </c>
      <c r="D101">
        <v>136</v>
      </c>
      <c r="E101">
        <v>1067</v>
      </c>
      <c r="F101">
        <v>3</v>
      </c>
      <c r="G101">
        <v>211.03</v>
      </c>
      <c r="H101">
        <v>633.09</v>
      </c>
      <c r="I101">
        <v>136.62</v>
      </c>
      <c r="J101" t="str">
        <f>VLOOKUP(D101, ProductsData!$A$2:$E$100, 3, FALSE)</f>
        <v>Electronics</v>
      </c>
    </row>
    <row r="102" spans="1:10" x14ac:dyDescent="0.25">
      <c r="A102">
        <v>101</v>
      </c>
      <c r="B102" s="2">
        <v>45319</v>
      </c>
      <c r="C102">
        <v>2</v>
      </c>
      <c r="D102">
        <v>119</v>
      </c>
      <c r="E102">
        <v>1159</v>
      </c>
      <c r="F102">
        <v>2</v>
      </c>
      <c r="G102">
        <v>487.27</v>
      </c>
      <c r="H102">
        <v>974.54</v>
      </c>
      <c r="I102">
        <v>68.19</v>
      </c>
      <c r="J102" t="str">
        <f>VLOOKUP(D102, ProductsData!$A$2:$E$100, 3, FALSE)</f>
        <v>Groceries</v>
      </c>
    </row>
    <row r="103" spans="1:10" x14ac:dyDescent="0.25">
      <c r="A103">
        <v>102</v>
      </c>
      <c r="B103" s="2">
        <v>45163</v>
      </c>
      <c r="C103">
        <v>3</v>
      </c>
      <c r="D103">
        <v>107</v>
      </c>
      <c r="E103">
        <v>1145</v>
      </c>
      <c r="F103">
        <v>2</v>
      </c>
      <c r="G103">
        <v>325.95999999999998</v>
      </c>
      <c r="H103">
        <v>651.91999999999996</v>
      </c>
      <c r="I103">
        <v>156.80000000000001</v>
      </c>
      <c r="J103" t="str">
        <f>VLOOKUP(D103, ProductsData!$A$2:$E$100, 3, FALSE)</f>
        <v>Furniture</v>
      </c>
    </row>
    <row r="104" spans="1:10" x14ac:dyDescent="0.25">
      <c r="A104">
        <v>103</v>
      </c>
      <c r="B104" s="2">
        <v>45121</v>
      </c>
      <c r="C104">
        <v>7</v>
      </c>
      <c r="D104">
        <v>141</v>
      </c>
      <c r="E104">
        <v>1045</v>
      </c>
      <c r="F104">
        <v>1</v>
      </c>
      <c r="G104">
        <v>38.5</v>
      </c>
      <c r="H104">
        <v>38.5</v>
      </c>
      <c r="I104">
        <v>2.1</v>
      </c>
      <c r="J104" t="str">
        <f>VLOOKUP(D104, ProductsData!$A$2:$E$100, 3, FALSE)</f>
        <v>Electronics</v>
      </c>
    </row>
    <row r="105" spans="1:10" x14ac:dyDescent="0.25">
      <c r="A105">
        <v>104</v>
      </c>
      <c r="B105" s="2">
        <v>45736</v>
      </c>
      <c r="C105">
        <v>5</v>
      </c>
      <c r="D105">
        <v>102</v>
      </c>
      <c r="E105">
        <v>1067</v>
      </c>
      <c r="F105">
        <v>3</v>
      </c>
      <c r="G105">
        <v>319.89999999999998</v>
      </c>
      <c r="H105">
        <v>959.7</v>
      </c>
      <c r="I105">
        <v>266.18</v>
      </c>
      <c r="J105" t="str">
        <f>VLOOKUP(D105, ProductsData!$A$2:$E$100, 3, FALSE)</f>
        <v>Clothing</v>
      </c>
    </row>
    <row r="106" spans="1:10" x14ac:dyDescent="0.25">
      <c r="A106">
        <v>105</v>
      </c>
      <c r="B106" s="2">
        <v>45482</v>
      </c>
      <c r="C106">
        <v>3</v>
      </c>
      <c r="D106">
        <v>107</v>
      </c>
      <c r="E106">
        <v>1093</v>
      </c>
      <c r="F106">
        <v>3</v>
      </c>
      <c r="G106">
        <v>338.4</v>
      </c>
      <c r="H106">
        <v>1015.2</v>
      </c>
      <c r="I106">
        <v>162.51</v>
      </c>
      <c r="J106" t="str">
        <f>VLOOKUP(D106, ProductsData!$A$2:$E$100, 3, FALSE)</f>
        <v>Furniture</v>
      </c>
    </row>
    <row r="107" spans="1:10" x14ac:dyDescent="0.25">
      <c r="A107">
        <v>106</v>
      </c>
      <c r="B107" s="2">
        <v>45056</v>
      </c>
      <c r="C107">
        <v>2</v>
      </c>
      <c r="D107">
        <v>138</v>
      </c>
      <c r="E107">
        <v>1167</v>
      </c>
      <c r="F107">
        <v>4</v>
      </c>
      <c r="G107">
        <v>68.97</v>
      </c>
      <c r="H107">
        <v>275.88</v>
      </c>
      <c r="I107">
        <v>53.97</v>
      </c>
      <c r="J107" t="str">
        <f>VLOOKUP(D107, ProductsData!$A$2:$E$100, 3, FALSE)</f>
        <v>Electronics</v>
      </c>
    </row>
    <row r="108" spans="1:10" x14ac:dyDescent="0.25">
      <c r="A108">
        <v>107</v>
      </c>
      <c r="B108" s="2">
        <v>45680</v>
      </c>
      <c r="C108">
        <v>1</v>
      </c>
      <c r="D108">
        <v>109</v>
      </c>
      <c r="E108">
        <v>1144</v>
      </c>
      <c r="F108">
        <v>2</v>
      </c>
      <c r="G108">
        <v>175.59</v>
      </c>
      <c r="H108">
        <v>351.18</v>
      </c>
      <c r="I108">
        <v>75.17</v>
      </c>
      <c r="J108" t="str">
        <f>VLOOKUP(D108, ProductsData!$A$2:$E$100, 3, FALSE)</f>
        <v>Clothing</v>
      </c>
    </row>
    <row r="109" spans="1:10" x14ac:dyDescent="0.25">
      <c r="A109">
        <v>108</v>
      </c>
      <c r="B109" s="2">
        <v>45219</v>
      </c>
      <c r="C109">
        <v>4</v>
      </c>
      <c r="D109">
        <v>126</v>
      </c>
      <c r="E109">
        <v>1078</v>
      </c>
      <c r="F109">
        <v>2</v>
      </c>
      <c r="G109">
        <v>109.39</v>
      </c>
      <c r="H109">
        <v>218.78</v>
      </c>
      <c r="I109">
        <v>32.72</v>
      </c>
      <c r="J109" t="str">
        <f>VLOOKUP(D109, ProductsData!$A$2:$E$100, 3, FALSE)</f>
        <v>Groceries</v>
      </c>
    </row>
    <row r="110" spans="1:10" x14ac:dyDescent="0.25">
      <c r="A110">
        <v>109</v>
      </c>
      <c r="B110" s="2">
        <v>45357</v>
      </c>
      <c r="C110">
        <v>1</v>
      </c>
      <c r="D110">
        <v>129</v>
      </c>
      <c r="E110">
        <v>1156</v>
      </c>
      <c r="F110">
        <v>1</v>
      </c>
      <c r="G110">
        <v>379.07</v>
      </c>
      <c r="H110">
        <v>379.07</v>
      </c>
      <c r="I110">
        <v>99.33</v>
      </c>
      <c r="J110" t="str">
        <f>VLOOKUP(D110, ProductsData!$A$2:$E$100, 3, FALSE)</f>
        <v>Furniture</v>
      </c>
    </row>
    <row r="111" spans="1:10" x14ac:dyDescent="0.25">
      <c r="A111">
        <v>110</v>
      </c>
      <c r="B111" s="2">
        <v>45340</v>
      </c>
      <c r="C111">
        <v>4</v>
      </c>
      <c r="D111">
        <v>109</v>
      </c>
      <c r="E111">
        <v>1011</v>
      </c>
      <c r="F111">
        <v>3</v>
      </c>
      <c r="G111">
        <v>62.72</v>
      </c>
      <c r="H111">
        <v>188.16</v>
      </c>
      <c r="I111">
        <v>56.4</v>
      </c>
      <c r="J111" t="str">
        <f>VLOOKUP(D111, ProductsData!$A$2:$E$100, 3, FALSE)</f>
        <v>Clothing</v>
      </c>
    </row>
    <row r="112" spans="1:10" x14ac:dyDescent="0.25">
      <c r="A112">
        <v>111</v>
      </c>
      <c r="B112" s="2">
        <v>45223</v>
      </c>
      <c r="C112">
        <v>3</v>
      </c>
      <c r="D112">
        <v>111</v>
      </c>
      <c r="E112">
        <v>1056</v>
      </c>
      <c r="F112">
        <v>3</v>
      </c>
      <c r="G112">
        <v>83.67</v>
      </c>
      <c r="H112">
        <v>251.01</v>
      </c>
      <c r="I112">
        <v>70.66</v>
      </c>
      <c r="J112" t="str">
        <f>VLOOKUP(D112, ProductsData!$A$2:$E$100, 3, FALSE)</f>
        <v>Electronics</v>
      </c>
    </row>
    <row r="113" spans="1:10" x14ac:dyDescent="0.25">
      <c r="A113">
        <v>112</v>
      </c>
      <c r="B113" s="2">
        <v>45177</v>
      </c>
      <c r="C113">
        <v>2</v>
      </c>
      <c r="D113">
        <v>127</v>
      </c>
      <c r="E113">
        <v>1075</v>
      </c>
      <c r="F113">
        <v>5</v>
      </c>
      <c r="G113">
        <v>149.66</v>
      </c>
      <c r="H113">
        <v>748.3</v>
      </c>
      <c r="I113">
        <v>40.15</v>
      </c>
      <c r="J113" t="str">
        <f>VLOOKUP(D113, ProductsData!$A$2:$E$100, 3, FALSE)</f>
        <v>Clothing</v>
      </c>
    </row>
    <row r="114" spans="1:10" x14ac:dyDescent="0.25">
      <c r="A114">
        <v>113</v>
      </c>
      <c r="B114" s="2">
        <v>45276</v>
      </c>
      <c r="C114">
        <v>10</v>
      </c>
      <c r="D114">
        <v>101</v>
      </c>
      <c r="E114">
        <v>1157</v>
      </c>
      <c r="F114">
        <v>4</v>
      </c>
      <c r="G114">
        <v>320.17</v>
      </c>
      <c r="H114">
        <v>1280.68</v>
      </c>
      <c r="I114">
        <v>233.06</v>
      </c>
      <c r="J114" t="str">
        <f>VLOOKUP(D114, ProductsData!$A$2:$E$100, 3, FALSE)</f>
        <v>Clothing</v>
      </c>
    </row>
    <row r="115" spans="1:10" x14ac:dyDescent="0.25">
      <c r="A115">
        <v>114</v>
      </c>
      <c r="B115" s="2">
        <v>45429</v>
      </c>
      <c r="C115">
        <v>2</v>
      </c>
      <c r="D115">
        <v>121</v>
      </c>
      <c r="E115">
        <v>1102</v>
      </c>
      <c r="F115">
        <v>5</v>
      </c>
      <c r="G115">
        <v>25.93</v>
      </c>
      <c r="H115">
        <v>129.65</v>
      </c>
      <c r="I115">
        <v>31.61</v>
      </c>
      <c r="J115" t="str">
        <f>VLOOKUP(D115, ProductsData!$A$2:$E$100, 3, FALSE)</f>
        <v>Electronics</v>
      </c>
    </row>
    <row r="116" spans="1:10" x14ac:dyDescent="0.25">
      <c r="A116">
        <v>115</v>
      </c>
      <c r="B116" s="2">
        <v>45131</v>
      </c>
      <c r="C116">
        <v>5</v>
      </c>
      <c r="D116">
        <v>137</v>
      </c>
      <c r="E116">
        <v>1128</v>
      </c>
      <c r="F116">
        <v>3</v>
      </c>
      <c r="G116">
        <v>141.9</v>
      </c>
      <c r="H116">
        <v>425.7</v>
      </c>
      <c r="I116">
        <v>33.93</v>
      </c>
      <c r="J116" t="str">
        <f>VLOOKUP(D116, ProductsData!$A$2:$E$100, 3, FALSE)</f>
        <v>Groceries</v>
      </c>
    </row>
    <row r="117" spans="1:10" x14ac:dyDescent="0.25">
      <c r="A117">
        <v>116</v>
      </c>
      <c r="B117" s="2">
        <v>45565</v>
      </c>
      <c r="C117">
        <v>9</v>
      </c>
      <c r="D117">
        <v>114</v>
      </c>
      <c r="E117">
        <v>1186</v>
      </c>
      <c r="F117">
        <v>5</v>
      </c>
      <c r="G117">
        <v>256.72000000000003</v>
      </c>
      <c r="H117">
        <v>1283.5999999999999</v>
      </c>
      <c r="I117">
        <v>237.68</v>
      </c>
      <c r="J117" t="str">
        <f>VLOOKUP(D117, ProductsData!$A$2:$E$100, 3, FALSE)</f>
        <v>Groceries</v>
      </c>
    </row>
    <row r="118" spans="1:10" x14ac:dyDescent="0.25">
      <c r="A118">
        <v>117</v>
      </c>
      <c r="B118" s="2">
        <v>45251</v>
      </c>
      <c r="C118">
        <v>10</v>
      </c>
      <c r="D118">
        <v>125</v>
      </c>
      <c r="E118">
        <v>1084</v>
      </c>
      <c r="F118">
        <v>5</v>
      </c>
      <c r="G118">
        <v>282.27</v>
      </c>
      <c r="H118">
        <v>1411.35</v>
      </c>
      <c r="I118">
        <v>305.20999999999998</v>
      </c>
      <c r="J118" t="str">
        <f>VLOOKUP(D118, ProductsData!$A$2:$E$100, 3, FALSE)</f>
        <v>Furniture</v>
      </c>
    </row>
    <row r="119" spans="1:10" x14ac:dyDescent="0.25">
      <c r="A119">
        <v>118</v>
      </c>
      <c r="B119" s="2">
        <v>45390</v>
      </c>
      <c r="C119">
        <v>4</v>
      </c>
      <c r="D119">
        <v>139</v>
      </c>
      <c r="E119">
        <v>1167</v>
      </c>
      <c r="F119">
        <v>2</v>
      </c>
      <c r="G119">
        <v>292.02999999999997</v>
      </c>
      <c r="H119">
        <v>584.05999999999995</v>
      </c>
      <c r="I119">
        <v>52.09</v>
      </c>
      <c r="J119" t="str">
        <f>VLOOKUP(D119, ProductsData!$A$2:$E$100, 3, FALSE)</f>
        <v>Clothing</v>
      </c>
    </row>
    <row r="120" spans="1:10" x14ac:dyDescent="0.25">
      <c r="A120">
        <v>119</v>
      </c>
      <c r="B120" s="2">
        <v>45580</v>
      </c>
      <c r="C120">
        <v>10</v>
      </c>
      <c r="D120">
        <v>140</v>
      </c>
      <c r="E120">
        <v>1125</v>
      </c>
      <c r="F120">
        <v>5</v>
      </c>
      <c r="G120">
        <v>59.4</v>
      </c>
      <c r="H120">
        <v>297</v>
      </c>
      <c r="I120">
        <v>21.52</v>
      </c>
      <c r="J120" t="str">
        <f>VLOOKUP(D120, ProductsData!$A$2:$E$100, 3, FALSE)</f>
        <v>Clothing</v>
      </c>
    </row>
    <row r="121" spans="1:10" x14ac:dyDescent="0.25">
      <c r="A121">
        <v>120</v>
      </c>
      <c r="B121" s="2">
        <v>45473</v>
      </c>
      <c r="C121">
        <v>1</v>
      </c>
      <c r="D121">
        <v>132</v>
      </c>
      <c r="E121">
        <v>1125</v>
      </c>
      <c r="F121">
        <v>4</v>
      </c>
      <c r="G121">
        <v>66.599999999999994</v>
      </c>
      <c r="H121">
        <v>266.39999999999998</v>
      </c>
      <c r="I121">
        <v>15.83</v>
      </c>
      <c r="J121" t="str">
        <f>VLOOKUP(D121, ProductsData!$A$2:$E$100, 3, FALSE)</f>
        <v>Electronics</v>
      </c>
    </row>
    <row r="122" spans="1:10" x14ac:dyDescent="0.25">
      <c r="A122">
        <v>121</v>
      </c>
      <c r="B122" s="2">
        <v>45142</v>
      </c>
      <c r="C122">
        <v>9</v>
      </c>
      <c r="D122">
        <v>150</v>
      </c>
      <c r="E122">
        <v>1116</v>
      </c>
      <c r="F122">
        <v>2</v>
      </c>
      <c r="G122">
        <v>189.65</v>
      </c>
      <c r="H122">
        <v>379.3</v>
      </c>
      <c r="I122">
        <v>46.45</v>
      </c>
      <c r="J122" t="str">
        <f>VLOOKUP(D122, ProductsData!$A$2:$E$100, 3, FALSE)</f>
        <v>Clothing</v>
      </c>
    </row>
    <row r="123" spans="1:10" x14ac:dyDescent="0.25">
      <c r="A123">
        <v>122</v>
      </c>
      <c r="B123" s="2">
        <v>45495</v>
      </c>
      <c r="C123">
        <v>9</v>
      </c>
      <c r="D123">
        <v>112</v>
      </c>
      <c r="E123">
        <v>1010</v>
      </c>
      <c r="F123">
        <v>2</v>
      </c>
      <c r="G123">
        <v>339.07</v>
      </c>
      <c r="H123">
        <v>678.14</v>
      </c>
      <c r="I123">
        <v>69.540000000000006</v>
      </c>
      <c r="J123" t="str">
        <f>VLOOKUP(D123, ProductsData!$A$2:$E$100, 3, FALSE)</f>
        <v>Groceries</v>
      </c>
    </row>
    <row r="124" spans="1:10" x14ac:dyDescent="0.25">
      <c r="A124">
        <v>123</v>
      </c>
      <c r="B124" s="2">
        <v>45293</v>
      </c>
      <c r="C124">
        <v>3</v>
      </c>
      <c r="D124">
        <v>105</v>
      </c>
      <c r="E124">
        <v>1132</v>
      </c>
      <c r="F124">
        <v>3</v>
      </c>
      <c r="G124">
        <v>84.62</v>
      </c>
      <c r="H124">
        <v>253.86</v>
      </c>
      <c r="I124">
        <v>32.479999999999997</v>
      </c>
      <c r="J124" t="str">
        <f>VLOOKUP(D124, ProductsData!$A$2:$E$100, 3, FALSE)</f>
        <v>Electronics</v>
      </c>
    </row>
    <row r="125" spans="1:10" x14ac:dyDescent="0.25">
      <c r="A125">
        <v>124</v>
      </c>
      <c r="B125" s="2">
        <v>45417</v>
      </c>
      <c r="C125">
        <v>4</v>
      </c>
      <c r="D125">
        <v>107</v>
      </c>
      <c r="E125">
        <v>1113</v>
      </c>
      <c r="F125">
        <v>5</v>
      </c>
      <c r="G125">
        <v>276.39</v>
      </c>
      <c r="H125">
        <v>1381.95</v>
      </c>
      <c r="I125">
        <v>349.98</v>
      </c>
      <c r="J125" t="str">
        <f>VLOOKUP(D125, ProductsData!$A$2:$E$100, 3, FALSE)</f>
        <v>Furniture</v>
      </c>
    </row>
    <row r="126" spans="1:10" x14ac:dyDescent="0.25">
      <c r="A126">
        <v>125</v>
      </c>
      <c r="B126" s="2">
        <v>45720</v>
      </c>
      <c r="C126">
        <v>7</v>
      </c>
      <c r="D126">
        <v>118</v>
      </c>
      <c r="E126">
        <v>1097</v>
      </c>
      <c r="F126">
        <v>4</v>
      </c>
      <c r="G126">
        <v>486.6</v>
      </c>
      <c r="H126">
        <v>1946.4</v>
      </c>
      <c r="I126">
        <v>477.11</v>
      </c>
      <c r="J126" t="str">
        <f>VLOOKUP(D126, ProductsData!$A$2:$E$100, 3, FALSE)</f>
        <v>Clothing</v>
      </c>
    </row>
    <row r="127" spans="1:10" x14ac:dyDescent="0.25">
      <c r="A127">
        <v>126</v>
      </c>
      <c r="B127" s="2">
        <v>45226</v>
      </c>
      <c r="C127">
        <v>10</v>
      </c>
      <c r="D127">
        <v>110</v>
      </c>
      <c r="E127">
        <v>1147</v>
      </c>
      <c r="F127">
        <v>1</v>
      </c>
      <c r="G127">
        <v>180.67</v>
      </c>
      <c r="H127">
        <v>180.67</v>
      </c>
      <c r="I127">
        <v>11.79</v>
      </c>
      <c r="J127" t="str">
        <f>VLOOKUP(D127, ProductsData!$A$2:$E$100, 3, FALSE)</f>
        <v>Furniture</v>
      </c>
    </row>
    <row r="128" spans="1:10" x14ac:dyDescent="0.25">
      <c r="A128">
        <v>127</v>
      </c>
      <c r="B128" s="2">
        <v>45128</v>
      </c>
      <c r="C128">
        <v>1</v>
      </c>
      <c r="D128">
        <v>114</v>
      </c>
      <c r="E128">
        <v>1032</v>
      </c>
      <c r="F128">
        <v>2</v>
      </c>
      <c r="G128">
        <v>229.09</v>
      </c>
      <c r="H128">
        <v>458.18</v>
      </c>
      <c r="I128">
        <v>99.22</v>
      </c>
      <c r="J128" t="str">
        <f>VLOOKUP(D128, ProductsData!$A$2:$E$100, 3, FALSE)</f>
        <v>Groceries</v>
      </c>
    </row>
    <row r="129" spans="1:10" x14ac:dyDescent="0.25">
      <c r="A129">
        <v>128</v>
      </c>
      <c r="B129" s="2">
        <v>45332</v>
      </c>
      <c r="C129">
        <v>5</v>
      </c>
      <c r="D129">
        <v>135</v>
      </c>
      <c r="E129">
        <v>1131</v>
      </c>
      <c r="F129">
        <v>4</v>
      </c>
      <c r="G129">
        <v>199.35</v>
      </c>
      <c r="H129">
        <v>797.4</v>
      </c>
      <c r="I129">
        <v>215.32</v>
      </c>
      <c r="J129" t="str">
        <f>VLOOKUP(D129, ProductsData!$A$2:$E$100, 3, FALSE)</f>
        <v>Electronics</v>
      </c>
    </row>
    <row r="130" spans="1:10" x14ac:dyDescent="0.25">
      <c r="A130">
        <v>129</v>
      </c>
      <c r="B130" s="2">
        <v>45336</v>
      </c>
      <c r="C130">
        <v>10</v>
      </c>
      <c r="D130">
        <v>144</v>
      </c>
      <c r="E130">
        <v>1144</v>
      </c>
      <c r="F130">
        <v>1</v>
      </c>
      <c r="G130">
        <v>168.99</v>
      </c>
      <c r="H130">
        <v>168.99</v>
      </c>
      <c r="I130">
        <v>25.35</v>
      </c>
      <c r="J130" t="str">
        <f>VLOOKUP(D130, ProductsData!$A$2:$E$100, 3, FALSE)</f>
        <v>Electronics</v>
      </c>
    </row>
    <row r="131" spans="1:10" x14ac:dyDescent="0.25">
      <c r="A131">
        <v>130</v>
      </c>
      <c r="B131" s="2">
        <v>45542</v>
      </c>
      <c r="C131">
        <v>5</v>
      </c>
      <c r="D131">
        <v>129</v>
      </c>
      <c r="E131">
        <v>1158</v>
      </c>
      <c r="F131">
        <v>1</v>
      </c>
      <c r="G131">
        <v>21</v>
      </c>
      <c r="H131">
        <v>21</v>
      </c>
      <c r="I131">
        <v>1.64</v>
      </c>
      <c r="J131" t="str">
        <f>VLOOKUP(D131, ProductsData!$A$2:$E$100, 3, FALSE)</f>
        <v>Furniture</v>
      </c>
    </row>
    <row r="132" spans="1:10" x14ac:dyDescent="0.25">
      <c r="A132">
        <v>131</v>
      </c>
      <c r="B132" s="2">
        <v>45566</v>
      </c>
      <c r="C132">
        <v>4</v>
      </c>
      <c r="D132">
        <v>148</v>
      </c>
      <c r="E132">
        <v>1063</v>
      </c>
      <c r="F132">
        <v>4</v>
      </c>
      <c r="G132">
        <v>401.82</v>
      </c>
      <c r="H132">
        <v>1607.28</v>
      </c>
      <c r="I132">
        <v>83.68</v>
      </c>
      <c r="J132" t="str">
        <f>VLOOKUP(D132, ProductsData!$A$2:$E$100, 3, FALSE)</f>
        <v>Clothing</v>
      </c>
    </row>
    <row r="133" spans="1:10" x14ac:dyDescent="0.25">
      <c r="A133">
        <v>132</v>
      </c>
      <c r="B133" s="2">
        <v>45049</v>
      </c>
      <c r="C133">
        <v>7</v>
      </c>
      <c r="D133">
        <v>117</v>
      </c>
      <c r="E133">
        <v>1119</v>
      </c>
      <c r="F133">
        <v>3</v>
      </c>
      <c r="G133">
        <v>146.38</v>
      </c>
      <c r="H133">
        <v>439.14</v>
      </c>
      <c r="I133">
        <v>107.8</v>
      </c>
      <c r="J133" t="str">
        <f>VLOOKUP(D133, ProductsData!$A$2:$E$100, 3, FALSE)</f>
        <v>Furniture</v>
      </c>
    </row>
    <row r="134" spans="1:10" x14ac:dyDescent="0.25">
      <c r="A134">
        <v>133</v>
      </c>
      <c r="B134" s="2">
        <v>45498</v>
      </c>
      <c r="C134">
        <v>10</v>
      </c>
      <c r="D134">
        <v>101</v>
      </c>
      <c r="E134">
        <v>1137</v>
      </c>
      <c r="F134">
        <v>2</v>
      </c>
      <c r="G134">
        <v>37.590000000000003</v>
      </c>
      <c r="H134">
        <v>75.180000000000007</v>
      </c>
      <c r="I134">
        <v>7.14</v>
      </c>
      <c r="J134" t="str">
        <f>VLOOKUP(D134, ProductsData!$A$2:$E$100, 3, FALSE)</f>
        <v>Clothing</v>
      </c>
    </row>
    <row r="135" spans="1:10" x14ac:dyDescent="0.25">
      <c r="A135">
        <v>134</v>
      </c>
      <c r="B135" s="2">
        <v>45365</v>
      </c>
      <c r="C135">
        <v>1</v>
      </c>
      <c r="D135">
        <v>116</v>
      </c>
      <c r="E135">
        <v>1067</v>
      </c>
      <c r="F135">
        <v>5</v>
      </c>
      <c r="G135">
        <v>341.28</v>
      </c>
      <c r="H135">
        <v>1706.4</v>
      </c>
      <c r="I135">
        <v>499.91</v>
      </c>
      <c r="J135" t="str">
        <f>VLOOKUP(D135, ProductsData!$A$2:$E$100, 3, FALSE)</f>
        <v>Furniture</v>
      </c>
    </row>
    <row r="136" spans="1:10" x14ac:dyDescent="0.25">
      <c r="A136">
        <v>135</v>
      </c>
      <c r="B136" s="2">
        <v>45078</v>
      </c>
      <c r="C136">
        <v>2</v>
      </c>
      <c r="D136">
        <v>119</v>
      </c>
      <c r="E136">
        <v>1190</v>
      </c>
      <c r="F136">
        <v>5</v>
      </c>
      <c r="G136">
        <v>432.15</v>
      </c>
      <c r="H136">
        <v>2160.75</v>
      </c>
      <c r="I136">
        <v>477.99</v>
      </c>
      <c r="J136" t="str">
        <f>VLOOKUP(D136, ProductsData!$A$2:$E$100, 3, FALSE)</f>
        <v>Groceries</v>
      </c>
    </row>
    <row r="137" spans="1:10" x14ac:dyDescent="0.25">
      <c r="A137">
        <v>136</v>
      </c>
      <c r="B137" s="2">
        <v>45099</v>
      </c>
      <c r="C137">
        <v>2</v>
      </c>
      <c r="D137">
        <v>124</v>
      </c>
      <c r="E137">
        <v>1081</v>
      </c>
      <c r="F137">
        <v>2</v>
      </c>
      <c r="G137">
        <v>91.26</v>
      </c>
      <c r="H137">
        <v>182.52</v>
      </c>
      <c r="I137">
        <v>23.29</v>
      </c>
      <c r="J137" t="str">
        <f>VLOOKUP(D137, ProductsData!$A$2:$E$100, 3, FALSE)</f>
        <v>Clothing</v>
      </c>
    </row>
    <row r="138" spans="1:10" x14ac:dyDescent="0.25">
      <c r="A138">
        <v>137</v>
      </c>
      <c r="B138" s="2">
        <v>45718</v>
      </c>
      <c r="C138">
        <v>2</v>
      </c>
      <c r="D138">
        <v>116</v>
      </c>
      <c r="E138">
        <v>1032</v>
      </c>
      <c r="F138">
        <v>5</v>
      </c>
      <c r="G138">
        <v>172.29</v>
      </c>
      <c r="H138">
        <v>861.45</v>
      </c>
      <c r="I138">
        <v>67.319999999999993</v>
      </c>
      <c r="J138" t="str">
        <f>VLOOKUP(D138, ProductsData!$A$2:$E$100, 3, FALSE)</f>
        <v>Furniture</v>
      </c>
    </row>
    <row r="139" spans="1:10" x14ac:dyDescent="0.25">
      <c r="A139">
        <v>138</v>
      </c>
      <c r="B139" s="2">
        <v>45275</v>
      </c>
      <c r="C139">
        <v>10</v>
      </c>
      <c r="D139">
        <v>149</v>
      </c>
      <c r="E139">
        <v>1061</v>
      </c>
      <c r="F139">
        <v>1</v>
      </c>
      <c r="G139">
        <v>73.239999999999995</v>
      </c>
      <c r="H139">
        <v>73.239999999999995</v>
      </c>
      <c r="I139">
        <v>11.21</v>
      </c>
      <c r="J139" t="str">
        <f>VLOOKUP(D139, ProductsData!$A$2:$E$100, 3, FALSE)</f>
        <v>Clothing</v>
      </c>
    </row>
    <row r="140" spans="1:10" x14ac:dyDescent="0.25">
      <c r="A140">
        <v>139</v>
      </c>
      <c r="B140" s="2">
        <v>45496</v>
      </c>
      <c r="C140">
        <v>9</v>
      </c>
      <c r="D140">
        <v>107</v>
      </c>
      <c r="E140">
        <v>1022</v>
      </c>
      <c r="F140">
        <v>2</v>
      </c>
      <c r="G140">
        <v>262.45999999999998</v>
      </c>
      <c r="H140">
        <v>524.91999999999996</v>
      </c>
      <c r="I140">
        <v>133.87</v>
      </c>
      <c r="J140" t="str">
        <f>VLOOKUP(D140, ProductsData!$A$2:$E$100, 3, FALSE)</f>
        <v>Furniture</v>
      </c>
    </row>
    <row r="141" spans="1:10" x14ac:dyDescent="0.25">
      <c r="A141">
        <v>140</v>
      </c>
      <c r="B141" s="2">
        <v>45391</v>
      </c>
      <c r="C141">
        <v>2</v>
      </c>
      <c r="D141">
        <v>115</v>
      </c>
      <c r="E141">
        <v>1029</v>
      </c>
      <c r="F141">
        <v>3</v>
      </c>
      <c r="G141">
        <v>339.72</v>
      </c>
      <c r="H141">
        <v>1019.16</v>
      </c>
      <c r="I141">
        <v>135.88</v>
      </c>
      <c r="J141" t="str">
        <f>VLOOKUP(D141, ProductsData!$A$2:$E$100, 3, FALSE)</f>
        <v>Furniture</v>
      </c>
    </row>
    <row r="142" spans="1:10" x14ac:dyDescent="0.25">
      <c r="A142">
        <v>141</v>
      </c>
      <c r="B142" s="2">
        <v>45133</v>
      </c>
      <c r="C142">
        <v>9</v>
      </c>
      <c r="D142">
        <v>111</v>
      </c>
      <c r="E142">
        <v>1152</v>
      </c>
      <c r="F142">
        <v>3</v>
      </c>
      <c r="G142">
        <v>341.93</v>
      </c>
      <c r="H142">
        <v>1025.79</v>
      </c>
      <c r="I142">
        <v>220.96</v>
      </c>
      <c r="J142" t="str">
        <f>VLOOKUP(D142, ProductsData!$A$2:$E$100, 3, FALSE)</f>
        <v>Electronics</v>
      </c>
    </row>
    <row r="143" spans="1:10" x14ac:dyDescent="0.25">
      <c r="A143">
        <v>142</v>
      </c>
      <c r="B143" s="2">
        <v>45524</v>
      </c>
      <c r="C143">
        <v>5</v>
      </c>
      <c r="D143">
        <v>102</v>
      </c>
      <c r="E143">
        <v>1193</v>
      </c>
      <c r="F143">
        <v>1</v>
      </c>
      <c r="G143">
        <v>399.49</v>
      </c>
      <c r="H143">
        <v>399.49</v>
      </c>
      <c r="I143">
        <v>36.9</v>
      </c>
      <c r="J143" t="str">
        <f>VLOOKUP(D143, ProductsData!$A$2:$E$100, 3, FALSE)</f>
        <v>Clothing</v>
      </c>
    </row>
    <row r="144" spans="1:10" x14ac:dyDescent="0.25">
      <c r="A144">
        <v>143</v>
      </c>
      <c r="B144" s="2">
        <v>45390</v>
      </c>
      <c r="C144">
        <v>4</v>
      </c>
      <c r="D144">
        <v>120</v>
      </c>
      <c r="E144">
        <v>1111</v>
      </c>
      <c r="F144">
        <v>2</v>
      </c>
      <c r="G144">
        <v>403.16</v>
      </c>
      <c r="H144">
        <v>806.32</v>
      </c>
      <c r="I144">
        <v>126.19</v>
      </c>
      <c r="J144" t="str">
        <f>VLOOKUP(D144, ProductsData!$A$2:$E$100, 3, FALSE)</f>
        <v>Furniture</v>
      </c>
    </row>
    <row r="145" spans="1:10" x14ac:dyDescent="0.25">
      <c r="A145">
        <v>144</v>
      </c>
      <c r="B145" s="2">
        <v>45317</v>
      </c>
      <c r="C145">
        <v>7</v>
      </c>
      <c r="D145">
        <v>134</v>
      </c>
      <c r="E145">
        <v>1142</v>
      </c>
      <c r="F145">
        <v>3</v>
      </c>
      <c r="G145">
        <v>176.29</v>
      </c>
      <c r="H145">
        <v>528.87</v>
      </c>
      <c r="I145">
        <v>107.71</v>
      </c>
      <c r="J145" t="str">
        <f>VLOOKUP(D145, ProductsData!$A$2:$E$100, 3, FALSE)</f>
        <v>Groceries</v>
      </c>
    </row>
    <row r="146" spans="1:10" x14ac:dyDescent="0.25">
      <c r="A146">
        <v>145</v>
      </c>
      <c r="B146" s="2">
        <v>45387</v>
      </c>
      <c r="C146">
        <v>8</v>
      </c>
      <c r="D146">
        <v>113</v>
      </c>
      <c r="E146">
        <v>1054</v>
      </c>
      <c r="F146">
        <v>5</v>
      </c>
      <c r="G146">
        <v>321.32</v>
      </c>
      <c r="H146">
        <v>1606.6</v>
      </c>
      <c r="I146">
        <v>370.54</v>
      </c>
      <c r="J146" t="str">
        <f>VLOOKUP(D146, ProductsData!$A$2:$E$100, 3, FALSE)</f>
        <v>Furniture</v>
      </c>
    </row>
    <row r="147" spans="1:10" x14ac:dyDescent="0.25">
      <c r="A147">
        <v>146</v>
      </c>
      <c r="B147" s="2">
        <v>45339</v>
      </c>
      <c r="C147">
        <v>1</v>
      </c>
      <c r="D147">
        <v>141</v>
      </c>
      <c r="E147">
        <v>1003</v>
      </c>
      <c r="F147">
        <v>5</v>
      </c>
      <c r="G147">
        <v>172.38</v>
      </c>
      <c r="H147">
        <v>861.9</v>
      </c>
      <c r="I147">
        <v>218.6</v>
      </c>
      <c r="J147" t="str">
        <f>VLOOKUP(D147, ProductsData!$A$2:$E$100, 3, FALSE)</f>
        <v>Electronics</v>
      </c>
    </row>
    <row r="148" spans="1:10" x14ac:dyDescent="0.25">
      <c r="A148">
        <v>147</v>
      </c>
      <c r="B148" s="2">
        <v>45060</v>
      </c>
      <c r="C148">
        <v>10</v>
      </c>
      <c r="D148">
        <v>107</v>
      </c>
      <c r="E148">
        <v>1083</v>
      </c>
      <c r="F148">
        <v>3</v>
      </c>
      <c r="G148">
        <v>387.48</v>
      </c>
      <c r="H148">
        <v>1162.44</v>
      </c>
      <c r="I148">
        <v>306.06</v>
      </c>
      <c r="J148" t="str">
        <f>VLOOKUP(D148, ProductsData!$A$2:$E$100, 3, FALSE)</f>
        <v>Furniture</v>
      </c>
    </row>
    <row r="149" spans="1:10" x14ac:dyDescent="0.25">
      <c r="A149">
        <v>148</v>
      </c>
      <c r="B149" s="2">
        <v>45048</v>
      </c>
      <c r="C149">
        <v>6</v>
      </c>
      <c r="D149">
        <v>127</v>
      </c>
      <c r="E149">
        <v>1149</v>
      </c>
      <c r="F149">
        <v>5</v>
      </c>
      <c r="G149">
        <v>95.93</v>
      </c>
      <c r="H149">
        <v>479.65</v>
      </c>
      <c r="I149">
        <v>79.09</v>
      </c>
      <c r="J149" t="str">
        <f>VLOOKUP(D149, ProductsData!$A$2:$E$100, 3, FALSE)</f>
        <v>Clothing</v>
      </c>
    </row>
    <row r="150" spans="1:10" x14ac:dyDescent="0.25">
      <c r="A150">
        <v>149</v>
      </c>
      <c r="B150" s="2">
        <v>45444</v>
      </c>
      <c r="C150">
        <v>6</v>
      </c>
      <c r="D150">
        <v>120</v>
      </c>
      <c r="E150">
        <v>1010</v>
      </c>
      <c r="F150">
        <v>5</v>
      </c>
      <c r="G150">
        <v>320.49</v>
      </c>
      <c r="H150">
        <v>1602.45</v>
      </c>
      <c r="I150">
        <v>177.12</v>
      </c>
      <c r="J150" t="str">
        <f>VLOOKUP(D150, ProductsData!$A$2:$E$100, 3, FALSE)</f>
        <v>Furniture</v>
      </c>
    </row>
    <row r="151" spans="1:10" x14ac:dyDescent="0.25">
      <c r="A151">
        <v>150</v>
      </c>
      <c r="B151" s="2">
        <v>45209</v>
      </c>
      <c r="C151">
        <v>7</v>
      </c>
      <c r="D151">
        <v>140</v>
      </c>
      <c r="E151">
        <v>1038</v>
      </c>
      <c r="F151">
        <v>1</v>
      </c>
      <c r="G151">
        <v>243.34</v>
      </c>
      <c r="H151">
        <v>243.34</v>
      </c>
      <c r="I151">
        <v>16.899999999999999</v>
      </c>
      <c r="J151" t="str">
        <f>VLOOKUP(D151, ProductsData!$A$2:$E$100, 3, FALSE)</f>
        <v>Clothing</v>
      </c>
    </row>
    <row r="152" spans="1:10" x14ac:dyDescent="0.25">
      <c r="A152">
        <v>151</v>
      </c>
      <c r="B152" s="2">
        <v>45662</v>
      </c>
      <c r="C152">
        <v>8</v>
      </c>
      <c r="D152">
        <v>116</v>
      </c>
      <c r="E152">
        <v>1073</v>
      </c>
      <c r="F152">
        <v>3</v>
      </c>
      <c r="G152">
        <v>188.45</v>
      </c>
      <c r="H152">
        <v>565.35</v>
      </c>
      <c r="I152">
        <v>86.82</v>
      </c>
      <c r="J152" t="str">
        <f>VLOOKUP(D152, ProductsData!$A$2:$E$100, 3, FALSE)</f>
        <v>Furniture</v>
      </c>
    </row>
    <row r="153" spans="1:10" x14ac:dyDescent="0.25">
      <c r="A153">
        <v>152</v>
      </c>
      <c r="B153" s="2">
        <v>45638</v>
      </c>
      <c r="C153">
        <v>10</v>
      </c>
      <c r="D153">
        <v>100</v>
      </c>
      <c r="E153">
        <v>1097</v>
      </c>
      <c r="F153">
        <v>2</v>
      </c>
      <c r="G153">
        <v>232.71</v>
      </c>
      <c r="H153">
        <v>465.42</v>
      </c>
      <c r="I153">
        <v>78.55</v>
      </c>
      <c r="J153" t="str">
        <f>VLOOKUP(D153, ProductsData!$A$2:$E$100, 3, FALSE)</f>
        <v>Clothing</v>
      </c>
    </row>
    <row r="154" spans="1:10" x14ac:dyDescent="0.25">
      <c r="A154">
        <v>153</v>
      </c>
      <c r="B154" s="2">
        <v>45051</v>
      </c>
      <c r="C154">
        <v>10</v>
      </c>
      <c r="D154">
        <v>102</v>
      </c>
      <c r="E154">
        <v>1153</v>
      </c>
      <c r="F154">
        <v>2</v>
      </c>
      <c r="G154">
        <v>65.64</v>
      </c>
      <c r="H154">
        <v>131.28</v>
      </c>
      <c r="I154">
        <v>19.75</v>
      </c>
      <c r="J154" t="str">
        <f>VLOOKUP(D154, ProductsData!$A$2:$E$100, 3, FALSE)</f>
        <v>Clothing</v>
      </c>
    </row>
    <row r="155" spans="1:10" x14ac:dyDescent="0.25">
      <c r="A155">
        <v>154</v>
      </c>
      <c r="B155" s="2">
        <v>45038</v>
      </c>
      <c r="C155">
        <v>7</v>
      </c>
      <c r="D155">
        <v>147</v>
      </c>
      <c r="E155">
        <v>1094</v>
      </c>
      <c r="F155">
        <v>5</v>
      </c>
      <c r="G155">
        <v>158.21</v>
      </c>
      <c r="H155">
        <v>791.05</v>
      </c>
      <c r="I155">
        <v>227.08</v>
      </c>
      <c r="J155" t="str">
        <f>VLOOKUP(D155, ProductsData!$A$2:$E$100, 3, FALSE)</f>
        <v>Groceries</v>
      </c>
    </row>
    <row r="156" spans="1:10" x14ac:dyDescent="0.25">
      <c r="A156">
        <v>155</v>
      </c>
      <c r="B156" s="2">
        <v>45425</v>
      </c>
      <c r="C156">
        <v>6</v>
      </c>
      <c r="D156">
        <v>108</v>
      </c>
      <c r="E156">
        <v>1158</v>
      </c>
      <c r="F156">
        <v>4</v>
      </c>
      <c r="G156">
        <v>289.33</v>
      </c>
      <c r="H156">
        <v>1157.32</v>
      </c>
      <c r="I156">
        <v>76.66</v>
      </c>
      <c r="J156" t="str">
        <f>VLOOKUP(D156, ProductsData!$A$2:$E$100, 3, FALSE)</f>
        <v>Clothing</v>
      </c>
    </row>
    <row r="157" spans="1:10" x14ac:dyDescent="0.25">
      <c r="A157">
        <v>156</v>
      </c>
      <c r="B157" s="2">
        <v>45549</v>
      </c>
      <c r="C157">
        <v>5</v>
      </c>
      <c r="D157">
        <v>140</v>
      </c>
      <c r="E157">
        <v>1102</v>
      </c>
      <c r="F157">
        <v>4</v>
      </c>
      <c r="G157">
        <v>43.57</v>
      </c>
      <c r="H157">
        <v>174.28</v>
      </c>
      <c r="I157">
        <v>13.62</v>
      </c>
      <c r="J157" t="str">
        <f>VLOOKUP(D157, ProductsData!$A$2:$E$100, 3, FALSE)</f>
        <v>Clothing</v>
      </c>
    </row>
    <row r="158" spans="1:10" x14ac:dyDescent="0.25">
      <c r="A158">
        <v>157</v>
      </c>
      <c r="B158" s="2">
        <v>45237</v>
      </c>
      <c r="C158">
        <v>1</v>
      </c>
      <c r="D158">
        <v>132</v>
      </c>
      <c r="E158">
        <v>1104</v>
      </c>
      <c r="F158">
        <v>3</v>
      </c>
      <c r="G158">
        <v>458.76</v>
      </c>
      <c r="H158">
        <v>1376.28</v>
      </c>
      <c r="I158">
        <v>354.1</v>
      </c>
      <c r="J158" t="str">
        <f>VLOOKUP(D158, ProductsData!$A$2:$E$100, 3, FALSE)</f>
        <v>Electronics</v>
      </c>
    </row>
    <row r="159" spans="1:10" x14ac:dyDescent="0.25">
      <c r="A159">
        <v>158</v>
      </c>
      <c r="B159" s="2">
        <v>45339</v>
      </c>
      <c r="C159">
        <v>5</v>
      </c>
      <c r="D159">
        <v>112</v>
      </c>
      <c r="E159">
        <v>1037</v>
      </c>
      <c r="F159">
        <v>5</v>
      </c>
      <c r="G159">
        <v>318.77999999999997</v>
      </c>
      <c r="H159">
        <v>1593.9</v>
      </c>
      <c r="I159">
        <v>163.47</v>
      </c>
      <c r="J159" t="str">
        <f>VLOOKUP(D159, ProductsData!$A$2:$E$100, 3, FALSE)</f>
        <v>Groceries</v>
      </c>
    </row>
    <row r="160" spans="1:10" x14ac:dyDescent="0.25">
      <c r="A160">
        <v>159</v>
      </c>
      <c r="B160" s="2">
        <v>45260</v>
      </c>
      <c r="C160">
        <v>4</v>
      </c>
      <c r="D160">
        <v>134</v>
      </c>
      <c r="E160">
        <v>1160</v>
      </c>
      <c r="F160">
        <v>3</v>
      </c>
      <c r="G160">
        <v>407.96</v>
      </c>
      <c r="H160">
        <v>1223.8800000000001</v>
      </c>
      <c r="I160">
        <v>132.38</v>
      </c>
      <c r="J160" t="str">
        <f>VLOOKUP(D160, ProductsData!$A$2:$E$100, 3, FALSE)</f>
        <v>Groceries</v>
      </c>
    </row>
    <row r="161" spans="1:10" x14ac:dyDescent="0.25">
      <c r="A161">
        <v>160</v>
      </c>
      <c r="B161" s="2">
        <v>45333</v>
      </c>
      <c r="C161">
        <v>10</v>
      </c>
      <c r="D161">
        <v>139</v>
      </c>
      <c r="E161">
        <v>1090</v>
      </c>
      <c r="F161">
        <v>2</v>
      </c>
      <c r="G161">
        <v>462.02</v>
      </c>
      <c r="H161">
        <v>924.04</v>
      </c>
      <c r="I161">
        <v>238.25</v>
      </c>
      <c r="J161" t="str">
        <f>VLOOKUP(D161, ProductsData!$A$2:$E$100, 3, FALSE)</f>
        <v>Clothing</v>
      </c>
    </row>
    <row r="162" spans="1:10" x14ac:dyDescent="0.25">
      <c r="A162">
        <v>161</v>
      </c>
      <c r="B162" s="2">
        <v>45411</v>
      </c>
      <c r="C162">
        <v>6</v>
      </c>
      <c r="D162">
        <v>142</v>
      </c>
      <c r="E162">
        <v>1107</v>
      </c>
      <c r="F162">
        <v>5</v>
      </c>
      <c r="G162">
        <v>374.71</v>
      </c>
      <c r="H162">
        <v>1873.55</v>
      </c>
      <c r="I162">
        <v>386.62</v>
      </c>
      <c r="J162" t="str">
        <f>VLOOKUP(D162, ProductsData!$A$2:$E$100, 3, FALSE)</f>
        <v>Groceries</v>
      </c>
    </row>
    <row r="163" spans="1:10" x14ac:dyDescent="0.25">
      <c r="A163">
        <v>162</v>
      </c>
      <c r="B163" s="2">
        <v>45692</v>
      </c>
      <c r="C163">
        <v>3</v>
      </c>
      <c r="D163">
        <v>141</v>
      </c>
      <c r="E163">
        <v>1095</v>
      </c>
      <c r="F163">
        <v>5</v>
      </c>
      <c r="G163">
        <v>267.47000000000003</v>
      </c>
      <c r="H163">
        <v>1337.35</v>
      </c>
      <c r="I163">
        <v>154.35</v>
      </c>
      <c r="J163" t="str">
        <f>VLOOKUP(D163, ProductsData!$A$2:$E$100, 3, FALSE)</f>
        <v>Electronics</v>
      </c>
    </row>
    <row r="164" spans="1:10" x14ac:dyDescent="0.25">
      <c r="A164">
        <v>163</v>
      </c>
      <c r="B164" s="2">
        <v>45444</v>
      </c>
      <c r="C164">
        <v>5</v>
      </c>
      <c r="D164">
        <v>120</v>
      </c>
      <c r="E164">
        <v>1083</v>
      </c>
      <c r="F164">
        <v>5</v>
      </c>
      <c r="G164">
        <v>209.79</v>
      </c>
      <c r="H164">
        <v>1048.95</v>
      </c>
      <c r="I164">
        <v>166.5</v>
      </c>
      <c r="J164" t="str">
        <f>VLOOKUP(D164, ProductsData!$A$2:$E$100, 3, FALSE)</f>
        <v>Furniture</v>
      </c>
    </row>
    <row r="165" spans="1:10" x14ac:dyDescent="0.25">
      <c r="A165">
        <v>164</v>
      </c>
      <c r="B165" s="2">
        <v>45119</v>
      </c>
      <c r="C165">
        <v>9</v>
      </c>
      <c r="D165">
        <v>132</v>
      </c>
      <c r="E165">
        <v>1111</v>
      </c>
      <c r="F165">
        <v>5</v>
      </c>
      <c r="G165">
        <v>216.48</v>
      </c>
      <c r="H165">
        <v>1082.4000000000001</v>
      </c>
      <c r="I165">
        <v>173.17</v>
      </c>
      <c r="J165" t="str">
        <f>VLOOKUP(D165, ProductsData!$A$2:$E$100, 3, FALSE)</f>
        <v>Electronics</v>
      </c>
    </row>
    <row r="166" spans="1:10" x14ac:dyDescent="0.25">
      <c r="A166">
        <v>165</v>
      </c>
      <c r="B166" s="2">
        <v>45521</v>
      </c>
      <c r="C166">
        <v>10</v>
      </c>
      <c r="D166">
        <v>143</v>
      </c>
      <c r="E166">
        <v>1141</v>
      </c>
      <c r="F166">
        <v>1</v>
      </c>
      <c r="G166">
        <v>172.41</v>
      </c>
      <c r="H166">
        <v>172.41</v>
      </c>
      <c r="I166">
        <v>17.95</v>
      </c>
      <c r="J166" t="str">
        <f>VLOOKUP(D166, ProductsData!$A$2:$E$100, 3, FALSE)</f>
        <v>Clothing</v>
      </c>
    </row>
    <row r="167" spans="1:10" x14ac:dyDescent="0.25">
      <c r="A167">
        <v>166</v>
      </c>
      <c r="B167" s="2">
        <v>45757</v>
      </c>
      <c r="C167">
        <v>2</v>
      </c>
      <c r="D167">
        <v>113</v>
      </c>
      <c r="E167">
        <v>1039</v>
      </c>
      <c r="F167">
        <v>5</v>
      </c>
      <c r="G167">
        <v>79.010000000000005</v>
      </c>
      <c r="H167">
        <v>395.05</v>
      </c>
      <c r="I167">
        <v>95.9</v>
      </c>
      <c r="J167" t="str">
        <f>VLOOKUP(D167, ProductsData!$A$2:$E$100, 3, FALSE)</f>
        <v>Furniture</v>
      </c>
    </row>
    <row r="168" spans="1:10" x14ac:dyDescent="0.25">
      <c r="A168">
        <v>167</v>
      </c>
      <c r="B168" s="2">
        <v>45195</v>
      </c>
      <c r="C168">
        <v>6</v>
      </c>
      <c r="D168">
        <v>136</v>
      </c>
      <c r="E168">
        <v>1078</v>
      </c>
      <c r="F168">
        <v>4</v>
      </c>
      <c r="G168">
        <v>489.42</v>
      </c>
      <c r="H168">
        <v>1957.68</v>
      </c>
      <c r="I168">
        <v>498.03</v>
      </c>
      <c r="J168" t="str">
        <f>VLOOKUP(D168, ProductsData!$A$2:$E$100, 3, FALSE)</f>
        <v>Electronics</v>
      </c>
    </row>
    <row r="169" spans="1:10" x14ac:dyDescent="0.25">
      <c r="A169">
        <v>168</v>
      </c>
      <c r="B169" s="2">
        <v>45503</v>
      </c>
      <c r="C169">
        <v>4</v>
      </c>
      <c r="D169">
        <v>101</v>
      </c>
      <c r="E169">
        <v>1167</v>
      </c>
      <c r="F169">
        <v>3</v>
      </c>
      <c r="G169">
        <v>162.16999999999999</v>
      </c>
      <c r="H169">
        <v>486.51</v>
      </c>
      <c r="I169">
        <v>134.13999999999999</v>
      </c>
      <c r="J169" t="str">
        <f>VLOOKUP(D169, ProductsData!$A$2:$E$100, 3, FALSE)</f>
        <v>Clothing</v>
      </c>
    </row>
    <row r="170" spans="1:10" x14ac:dyDescent="0.25">
      <c r="A170">
        <v>169</v>
      </c>
      <c r="B170" s="2">
        <v>45306</v>
      </c>
      <c r="C170">
        <v>2</v>
      </c>
      <c r="D170">
        <v>112</v>
      </c>
      <c r="E170">
        <v>1173</v>
      </c>
      <c r="F170">
        <v>4</v>
      </c>
      <c r="G170">
        <v>136.28</v>
      </c>
      <c r="H170">
        <v>545.12</v>
      </c>
      <c r="I170">
        <v>116.1</v>
      </c>
      <c r="J170" t="str">
        <f>VLOOKUP(D170, ProductsData!$A$2:$E$100, 3, FALSE)</f>
        <v>Groceries</v>
      </c>
    </row>
    <row r="171" spans="1:10" x14ac:dyDescent="0.25">
      <c r="A171">
        <v>170</v>
      </c>
      <c r="B171" s="2">
        <v>45736</v>
      </c>
      <c r="C171">
        <v>7</v>
      </c>
      <c r="D171">
        <v>127</v>
      </c>
      <c r="E171">
        <v>1166</v>
      </c>
      <c r="F171">
        <v>3</v>
      </c>
      <c r="G171">
        <v>479.8</v>
      </c>
      <c r="H171">
        <v>1439.4</v>
      </c>
      <c r="I171">
        <v>332.68</v>
      </c>
      <c r="J171" t="str">
        <f>VLOOKUP(D171, ProductsData!$A$2:$E$100, 3, FALSE)</f>
        <v>Clothing</v>
      </c>
    </row>
    <row r="172" spans="1:10" x14ac:dyDescent="0.25">
      <c r="A172">
        <v>171</v>
      </c>
      <c r="B172" s="2">
        <v>45560</v>
      </c>
      <c r="C172">
        <v>1</v>
      </c>
      <c r="D172">
        <v>117</v>
      </c>
      <c r="E172">
        <v>1142</v>
      </c>
      <c r="F172">
        <v>1</v>
      </c>
      <c r="G172">
        <v>493.73</v>
      </c>
      <c r="H172">
        <v>493.73</v>
      </c>
      <c r="I172">
        <v>126.42</v>
      </c>
      <c r="J172" t="str">
        <f>VLOOKUP(D172, ProductsData!$A$2:$E$100, 3, FALSE)</f>
        <v>Furniture</v>
      </c>
    </row>
    <row r="173" spans="1:10" x14ac:dyDescent="0.25">
      <c r="A173">
        <v>172</v>
      </c>
      <c r="B173" s="2">
        <v>45202</v>
      </c>
      <c r="C173">
        <v>4</v>
      </c>
      <c r="D173">
        <v>131</v>
      </c>
      <c r="E173">
        <v>1121</v>
      </c>
      <c r="F173">
        <v>4</v>
      </c>
      <c r="G173">
        <v>370.56</v>
      </c>
      <c r="H173">
        <v>1482.24</v>
      </c>
      <c r="I173">
        <v>131.24</v>
      </c>
      <c r="J173" t="str">
        <f>VLOOKUP(D173, ProductsData!$A$2:$E$100, 3, FALSE)</f>
        <v>Electronics</v>
      </c>
    </row>
    <row r="174" spans="1:10" x14ac:dyDescent="0.25">
      <c r="A174">
        <v>173</v>
      </c>
      <c r="B174" s="2">
        <v>45088</v>
      </c>
      <c r="C174">
        <v>6</v>
      </c>
      <c r="D174">
        <v>142</v>
      </c>
      <c r="E174">
        <v>1180</v>
      </c>
      <c r="F174">
        <v>5</v>
      </c>
      <c r="G174">
        <v>111.65</v>
      </c>
      <c r="H174">
        <v>558.25</v>
      </c>
      <c r="I174">
        <v>122.66</v>
      </c>
      <c r="J174" t="str">
        <f>VLOOKUP(D174, ProductsData!$A$2:$E$100, 3, FALSE)</f>
        <v>Groceries</v>
      </c>
    </row>
    <row r="175" spans="1:10" x14ac:dyDescent="0.25">
      <c r="A175">
        <v>174</v>
      </c>
      <c r="B175" s="2">
        <v>45723</v>
      </c>
      <c r="C175">
        <v>8</v>
      </c>
      <c r="D175">
        <v>131</v>
      </c>
      <c r="E175">
        <v>1072</v>
      </c>
      <c r="F175">
        <v>5</v>
      </c>
      <c r="G175">
        <v>329.06</v>
      </c>
      <c r="H175">
        <v>1645.3</v>
      </c>
      <c r="I175">
        <v>268.43</v>
      </c>
      <c r="J175" t="str">
        <f>VLOOKUP(D175, ProductsData!$A$2:$E$100, 3, FALSE)</f>
        <v>Electronics</v>
      </c>
    </row>
    <row r="176" spans="1:10" x14ac:dyDescent="0.25">
      <c r="A176">
        <v>175</v>
      </c>
      <c r="B176" s="2">
        <v>45402</v>
      </c>
      <c r="C176">
        <v>4</v>
      </c>
      <c r="D176">
        <v>118</v>
      </c>
      <c r="E176">
        <v>1060</v>
      </c>
      <c r="F176">
        <v>5</v>
      </c>
      <c r="G176">
        <v>254.21</v>
      </c>
      <c r="H176">
        <v>1271.05</v>
      </c>
      <c r="I176">
        <v>164.98</v>
      </c>
      <c r="J176" t="str">
        <f>VLOOKUP(D176, ProductsData!$A$2:$E$100, 3, FALSE)</f>
        <v>Clothing</v>
      </c>
    </row>
    <row r="177" spans="1:10" x14ac:dyDescent="0.25">
      <c r="A177">
        <v>176</v>
      </c>
      <c r="B177" s="2">
        <v>45669</v>
      </c>
      <c r="C177">
        <v>7</v>
      </c>
      <c r="D177">
        <v>140</v>
      </c>
      <c r="E177">
        <v>1016</v>
      </c>
      <c r="F177">
        <v>3</v>
      </c>
      <c r="G177">
        <v>498.04</v>
      </c>
      <c r="H177">
        <v>1494.12</v>
      </c>
      <c r="I177">
        <v>323.41000000000003</v>
      </c>
      <c r="J177" t="str">
        <f>VLOOKUP(D177, ProductsData!$A$2:$E$100, 3, FALSE)</f>
        <v>Clothing</v>
      </c>
    </row>
    <row r="178" spans="1:10" x14ac:dyDescent="0.25">
      <c r="A178">
        <v>177</v>
      </c>
      <c r="B178" s="2">
        <v>45507</v>
      </c>
      <c r="C178">
        <v>1</v>
      </c>
      <c r="D178">
        <v>106</v>
      </c>
      <c r="E178">
        <v>1097</v>
      </c>
      <c r="F178">
        <v>5</v>
      </c>
      <c r="G178">
        <v>237.72</v>
      </c>
      <c r="H178">
        <v>1188.5999999999999</v>
      </c>
      <c r="I178">
        <v>126.69</v>
      </c>
      <c r="J178" t="str">
        <f>VLOOKUP(D178, ProductsData!$A$2:$E$100, 3, FALSE)</f>
        <v>Clothing</v>
      </c>
    </row>
    <row r="179" spans="1:10" x14ac:dyDescent="0.25">
      <c r="A179">
        <v>178</v>
      </c>
      <c r="B179" s="2">
        <v>45493</v>
      </c>
      <c r="C179">
        <v>5</v>
      </c>
      <c r="D179">
        <v>139</v>
      </c>
      <c r="E179">
        <v>1082</v>
      </c>
      <c r="F179">
        <v>3</v>
      </c>
      <c r="G179">
        <v>150.74</v>
      </c>
      <c r="H179">
        <v>452.22</v>
      </c>
      <c r="I179">
        <v>125.35</v>
      </c>
      <c r="J179" t="str">
        <f>VLOOKUP(D179, ProductsData!$A$2:$E$100, 3, FALSE)</f>
        <v>Clothing</v>
      </c>
    </row>
    <row r="180" spans="1:10" x14ac:dyDescent="0.25">
      <c r="A180">
        <v>179</v>
      </c>
      <c r="B180" s="2">
        <v>45083</v>
      </c>
      <c r="C180">
        <v>1</v>
      </c>
      <c r="D180">
        <v>146</v>
      </c>
      <c r="E180">
        <v>1123</v>
      </c>
      <c r="F180">
        <v>3</v>
      </c>
      <c r="G180">
        <v>310.95999999999998</v>
      </c>
      <c r="H180">
        <v>932.88</v>
      </c>
      <c r="I180">
        <v>156.19</v>
      </c>
      <c r="J180" t="str">
        <f>VLOOKUP(D180, ProductsData!$A$2:$E$100, 3, FALSE)</f>
        <v>Groceries</v>
      </c>
    </row>
    <row r="181" spans="1:10" x14ac:dyDescent="0.25">
      <c r="A181">
        <v>180</v>
      </c>
      <c r="B181" s="2">
        <v>45688</v>
      </c>
      <c r="C181">
        <v>8</v>
      </c>
      <c r="D181">
        <v>126</v>
      </c>
      <c r="E181">
        <v>1101</v>
      </c>
      <c r="F181">
        <v>5</v>
      </c>
      <c r="G181">
        <v>412.08</v>
      </c>
      <c r="H181">
        <v>2060.4</v>
      </c>
      <c r="I181">
        <v>502.07</v>
      </c>
      <c r="J181" t="str">
        <f>VLOOKUP(D181, ProductsData!$A$2:$E$100, 3, FALSE)</f>
        <v>Groceries</v>
      </c>
    </row>
    <row r="182" spans="1:10" x14ac:dyDescent="0.25">
      <c r="A182">
        <v>181</v>
      </c>
      <c r="B182" s="2">
        <v>45700</v>
      </c>
      <c r="C182">
        <v>6</v>
      </c>
      <c r="D182">
        <v>145</v>
      </c>
      <c r="E182">
        <v>1115</v>
      </c>
      <c r="F182">
        <v>2</v>
      </c>
      <c r="G182">
        <v>272.04000000000002</v>
      </c>
      <c r="H182">
        <v>544.08000000000004</v>
      </c>
      <c r="I182">
        <v>110.14</v>
      </c>
      <c r="J182" t="str">
        <f>VLOOKUP(D182, ProductsData!$A$2:$E$100, 3, FALSE)</f>
        <v>Furniture</v>
      </c>
    </row>
    <row r="183" spans="1:10" x14ac:dyDescent="0.25">
      <c r="A183">
        <v>182</v>
      </c>
      <c r="B183" s="2">
        <v>45535</v>
      </c>
      <c r="C183">
        <v>10</v>
      </c>
      <c r="D183">
        <v>145</v>
      </c>
      <c r="E183">
        <v>1080</v>
      </c>
      <c r="F183">
        <v>3</v>
      </c>
      <c r="G183">
        <v>122.79</v>
      </c>
      <c r="H183">
        <v>368.37</v>
      </c>
      <c r="I183">
        <v>104.28</v>
      </c>
      <c r="J183" t="str">
        <f>VLOOKUP(D183, ProductsData!$A$2:$E$100, 3, FALSE)</f>
        <v>Furniture</v>
      </c>
    </row>
    <row r="184" spans="1:10" x14ac:dyDescent="0.25">
      <c r="A184">
        <v>183</v>
      </c>
      <c r="B184" s="2">
        <v>45099</v>
      </c>
      <c r="C184">
        <v>5</v>
      </c>
      <c r="D184">
        <v>140</v>
      </c>
      <c r="E184">
        <v>1107</v>
      </c>
      <c r="F184">
        <v>2</v>
      </c>
      <c r="G184">
        <v>244.57</v>
      </c>
      <c r="H184">
        <v>489.14</v>
      </c>
      <c r="I184">
        <v>29.1</v>
      </c>
      <c r="J184" t="str">
        <f>VLOOKUP(D184, ProductsData!$A$2:$E$100, 3, FALSE)</f>
        <v>Clothing</v>
      </c>
    </row>
    <row r="185" spans="1:10" x14ac:dyDescent="0.25">
      <c r="A185">
        <v>184</v>
      </c>
      <c r="B185" s="2">
        <v>45198</v>
      </c>
      <c r="C185">
        <v>10</v>
      </c>
      <c r="D185">
        <v>124</v>
      </c>
      <c r="E185">
        <v>1155</v>
      </c>
      <c r="F185">
        <v>5</v>
      </c>
      <c r="G185">
        <v>30.14</v>
      </c>
      <c r="H185">
        <v>150.69999999999999</v>
      </c>
      <c r="I185">
        <v>40.76</v>
      </c>
      <c r="J185" t="str">
        <f>VLOOKUP(D185, ProductsData!$A$2:$E$100, 3, FALSE)</f>
        <v>Clothing</v>
      </c>
    </row>
    <row r="186" spans="1:10" x14ac:dyDescent="0.25">
      <c r="A186">
        <v>185</v>
      </c>
      <c r="B186" s="2">
        <v>45737</v>
      </c>
      <c r="C186">
        <v>1</v>
      </c>
      <c r="D186">
        <v>110</v>
      </c>
      <c r="E186">
        <v>1111</v>
      </c>
      <c r="F186">
        <v>4</v>
      </c>
      <c r="G186">
        <v>400.14</v>
      </c>
      <c r="H186">
        <v>1600.56</v>
      </c>
      <c r="I186">
        <v>415.25</v>
      </c>
      <c r="J186" t="str">
        <f>VLOOKUP(D186, ProductsData!$A$2:$E$100, 3, FALSE)</f>
        <v>Furniture</v>
      </c>
    </row>
    <row r="187" spans="1:10" x14ac:dyDescent="0.25">
      <c r="A187">
        <v>186</v>
      </c>
      <c r="B187" s="2">
        <v>45511</v>
      </c>
      <c r="C187">
        <v>6</v>
      </c>
      <c r="D187">
        <v>111</v>
      </c>
      <c r="E187">
        <v>1065</v>
      </c>
      <c r="F187">
        <v>2</v>
      </c>
      <c r="G187">
        <v>54.9</v>
      </c>
      <c r="H187">
        <v>109.8</v>
      </c>
      <c r="I187">
        <v>30</v>
      </c>
      <c r="J187" t="str">
        <f>VLOOKUP(D187, ProductsData!$A$2:$E$100, 3, FALSE)</f>
        <v>Electronics</v>
      </c>
    </row>
    <row r="188" spans="1:10" x14ac:dyDescent="0.25">
      <c r="A188">
        <v>187</v>
      </c>
      <c r="B188" s="2">
        <v>45675</v>
      </c>
      <c r="C188">
        <v>8</v>
      </c>
      <c r="D188">
        <v>144</v>
      </c>
      <c r="E188">
        <v>1075</v>
      </c>
      <c r="F188">
        <v>4</v>
      </c>
      <c r="G188">
        <v>378.64</v>
      </c>
      <c r="H188">
        <v>1514.56</v>
      </c>
      <c r="I188">
        <v>139.77000000000001</v>
      </c>
      <c r="J188" t="str">
        <f>VLOOKUP(D188, ProductsData!$A$2:$E$100, 3, FALSE)</f>
        <v>Electronics</v>
      </c>
    </row>
    <row r="189" spans="1:10" x14ac:dyDescent="0.25">
      <c r="A189">
        <v>188</v>
      </c>
      <c r="B189" s="2">
        <v>45161</v>
      </c>
      <c r="C189">
        <v>10</v>
      </c>
      <c r="D189">
        <v>108</v>
      </c>
      <c r="E189">
        <v>1130</v>
      </c>
      <c r="F189">
        <v>2</v>
      </c>
      <c r="G189">
        <v>452.52</v>
      </c>
      <c r="H189">
        <v>905.04</v>
      </c>
      <c r="I189">
        <v>270.3</v>
      </c>
      <c r="J189" t="str">
        <f>VLOOKUP(D189, ProductsData!$A$2:$E$100, 3, FALSE)</f>
        <v>Clothing</v>
      </c>
    </row>
    <row r="190" spans="1:10" x14ac:dyDescent="0.25">
      <c r="A190">
        <v>189</v>
      </c>
      <c r="B190" s="2">
        <v>45233</v>
      </c>
      <c r="C190">
        <v>4</v>
      </c>
      <c r="D190">
        <v>100</v>
      </c>
      <c r="E190">
        <v>1069</v>
      </c>
      <c r="F190">
        <v>3</v>
      </c>
      <c r="G190">
        <v>362.25</v>
      </c>
      <c r="H190">
        <v>1086.75</v>
      </c>
      <c r="I190">
        <v>233.61</v>
      </c>
      <c r="J190" t="str">
        <f>VLOOKUP(D190, ProductsData!$A$2:$E$100, 3, FALSE)</f>
        <v>Clothing</v>
      </c>
    </row>
    <row r="191" spans="1:10" x14ac:dyDescent="0.25">
      <c r="A191">
        <v>190</v>
      </c>
      <c r="B191" s="2">
        <v>45280</v>
      </c>
      <c r="C191">
        <v>10</v>
      </c>
      <c r="D191">
        <v>124</v>
      </c>
      <c r="E191">
        <v>1035</v>
      </c>
      <c r="F191">
        <v>5</v>
      </c>
      <c r="G191">
        <v>162.5</v>
      </c>
      <c r="H191">
        <v>812.5</v>
      </c>
      <c r="I191">
        <v>119.64</v>
      </c>
      <c r="J191" t="str">
        <f>VLOOKUP(D191, ProductsData!$A$2:$E$100, 3, FALSE)</f>
        <v>Clothing</v>
      </c>
    </row>
    <row r="192" spans="1:10" x14ac:dyDescent="0.25">
      <c r="A192">
        <v>191</v>
      </c>
      <c r="B192" s="2">
        <v>45208</v>
      </c>
      <c r="C192">
        <v>10</v>
      </c>
      <c r="D192">
        <v>100</v>
      </c>
      <c r="E192">
        <v>1021</v>
      </c>
      <c r="F192">
        <v>4</v>
      </c>
      <c r="G192">
        <v>251.7</v>
      </c>
      <c r="H192">
        <v>1006.8</v>
      </c>
      <c r="I192">
        <v>236.9</v>
      </c>
      <c r="J192" t="str">
        <f>VLOOKUP(D192, ProductsData!$A$2:$E$100, 3, FALSE)</f>
        <v>Clothing</v>
      </c>
    </row>
    <row r="193" spans="1:10" x14ac:dyDescent="0.25">
      <c r="A193">
        <v>192</v>
      </c>
      <c r="B193" s="2">
        <v>45751</v>
      </c>
      <c r="C193">
        <v>1</v>
      </c>
      <c r="D193">
        <v>129</v>
      </c>
      <c r="E193">
        <v>1069</v>
      </c>
      <c r="F193">
        <v>4</v>
      </c>
      <c r="G193">
        <v>360.32</v>
      </c>
      <c r="H193">
        <v>1441.28</v>
      </c>
      <c r="I193">
        <v>344.11</v>
      </c>
      <c r="J193" t="str">
        <f>VLOOKUP(D193, ProductsData!$A$2:$E$100, 3, FALSE)</f>
        <v>Furniture</v>
      </c>
    </row>
    <row r="194" spans="1:10" x14ac:dyDescent="0.25">
      <c r="A194">
        <v>193</v>
      </c>
      <c r="B194" s="2">
        <v>45183</v>
      </c>
      <c r="C194">
        <v>4</v>
      </c>
      <c r="D194">
        <v>112</v>
      </c>
      <c r="E194">
        <v>1075</v>
      </c>
      <c r="F194">
        <v>2</v>
      </c>
      <c r="G194">
        <v>423.77</v>
      </c>
      <c r="H194">
        <v>847.54</v>
      </c>
      <c r="I194">
        <v>99.31</v>
      </c>
      <c r="J194" t="str">
        <f>VLOOKUP(D194, ProductsData!$A$2:$E$100, 3, FALSE)</f>
        <v>Groceries</v>
      </c>
    </row>
    <row r="195" spans="1:10" x14ac:dyDescent="0.25">
      <c r="A195">
        <v>194</v>
      </c>
      <c r="B195" s="2">
        <v>45658</v>
      </c>
      <c r="C195">
        <v>8</v>
      </c>
      <c r="D195">
        <v>122</v>
      </c>
      <c r="E195">
        <v>1091</v>
      </c>
      <c r="F195">
        <v>2</v>
      </c>
      <c r="G195">
        <v>333.63</v>
      </c>
      <c r="H195">
        <v>667.26</v>
      </c>
      <c r="I195">
        <v>36.549999999999997</v>
      </c>
      <c r="J195" t="str">
        <f>VLOOKUP(D195, ProductsData!$A$2:$E$100, 3, FALSE)</f>
        <v>Electronics</v>
      </c>
    </row>
    <row r="196" spans="1:10" x14ac:dyDescent="0.25">
      <c r="A196">
        <v>195</v>
      </c>
      <c r="B196" s="2">
        <v>45232</v>
      </c>
      <c r="C196">
        <v>5</v>
      </c>
      <c r="D196">
        <v>134</v>
      </c>
      <c r="E196">
        <v>1137</v>
      </c>
      <c r="F196">
        <v>2</v>
      </c>
      <c r="G196">
        <v>211.9</v>
      </c>
      <c r="H196">
        <v>423.8</v>
      </c>
      <c r="I196">
        <v>89.18</v>
      </c>
      <c r="J196" t="str">
        <f>VLOOKUP(D196, ProductsData!$A$2:$E$100, 3, FALSE)</f>
        <v>Groceries</v>
      </c>
    </row>
    <row r="197" spans="1:10" x14ac:dyDescent="0.25">
      <c r="A197">
        <v>196</v>
      </c>
      <c r="B197" s="2">
        <v>45394</v>
      </c>
      <c r="C197">
        <v>3</v>
      </c>
      <c r="D197">
        <v>119</v>
      </c>
      <c r="E197">
        <v>1049</v>
      </c>
      <c r="F197">
        <v>1</v>
      </c>
      <c r="G197">
        <v>178.85</v>
      </c>
      <c r="H197">
        <v>178.85</v>
      </c>
      <c r="I197">
        <v>45.88</v>
      </c>
      <c r="J197" t="str">
        <f>VLOOKUP(D197, ProductsData!$A$2:$E$100, 3, FALSE)</f>
        <v>Groceries</v>
      </c>
    </row>
    <row r="198" spans="1:10" x14ac:dyDescent="0.25">
      <c r="A198">
        <v>197</v>
      </c>
      <c r="B198" s="2">
        <v>45195</v>
      </c>
      <c r="C198">
        <v>7</v>
      </c>
      <c r="D198">
        <v>111</v>
      </c>
      <c r="E198">
        <v>1098</v>
      </c>
      <c r="F198">
        <v>1</v>
      </c>
      <c r="G198">
        <v>317.76</v>
      </c>
      <c r="H198">
        <v>317.76</v>
      </c>
      <c r="I198">
        <v>52.04</v>
      </c>
      <c r="J198" t="str">
        <f>VLOOKUP(D198, ProductsData!$A$2:$E$100, 3, FALSE)</f>
        <v>Electronics</v>
      </c>
    </row>
    <row r="199" spans="1:10" x14ac:dyDescent="0.25">
      <c r="A199">
        <v>198</v>
      </c>
      <c r="B199" s="2">
        <v>45334</v>
      </c>
      <c r="C199">
        <v>8</v>
      </c>
      <c r="D199">
        <v>126</v>
      </c>
      <c r="E199">
        <v>1107</v>
      </c>
      <c r="F199">
        <v>4</v>
      </c>
      <c r="G199">
        <v>459.89</v>
      </c>
      <c r="H199">
        <v>1839.56</v>
      </c>
      <c r="I199">
        <v>347.07</v>
      </c>
      <c r="J199" t="str">
        <f>VLOOKUP(D199, ProductsData!$A$2:$E$100, 3, FALSE)</f>
        <v>Groceries</v>
      </c>
    </row>
    <row r="200" spans="1:10" x14ac:dyDescent="0.25">
      <c r="A200">
        <v>199</v>
      </c>
      <c r="B200" s="2">
        <v>45217</v>
      </c>
      <c r="C200">
        <v>5</v>
      </c>
      <c r="D200">
        <v>122</v>
      </c>
      <c r="E200">
        <v>1046</v>
      </c>
      <c r="F200">
        <v>3</v>
      </c>
      <c r="G200">
        <v>102.64</v>
      </c>
      <c r="H200">
        <v>307.92</v>
      </c>
      <c r="I200">
        <v>16.22</v>
      </c>
      <c r="J200" t="str">
        <f>VLOOKUP(D200, ProductsData!$A$2:$E$100, 3, FALSE)</f>
        <v>Electronics</v>
      </c>
    </row>
    <row r="201" spans="1:10" x14ac:dyDescent="0.25">
      <c r="A201">
        <v>200</v>
      </c>
      <c r="B201" s="2">
        <v>45436</v>
      </c>
      <c r="C201">
        <v>9</v>
      </c>
      <c r="D201">
        <v>119</v>
      </c>
      <c r="E201">
        <v>1113</v>
      </c>
      <c r="F201">
        <v>1</v>
      </c>
      <c r="G201">
        <v>50.36</v>
      </c>
      <c r="H201">
        <v>50.36</v>
      </c>
      <c r="I201">
        <v>6.62</v>
      </c>
      <c r="J201" t="str">
        <f>VLOOKUP(D201, ProductsData!$A$2:$E$100, 3, FALSE)</f>
        <v>Groceries</v>
      </c>
    </row>
    <row r="202" spans="1:10" x14ac:dyDescent="0.25">
      <c r="A202">
        <v>201</v>
      </c>
      <c r="B202" s="2">
        <v>45033</v>
      </c>
      <c r="C202">
        <v>9</v>
      </c>
      <c r="D202">
        <v>121</v>
      </c>
      <c r="E202">
        <v>1061</v>
      </c>
      <c r="F202">
        <v>1</v>
      </c>
      <c r="G202">
        <v>228.24</v>
      </c>
      <c r="H202">
        <v>228.24</v>
      </c>
      <c r="I202">
        <v>48.98</v>
      </c>
      <c r="J202" t="str">
        <f>VLOOKUP(D202, ProductsData!$A$2:$E$100, 3, FALSE)</f>
        <v>Electronics</v>
      </c>
    </row>
    <row r="203" spans="1:10" x14ac:dyDescent="0.25">
      <c r="A203">
        <v>202</v>
      </c>
      <c r="B203" s="2">
        <v>45750</v>
      </c>
      <c r="C203">
        <v>4</v>
      </c>
      <c r="D203">
        <v>133</v>
      </c>
      <c r="E203">
        <v>1122</v>
      </c>
      <c r="F203">
        <v>5</v>
      </c>
      <c r="G203">
        <v>326.89</v>
      </c>
      <c r="H203">
        <v>1634.45</v>
      </c>
      <c r="I203">
        <v>215.93</v>
      </c>
      <c r="J203" t="str">
        <f>VLOOKUP(D203, ProductsData!$A$2:$E$100, 3, FALSE)</f>
        <v>Electronics</v>
      </c>
    </row>
    <row r="204" spans="1:10" x14ac:dyDescent="0.25">
      <c r="A204">
        <v>203</v>
      </c>
      <c r="B204" s="2">
        <v>45508</v>
      </c>
      <c r="C204">
        <v>3</v>
      </c>
      <c r="D204">
        <v>133</v>
      </c>
      <c r="E204">
        <v>1064</v>
      </c>
      <c r="F204">
        <v>1</v>
      </c>
      <c r="G204">
        <v>453.44</v>
      </c>
      <c r="H204">
        <v>453.44</v>
      </c>
      <c r="I204">
        <v>130.1</v>
      </c>
      <c r="J204" t="str">
        <f>VLOOKUP(D204, ProductsData!$A$2:$E$100, 3, FALSE)</f>
        <v>Electronics</v>
      </c>
    </row>
    <row r="205" spans="1:10" x14ac:dyDescent="0.25">
      <c r="A205">
        <v>204</v>
      </c>
      <c r="B205" s="2">
        <v>45137</v>
      </c>
      <c r="C205">
        <v>5</v>
      </c>
      <c r="D205">
        <v>143</v>
      </c>
      <c r="E205">
        <v>1075</v>
      </c>
      <c r="F205">
        <v>4</v>
      </c>
      <c r="G205">
        <v>127.47</v>
      </c>
      <c r="H205">
        <v>509.88</v>
      </c>
      <c r="I205">
        <v>71.459999999999994</v>
      </c>
      <c r="J205" t="str">
        <f>VLOOKUP(D205, ProductsData!$A$2:$E$100, 3, FALSE)</f>
        <v>Clothing</v>
      </c>
    </row>
    <row r="206" spans="1:10" x14ac:dyDescent="0.25">
      <c r="A206">
        <v>205</v>
      </c>
      <c r="B206" s="2">
        <v>45471</v>
      </c>
      <c r="C206">
        <v>4</v>
      </c>
      <c r="D206">
        <v>102</v>
      </c>
      <c r="E206">
        <v>1081</v>
      </c>
      <c r="F206">
        <v>2</v>
      </c>
      <c r="G206">
        <v>248.97</v>
      </c>
      <c r="H206">
        <v>497.94</v>
      </c>
      <c r="I206">
        <v>83.1</v>
      </c>
      <c r="J206" t="str">
        <f>VLOOKUP(D206, ProductsData!$A$2:$E$100, 3, FALSE)</f>
        <v>Clothing</v>
      </c>
    </row>
    <row r="207" spans="1:10" x14ac:dyDescent="0.25">
      <c r="A207">
        <v>206</v>
      </c>
      <c r="B207" s="2">
        <v>45487</v>
      </c>
      <c r="C207">
        <v>8</v>
      </c>
      <c r="D207">
        <v>125</v>
      </c>
      <c r="E207">
        <v>1158</v>
      </c>
      <c r="F207">
        <v>5</v>
      </c>
      <c r="G207">
        <v>198.81</v>
      </c>
      <c r="H207">
        <v>994.05</v>
      </c>
      <c r="I207">
        <v>215.29</v>
      </c>
      <c r="J207" t="str">
        <f>VLOOKUP(D207, ProductsData!$A$2:$E$100, 3, FALSE)</f>
        <v>Furniture</v>
      </c>
    </row>
    <row r="208" spans="1:10" x14ac:dyDescent="0.25">
      <c r="A208">
        <v>207</v>
      </c>
      <c r="B208" s="2">
        <v>45695</v>
      </c>
      <c r="C208">
        <v>4</v>
      </c>
      <c r="D208">
        <v>107</v>
      </c>
      <c r="E208">
        <v>1200</v>
      </c>
      <c r="F208">
        <v>2</v>
      </c>
      <c r="G208">
        <v>257.39999999999998</v>
      </c>
      <c r="H208">
        <v>514.79999999999995</v>
      </c>
      <c r="I208">
        <v>58.39</v>
      </c>
      <c r="J208" t="str">
        <f>VLOOKUP(D208, ProductsData!$A$2:$E$100, 3, FALSE)</f>
        <v>Furniture</v>
      </c>
    </row>
    <row r="209" spans="1:10" x14ac:dyDescent="0.25">
      <c r="A209">
        <v>208</v>
      </c>
      <c r="B209" s="2">
        <v>45405</v>
      </c>
      <c r="C209">
        <v>4</v>
      </c>
      <c r="D209">
        <v>134</v>
      </c>
      <c r="E209">
        <v>1190</v>
      </c>
      <c r="F209">
        <v>2</v>
      </c>
      <c r="G209">
        <v>36.99</v>
      </c>
      <c r="H209">
        <v>73.98</v>
      </c>
      <c r="I209">
        <v>9.4</v>
      </c>
      <c r="J209" t="str">
        <f>VLOOKUP(D209, ProductsData!$A$2:$E$100, 3, FALSE)</f>
        <v>Groceries</v>
      </c>
    </row>
    <row r="210" spans="1:10" x14ac:dyDescent="0.25">
      <c r="A210">
        <v>209</v>
      </c>
      <c r="B210" s="2">
        <v>45642</v>
      </c>
      <c r="C210">
        <v>6</v>
      </c>
      <c r="D210">
        <v>113</v>
      </c>
      <c r="E210">
        <v>1140</v>
      </c>
      <c r="F210">
        <v>2</v>
      </c>
      <c r="G210">
        <v>418.73</v>
      </c>
      <c r="H210">
        <v>837.46</v>
      </c>
      <c r="I210">
        <v>220.9</v>
      </c>
      <c r="J210" t="str">
        <f>VLOOKUP(D210, ProductsData!$A$2:$E$100, 3, FALSE)</f>
        <v>Furniture</v>
      </c>
    </row>
    <row r="211" spans="1:10" x14ac:dyDescent="0.25">
      <c r="A211">
        <v>210</v>
      </c>
      <c r="B211" s="2">
        <v>45181</v>
      </c>
      <c r="C211">
        <v>5</v>
      </c>
      <c r="D211">
        <v>100</v>
      </c>
      <c r="E211">
        <v>1045</v>
      </c>
      <c r="F211">
        <v>4</v>
      </c>
      <c r="G211">
        <v>90.52</v>
      </c>
      <c r="H211">
        <v>362.08</v>
      </c>
      <c r="I211">
        <v>55.62</v>
      </c>
      <c r="J211" t="str">
        <f>VLOOKUP(D211, ProductsData!$A$2:$E$100, 3, FALSE)</f>
        <v>Clothing</v>
      </c>
    </row>
    <row r="212" spans="1:10" x14ac:dyDescent="0.25">
      <c r="A212">
        <v>211</v>
      </c>
      <c r="B212" s="2">
        <v>45533</v>
      </c>
      <c r="C212">
        <v>8</v>
      </c>
      <c r="D212">
        <v>127</v>
      </c>
      <c r="E212">
        <v>1105</v>
      </c>
      <c r="F212">
        <v>5</v>
      </c>
      <c r="G212">
        <v>439.41</v>
      </c>
      <c r="H212">
        <v>2197.0500000000002</v>
      </c>
      <c r="I212">
        <v>534.91</v>
      </c>
      <c r="J212" t="str">
        <f>VLOOKUP(D212, ProductsData!$A$2:$E$100, 3, FALSE)</f>
        <v>Clothing</v>
      </c>
    </row>
    <row r="213" spans="1:10" x14ac:dyDescent="0.25">
      <c r="A213">
        <v>212</v>
      </c>
      <c r="B213" s="2">
        <v>45212</v>
      </c>
      <c r="C213">
        <v>3</v>
      </c>
      <c r="D213">
        <v>149</v>
      </c>
      <c r="E213">
        <v>1066</v>
      </c>
      <c r="F213">
        <v>5</v>
      </c>
      <c r="G213">
        <v>281.16000000000003</v>
      </c>
      <c r="H213">
        <v>1405.8</v>
      </c>
      <c r="I213">
        <v>271.95999999999998</v>
      </c>
      <c r="J213" t="str">
        <f>VLOOKUP(D213, ProductsData!$A$2:$E$100, 3, FALSE)</f>
        <v>Clothing</v>
      </c>
    </row>
    <row r="214" spans="1:10" x14ac:dyDescent="0.25">
      <c r="A214">
        <v>213</v>
      </c>
      <c r="B214" s="2">
        <v>45037</v>
      </c>
      <c r="C214">
        <v>10</v>
      </c>
      <c r="D214">
        <v>116</v>
      </c>
      <c r="E214">
        <v>1051</v>
      </c>
      <c r="F214">
        <v>2</v>
      </c>
      <c r="G214">
        <v>270.58</v>
      </c>
      <c r="H214">
        <v>541.16</v>
      </c>
      <c r="I214">
        <v>149.11000000000001</v>
      </c>
      <c r="J214" t="str">
        <f>VLOOKUP(D214, ProductsData!$A$2:$E$100, 3, FALSE)</f>
        <v>Furniture</v>
      </c>
    </row>
    <row r="215" spans="1:10" x14ac:dyDescent="0.25">
      <c r="A215">
        <v>214</v>
      </c>
      <c r="B215" s="2">
        <v>45669</v>
      </c>
      <c r="C215">
        <v>7</v>
      </c>
      <c r="D215">
        <v>113</v>
      </c>
      <c r="E215">
        <v>1003</v>
      </c>
      <c r="F215">
        <v>2</v>
      </c>
      <c r="G215">
        <v>42.7</v>
      </c>
      <c r="H215">
        <v>85.4</v>
      </c>
      <c r="I215">
        <v>10.55</v>
      </c>
      <c r="J215" t="str">
        <f>VLOOKUP(D215, ProductsData!$A$2:$E$100, 3, FALSE)</f>
        <v>Furniture</v>
      </c>
    </row>
    <row r="216" spans="1:10" x14ac:dyDescent="0.25">
      <c r="A216">
        <v>215</v>
      </c>
      <c r="B216" s="2">
        <v>45365</v>
      </c>
      <c r="C216">
        <v>5</v>
      </c>
      <c r="D216">
        <v>135</v>
      </c>
      <c r="E216">
        <v>1090</v>
      </c>
      <c r="F216">
        <v>1</v>
      </c>
      <c r="G216">
        <v>223.34</v>
      </c>
      <c r="H216">
        <v>223.34</v>
      </c>
      <c r="I216">
        <v>27.13</v>
      </c>
      <c r="J216" t="str">
        <f>VLOOKUP(D216, ProductsData!$A$2:$E$100, 3, FALSE)</f>
        <v>Electronics</v>
      </c>
    </row>
    <row r="217" spans="1:10" x14ac:dyDescent="0.25">
      <c r="A217">
        <v>216</v>
      </c>
      <c r="B217" s="2">
        <v>45444</v>
      </c>
      <c r="C217">
        <v>9</v>
      </c>
      <c r="D217">
        <v>114</v>
      </c>
      <c r="E217">
        <v>1055</v>
      </c>
      <c r="F217">
        <v>5</v>
      </c>
      <c r="G217">
        <v>152.19</v>
      </c>
      <c r="H217">
        <v>760.95</v>
      </c>
      <c r="I217">
        <v>194.9</v>
      </c>
      <c r="J217" t="str">
        <f>VLOOKUP(D217, ProductsData!$A$2:$E$100, 3, FALSE)</f>
        <v>Groceries</v>
      </c>
    </row>
    <row r="218" spans="1:10" x14ac:dyDescent="0.25">
      <c r="A218">
        <v>217</v>
      </c>
      <c r="B218" s="2">
        <v>45650</v>
      </c>
      <c r="C218">
        <v>8</v>
      </c>
      <c r="D218">
        <v>146</v>
      </c>
      <c r="E218">
        <v>1177</v>
      </c>
      <c r="F218">
        <v>4</v>
      </c>
      <c r="G218">
        <v>301.73</v>
      </c>
      <c r="H218">
        <v>1206.92</v>
      </c>
      <c r="I218">
        <v>73.28</v>
      </c>
      <c r="J218" t="str">
        <f>VLOOKUP(D218, ProductsData!$A$2:$E$100, 3, FALSE)</f>
        <v>Groceries</v>
      </c>
    </row>
    <row r="219" spans="1:10" x14ac:dyDescent="0.25">
      <c r="A219">
        <v>218</v>
      </c>
      <c r="B219" s="2">
        <v>45758</v>
      </c>
      <c r="C219">
        <v>3</v>
      </c>
      <c r="D219">
        <v>136</v>
      </c>
      <c r="E219">
        <v>1042</v>
      </c>
      <c r="F219">
        <v>3</v>
      </c>
      <c r="G219">
        <v>182.88</v>
      </c>
      <c r="H219">
        <v>548.64</v>
      </c>
      <c r="I219">
        <v>105.32</v>
      </c>
      <c r="J219" t="str">
        <f>VLOOKUP(D219, ProductsData!$A$2:$E$100, 3, FALSE)</f>
        <v>Electronics</v>
      </c>
    </row>
    <row r="220" spans="1:10" x14ac:dyDescent="0.25">
      <c r="A220">
        <v>219</v>
      </c>
      <c r="B220" s="2">
        <v>45596</v>
      </c>
      <c r="C220">
        <v>2</v>
      </c>
      <c r="D220">
        <v>100</v>
      </c>
      <c r="E220">
        <v>1077</v>
      </c>
      <c r="F220">
        <v>1</v>
      </c>
      <c r="G220">
        <v>102.41</v>
      </c>
      <c r="H220">
        <v>102.41</v>
      </c>
      <c r="I220">
        <v>25.06</v>
      </c>
      <c r="J220" t="str">
        <f>VLOOKUP(D220, ProductsData!$A$2:$E$100, 3, FALSE)</f>
        <v>Clothing</v>
      </c>
    </row>
    <row r="221" spans="1:10" x14ac:dyDescent="0.25">
      <c r="A221">
        <v>220</v>
      </c>
      <c r="B221" s="2">
        <v>45131</v>
      </c>
      <c r="C221">
        <v>2</v>
      </c>
      <c r="D221">
        <v>119</v>
      </c>
      <c r="E221">
        <v>1072</v>
      </c>
      <c r="F221">
        <v>5</v>
      </c>
      <c r="G221">
        <v>484.67</v>
      </c>
      <c r="H221">
        <v>2423.35</v>
      </c>
      <c r="I221">
        <v>492.23</v>
      </c>
      <c r="J221" t="str">
        <f>VLOOKUP(D221, ProductsData!$A$2:$E$100, 3, FALSE)</f>
        <v>Groceries</v>
      </c>
    </row>
    <row r="222" spans="1:10" x14ac:dyDescent="0.25">
      <c r="A222">
        <v>221</v>
      </c>
      <c r="B222" s="2">
        <v>45122</v>
      </c>
      <c r="C222">
        <v>6</v>
      </c>
      <c r="D222">
        <v>149</v>
      </c>
      <c r="E222">
        <v>1014</v>
      </c>
      <c r="F222">
        <v>5</v>
      </c>
      <c r="G222">
        <v>328.91</v>
      </c>
      <c r="H222">
        <v>1644.55</v>
      </c>
      <c r="I222">
        <v>468.86</v>
      </c>
      <c r="J222" t="str">
        <f>VLOOKUP(D222, ProductsData!$A$2:$E$100, 3, FALSE)</f>
        <v>Clothing</v>
      </c>
    </row>
    <row r="223" spans="1:10" x14ac:dyDescent="0.25">
      <c r="A223">
        <v>222</v>
      </c>
      <c r="B223" s="2">
        <v>45602</v>
      </c>
      <c r="C223">
        <v>1</v>
      </c>
      <c r="D223">
        <v>129</v>
      </c>
      <c r="E223">
        <v>1099</v>
      </c>
      <c r="F223">
        <v>3</v>
      </c>
      <c r="G223">
        <v>490.43</v>
      </c>
      <c r="H223">
        <v>1471.29</v>
      </c>
      <c r="I223">
        <v>231.65</v>
      </c>
      <c r="J223" t="str">
        <f>VLOOKUP(D223, ProductsData!$A$2:$E$100, 3, FALSE)</f>
        <v>Furniture</v>
      </c>
    </row>
    <row r="224" spans="1:10" x14ac:dyDescent="0.25">
      <c r="A224">
        <v>223</v>
      </c>
      <c r="B224" s="2">
        <v>45577</v>
      </c>
      <c r="C224">
        <v>1</v>
      </c>
      <c r="D224">
        <v>140</v>
      </c>
      <c r="E224">
        <v>1061</v>
      </c>
      <c r="F224">
        <v>4</v>
      </c>
      <c r="G224">
        <v>349.93</v>
      </c>
      <c r="H224">
        <v>1399.72</v>
      </c>
      <c r="I224">
        <v>95.1</v>
      </c>
      <c r="J224" t="str">
        <f>VLOOKUP(D224, ProductsData!$A$2:$E$100, 3, FALSE)</f>
        <v>Clothing</v>
      </c>
    </row>
    <row r="225" spans="1:10" x14ac:dyDescent="0.25">
      <c r="A225">
        <v>224</v>
      </c>
      <c r="B225" s="2">
        <v>45112</v>
      </c>
      <c r="C225">
        <v>2</v>
      </c>
      <c r="D225">
        <v>115</v>
      </c>
      <c r="E225">
        <v>1056</v>
      </c>
      <c r="F225">
        <v>3</v>
      </c>
      <c r="G225">
        <v>13.91</v>
      </c>
      <c r="H225">
        <v>41.73</v>
      </c>
      <c r="I225">
        <v>4.5999999999999996</v>
      </c>
      <c r="J225" t="str">
        <f>VLOOKUP(D225, ProductsData!$A$2:$E$100, 3, FALSE)</f>
        <v>Furniture</v>
      </c>
    </row>
    <row r="226" spans="1:10" x14ac:dyDescent="0.25">
      <c r="A226">
        <v>225</v>
      </c>
      <c r="B226" s="2">
        <v>45722</v>
      </c>
      <c r="C226">
        <v>9</v>
      </c>
      <c r="D226">
        <v>145</v>
      </c>
      <c r="E226">
        <v>1061</v>
      </c>
      <c r="F226">
        <v>4</v>
      </c>
      <c r="G226">
        <v>138.38</v>
      </c>
      <c r="H226">
        <v>553.52</v>
      </c>
      <c r="I226">
        <v>88.16</v>
      </c>
      <c r="J226" t="str">
        <f>VLOOKUP(D226, ProductsData!$A$2:$E$100, 3, FALSE)</f>
        <v>Furniture</v>
      </c>
    </row>
    <row r="227" spans="1:10" x14ac:dyDescent="0.25">
      <c r="A227">
        <v>226</v>
      </c>
      <c r="B227" s="2">
        <v>45485</v>
      </c>
      <c r="C227">
        <v>1</v>
      </c>
      <c r="D227">
        <v>131</v>
      </c>
      <c r="E227">
        <v>1095</v>
      </c>
      <c r="F227">
        <v>2</v>
      </c>
      <c r="G227">
        <v>352.86</v>
      </c>
      <c r="H227">
        <v>705.72</v>
      </c>
      <c r="I227">
        <v>168.8</v>
      </c>
      <c r="J227" t="str">
        <f>VLOOKUP(D227, ProductsData!$A$2:$E$100, 3, FALSE)</f>
        <v>Electronics</v>
      </c>
    </row>
    <row r="228" spans="1:10" x14ac:dyDescent="0.25">
      <c r="A228">
        <v>227</v>
      </c>
      <c r="B228" s="2">
        <v>45237</v>
      </c>
      <c r="C228">
        <v>6</v>
      </c>
      <c r="D228">
        <v>138</v>
      </c>
      <c r="E228">
        <v>1119</v>
      </c>
      <c r="F228">
        <v>1</v>
      </c>
      <c r="G228">
        <v>383.2</v>
      </c>
      <c r="H228">
        <v>383.2</v>
      </c>
      <c r="I228">
        <v>69.39</v>
      </c>
      <c r="J228" t="str">
        <f>VLOOKUP(D228, ProductsData!$A$2:$E$100, 3, FALSE)</f>
        <v>Electronics</v>
      </c>
    </row>
    <row r="229" spans="1:10" x14ac:dyDescent="0.25">
      <c r="A229">
        <v>228</v>
      </c>
      <c r="B229" s="2">
        <v>45161</v>
      </c>
      <c r="C229">
        <v>4</v>
      </c>
      <c r="D229">
        <v>114</v>
      </c>
      <c r="E229">
        <v>1024</v>
      </c>
      <c r="F229">
        <v>4</v>
      </c>
      <c r="G229">
        <v>487.24</v>
      </c>
      <c r="H229">
        <v>1948.96</v>
      </c>
      <c r="I229">
        <v>401.63</v>
      </c>
      <c r="J229" t="str">
        <f>VLOOKUP(D229, ProductsData!$A$2:$E$100, 3, FALSE)</f>
        <v>Groceries</v>
      </c>
    </row>
    <row r="230" spans="1:10" x14ac:dyDescent="0.25">
      <c r="A230">
        <v>229</v>
      </c>
      <c r="B230" s="2">
        <v>45386</v>
      </c>
      <c r="C230">
        <v>5</v>
      </c>
      <c r="D230">
        <v>119</v>
      </c>
      <c r="E230">
        <v>1179</v>
      </c>
      <c r="F230">
        <v>5</v>
      </c>
      <c r="G230">
        <v>495.74</v>
      </c>
      <c r="H230">
        <v>2478.6999999999998</v>
      </c>
      <c r="I230">
        <v>517.61</v>
      </c>
      <c r="J230" t="str">
        <f>VLOOKUP(D230, ProductsData!$A$2:$E$100, 3, FALSE)</f>
        <v>Groceries</v>
      </c>
    </row>
    <row r="231" spans="1:10" x14ac:dyDescent="0.25">
      <c r="A231">
        <v>230</v>
      </c>
      <c r="B231" s="2">
        <v>45489</v>
      </c>
      <c r="C231">
        <v>10</v>
      </c>
      <c r="D231">
        <v>133</v>
      </c>
      <c r="E231">
        <v>1055</v>
      </c>
      <c r="F231">
        <v>5</v>
      </c>
      <c r="G231">
        <v>481.31</v>
      </c>
      <c r="H231">
        <v>2406.5500000000002</v>
      </c>
      <c r="I231">
        <v>578.71</v>
      </c>
      <c r="J231" t="str">
        <f>VLOOKUP(D231, ProductsData!$A$2:$E$100, 3, FALSE)</f>
        <v>Electronics</v>
      </c>
    </row>
    <row r="232" spans="1:10" x14ac:dyDescent="0.25">
      <c r="A232">
        <v>231</v>
      </c>
      <c r="B232" s="2">
        <v>45307</v>
      </c>
      <c r="C232">
        <v>5</v>
      </c>
      <c r="D232">
        <v>143</v>
      </c>
      <c r="E232">
        <v>1035</v>
      </c>
      <c r="F232">
        <v>2</v>
      </c>
      <c r="G232">
        <v>243.63</v>
      </c>
      <c r="H232">
        <v>487.26</v>
      </c>
      <c r="I232">
        <v>125.72</v>
      </c>
      <c r="J232" t="str">
        <f>VLOOKUP(D232, ProductsData!$A$2:$E$100, 3, FALSE)</f>
        <v>Clothing</v>
      </c>
    </row>
    <row r="233" spans="1:10" x14ac:dyDescent="0.25">
      <c r="A233">
        <v>232</v>
      </c>
      <c r="B233" s="2">
        <v>45699</v>
      </c>
      <c r="C233">
        <v>1</v>
      </c>
      <c r="D233">
        <v>146</v>
      </c>
      <c r="E233">
        <v>1172</v>
      </c>
      <c r="F233">
        <v>3</v>
      </c>
      <c r="G233">
        <v>191.12</v>
      </c>
      <c r="H233">
        <v>573.36</v>
      </c>
      <c r="I233">
        <v>97.61</v>
      </c>
      <c r="J233" t="str">
        <f>VLOOKUP(D233, ProductsData!$A$2:$E$100, 3, FALSE)</f>
        <v>Groceries</v>
      </c>
    </row>
    <row r="234" spans="1:10" x14ac:dyDescent="0.25">
      <c r="A234">
        <v>233</v>
      </c>
      <c r="B234" s="2">
        <v>45657</v>
      </c>
      <c r="C234">
        <v>3</v>
      </c>
      <c r="D234">
        <v>136</v>
      </c>
      <c r="E234">
        <v>1008</v>
      </c>
      <c r="F234">
        <v>1</v>
      </c>
      <c r="G234">
        <v>35.340000000000003</v>
      </c>
      <c r="H234">
        <v>35.340000000000003</v>
      </c>
      <c r="I234">
        <v>10.15</v>
      </c>
      <c r="J234" t="str">
        <f>VLOOKUP(D234, ProductsData!$A$2:$E$100, 3, FALSE)</f>
        <v>Electronics</v>
      </c>
    </row>
    <row r="235" spans="1:10" x14ac:dyDescent="0.25">
      <c r="A235">
        <v>234</v>
      </c>
      <c r="B235" s="2">
        <v>45608</v>
      </c>
      <c r="C235">
        <v>9</v>
      </c>
      <c r="D235">
        <v>136</v>
      </c>
      <c r="E235">
        <v>1114</v>
      </c>
      <c r="F235">
        <v>5</v>
      </c>
      <c r="G235">
        <v>237.47</v>
      </c>
      <c r="H235">
        <v>1187.3499999999999</v>
      </c>
      <c r="I235">
        <v>74.06</v>
      </c>
      <c r="J235" t="str">
        <f>VLOOKUP(D235, ProductsData!$A$2:$E$100, 3, FALSE)</f>
        <v>Electronics</v>
      </c>
    </row>
    <row r="236" spans="1:10" x14ac:dyDescent="0.25">
      <c r="A236">
        <v>235</v>
      </c>
      <c r="B236" s="2">
        <v>45294</v>
      </c>
      <c r="C236">
        <v>9</v>
      </c>
      <c r="D236">
        <v>131</v>
      </c>
      <c r="E236">
        <v>1092</v>
      </c>
      <c r="F236">
        <v>1</v>
      </c>
      <c r="G236">
        <v>435.3</v>
      </c>
      <c r="H236">
        <v>435.3</v>
      </c>
      <c r="I236">
        <v>104.75</v>
      </c>
      <c r="J236" t="str">
        <f>VLOOKUP(D236, ProductsData!$A$2:$E$100, 3, FALSE)</f>
        <v>Electronics</v>
      </c>
    </row>
    <row r="237" spans="1:10" x14ac:dyDescent="0.25">
      <c r="A237">
        <v>236</v>
      </c>
      <c r="B237" s="2">
        <v>45131</v>
      </c>
      <c r="C237">
        <v>8</v>
      </c>
      <c r="D237">
        <v>127</v>
      </c>
      <c r="E237">
        <v>1169</v>
      </c>
      <c r="F237">
        <v>2</v>
      </c>
      <c r="G237">
        <v>160.44</v>
      </c>
      <c r="H237">
        <v>320.88</v>
      </c>
      <c r="I237">
        <v>41.46</v>
      </c>
      <c r="J237" t="str">
        <f>VLOOKUP(D237, ProductsData!$A$2:$E$100, 3, FALSE)</f>
        <v>Clothing</v>
      </c>
    </row>
    <row r="238" spans="1:10" x14ac:dyDescent="0.25">
      <c r="A238">
        <v>237</v>
      </c>
      <c r="B238" s="2">
        <v>45197</v>
      </c>
      <c r="C238">
        <v>8</v>
      </c>
      <c r="D238">
        <v>102</v>
      </c>
      <c r="E238">
        <v>1166</v>
      </c>
      <c r="F238">
        <v>2</v>
      </c>
      <c r="G238">
        <v>438.71</v>
      </c>
      <c r="H238">
        <v>877.42</v>
      </c>
      <c r="I238">
        <v>51.74</v>
      </c>
      <c r="J238" t="str">
        <f>VLOOKUP(D238, ProductsData!$A$2:$E$100, 3, FALSE)</f>
        <v>Clothing</v>
      </c>
    </row>
    <row r="239" spans="1:10" x14ac:dyDescent="0.25">
      <c r="A239">
        <v>238</v>
      </c>
      <c r="B239" s="2">
        <v>45408</v>
      </c>
      <c r="C239">
        <v>10</v>
      </c>
      <c r="D239">
        <v>115</v>
      </c>
      <c r="E239">
        <v>1123</v>
      </c>
      <c r="F239">
        <v>5</v>
      </c>
      <c r="G239">
        <v>59.89</v>
      </c>
      <c r="H239">
        <v>299.45</v>
      </c>
      <c r="I239">
        <v>27.77</v>
      </c>
      <c r="J239" t="str">
        <f>VLOOKUP(D239, ProductsData!$A$2:$E$100, 3, FALSE)</f>
        <v>Furniture</v>
      </c>
    </row>
    <row r="240" spans="1:10" x14ac:dyDescent="0.25">
      <c r="A240">
        <v>239</v>
      </c>
      <c r="B240" s="2">
        <v>45638</v>
      </c>
      <c r="C240">
        <v>7</v>
      </c>
      <c r="D240">
        <v>126</v>
      </c>
      <c r="E240">
        <v>1074</v>
      </c>
      <c r="F240">
        <v>4</v>
      </c>
      <c r="G240">
        <v>354.49</v>
      </c>
      <c r="H240">
        <v>1417.96</v>
      </c>
      <c r="I240">
        <v>366.13</v>
      </c>
      <c r="J240" t="str">
        <f>VLOOKUP(D240, ProductsData!$A$2:$E$100, 3, FALSE)</f>
        <v>Groceries</v>
      </c>
    </row>
    <row r="241" spans="1:10" x14ac:dyDescent="0.25">
      <c r="A241">
        <v>240</v>
      </c>
      <c r="B241" s="2">
        <v>45256</v>
      </c>
      <c r="C241">
        <v>9</v>
      </c>
      <c r="D241">
        <v>127</v>
      </c>
      <c r="E241">
        <v>1044</v>
      </c>
      <c r="F241">
        <v>3</v>
      </c>
      <c r="G241">
        <v>83.34</v>
      </c>
      <c r="H241">
        <v>250.02</v>
      </c>
      <c r="I241">
        <v>43.79</v>
      </c>
      <c r="J241" t="str">
        <f>VLOOKUP(D241, ProductsData!$A$2:$E$100, 3, FALSE)</f>
        <v>Clothing</v>
      </c>
    </row>
    <row r="242" spans="1:10" x14ac:dyDescent="0.25">
      <c r="A242">
        <v>241</v>
      </c>
      <c r="B242" s="2">
        <v>45305</v>
      </c>
      <c r="C242">
        <v>7</v>
      </c>
      <c r="D242">
        <v>127</v>
      </c>
      <c r="E242">
        <v>1141</v>
      </c>
      <c r="F242">
        <v>5</v>
      </c>
      <c r="G242">
        <v>361.93</v>
      </c>
      <c r="H242">
        <v>1809.65</v>
      </c>
      <c r="I242">
        <v>377.62</v>
      </c>
      <c r="J242" t="str">
        <f>VLOOKUP(D242, ProductsData!$A$2:$E$100, 3, FALSE)</f>
        <v>Clothing</v>
      </c>
    </row>
    <row r="243" spans="1:10" x14ac:dyDescent="0.25">
      <c r="A243">
        <v>242</v>
      </c>
      <c r="B243" s="2">
        <v>45663</v>
      </c>
      <c r="C243">
        <v>4</v>
      </c>
      <c r="D243">
        <v>121</v>
      </c>
      <c r="E243">
        <v>1003</v>
      </c>
      <c r="F243">
        <v>3</v>
      </c>
      <c r="G243">
        <v>68.06</v>
      </c>
      <c r="H243">
        <v>204.18</v>
      </c>
      <c r="I243">
        <v>43.12</v>
      </c>
      <c r="J243" t="str">
        <f>VLOOKUP(D243, ProductsData!$A$2:$E$100, 3, FALSE)</f>
        <v>Electronics</v>
      </c>
    </row>
    <row r="244" spans="1:10" x14ac:dyDescent="0.25">
      <c r="A244">
        <v>243</v>
      </c>
      <c r="B244" s="2">
        <v>45487</v>
      </c>
      <c r="C244">
        <v>2</v>
      </c>
      <c r="D244">
        <v>103</v>
      </c>
      <c r="E244">
        <v>1157</v>
      </c>
      <c r="F244">
        <v>2</v>
      </c>
      <c r="G244">
        <v>334.78</v>
      </c>
      <c r="H244">
        <v>669.56</v>
      </c>
      <c r="I244">
        <v>197.54</v>
      </c>
      <c r="J244" t="str">
        <f>VLOOKUP(D244, ProductsData!$A$2:$E$100, 3, FALSE)</f>
        <v>Clothing</v>
      </c>
    </row>
    <row r="245" spans="1:10" x14ac:dyDescent="0.25">
      <c r="A245">
        <v>244</v>
      </c>
      <c r="B245" s="2">
        <v>45307</v>
      </c>
      <c r="C245">
        <v>1</v>
      </c>
      <c r="D245">
        <v>129</v>
      </c>
      <c r="E245">
        <v>1097</v>
      </c>
      <c r="F245">
        <v>1</v>
      </c>
      <c r="G245">
        <v>378.5</v>
      </c>
      <c r="H245">
        <v>378.5</v>
      </c>
      <c r="I245">
        <v>88.94</v>
      </c>
      <c r="J245" t="str">
        <f>VLOOKUP(D245, ProductsData!$A$2:$E$100, 3, FALSE)</f>
        <v>Furniture</v>
      </c>
    </row>
    <row r="246" spans="1:10" x14ac:dyDescent="0.25">
      <c r="A246">
        <v>245</v>
      </c>
      <c r="B246" s="2">
        <v>45258</v>
      </c>
      <c r="C246">
        <v>10</v>
      </c>
      <c r="D246">
        <v>111</v>
      </c>
      <c r="E246">
        <v>1198</v>
      </c>
      <c r="F246">
        <v>4</v>
      </c>
      <c r="G246">
        <v>331.53</v>
      </c>
      <c r="H246">
        <v>1326.12</v>
      </c>
      <c r="I246">
        <v>240.47</v>
      </c>
      <c r="J246" t="str">
        <f>VLOOKUP(D246, ProductsData!$A$2:$E$100, 3, FALSE)</f>
        <v>Electronics</v>
      </c>
    </row>
    <row r="247" spans="1:10" x14ac:dyDescent="0.25">
      <c r="A247">
        <v>246</v>
      </c>
      <c r="B247" s="2">
        <v>45639</v>
      </c>
      <c r="C247">
        <v>10</v>
      </c>
      <c r="D247">
        <v>146</v>
      </c>
      <c r="E247">
        <v>1028</v>
      </c>
      <c r="F247">
        <v>1</v>
      </c>
      <c r="G247">
        <v>285.99</v>
      </c>
      <c r="H247">
        <v>285.99</v>
      </c>
      <c r="I247">
        <v>78.86</v>
      </c>
      <c r="J247" t="str">
        <f>VLOOKUP(D247, ProductsData!$A$2:$E$100, 3, FALSE)</f>
        <v>Groceries</v>
      </c>
    </row>
    <row r="248" spans="1:10" x14ac:dyDescent="0.25">
      <c r="A248">
        <v>247</v>
      </c>
      <c r="B248" s="2">
        <v>45047</v>
      </c>
      <c r="C248">
        <v>6</v>
      </c>
      <c r="D248">
        <v>100</v>
      </c>
      <c r="E248">
        <v>1069</v>
      </c>
      <c r="F248">
        <v>3</v>
      </c>
      <c r="G248">
        <v>139.31</v>
      </c>
      <c r="H248">
        <v>417.93</v>
      </c>
      <c r="I248">
        <v>120.65</v>
      </c>
      <c r="J248" t="str">
        <f>VLOOKUP(D248, ProductsData!$A$2:$E$100, 3, FALSE)</f>
        <v>Clothing</v>
      </c>
    </row>
    <row r="249" spans="1:10" x14ac:dyDescent="0.25">
      <c r="A249">
        <v>248</v>
      </c>
      <c r="B249" s="2">
        <v>45576</v>
      </c>
      <c r="C249">
        <v>2</v>
      </c>
      <c r="D249">
        <v>125</v>
      </c>
      <c r="E249">
        <v>1167</v>
      </c>
      <c r="F249">
        <v>1</v>
      </c>
      <c r="G249">
        <v>54.74</v>
      </c>
      <c r="H249">
        <v>54.74</v>
      </c>
      <c r="I249">
        <v>14.09</v>
      </c>
      <c r="J249" t="str">
        <f>VLOOKUP(D249, ProductsData!$A$2:$E$100, 3, FALSE)</f>
        <v>Furniture</v>
      </c>
    </row>
    <row r="250" spans="1:10" x14ac:dyDescent="0.25">
      <c r="A250">
        <v>249</v>
      </c>
      <c r="B250" s="2">
        <v>45532</v>
      </c>
      <c r="C250">
        <v>6</v>
      </c>
      <c r="D250">
        <v>131</v>
      </c>
      <c r="E250">
        <v>1162</v>
      </c>
      <c r="F250">
        <v>1</v>
      </c>
      <c r="G250">
        <v>388.27</v>
      </c>
      <c r="H250">
        <v>388.27</v>
      </c>
      <c r="I250">
        <v>78.64</v>
      </c>
      <c r="J250" t="str">
        <f>VLOOKUP(D250, ProductsData!$A$2:$E$100, 3, FALSE)</f>
        <v>Electronics</v>
      </c>
    </row>
    <row r="251" spans="1:10" x14ac:dyDescent="0.25">
      <c r="A251">
        <v>250</v>
      </c>
      <c r="B251" s="2">
        <v>45728</v>
      </c>
      <c r="C251">
        <v>2</v>
      </c>
      <c r="D251">
        <v>122</v>
      </c>
      <c r="E251">
        <v>1001</v>
      </c>
      <c r="F251">
        <v>5</v>
      </c>
      <c r="G251">
        <v>336.59</v>
      </c>
      <c r="H251">
        <v>1682.95</v>
      </c>
      <c r="I251">
        <v>186.65</v>
      </c>
      <c r="J251" t="str">
        <f>VLOOKUP(D251, ProductsData!$A$2:$E$100, 3, FALSE)</f>
        <v>Electronics</v>
      </c>
    </row>
    <row r="252" spans="1:10" x14ac:dyDescent="0.25">
      <c r="A252">
        <v>251</v>
      </c>
      <c r="B252" s="2">
        <v>45705</v>
      </c>
      <c r="C252">
        <v>2</v>
      </c>
      <c r="D252">
        <v>120</v>
      </c>
      <c r="E252">
        <v>1160</v>
      </c>
      <c r="F252">
        <v>1</v>
      </c>
      <c r="G252">
        <v>234.33</v>
      </c>
      <c r="H252">
        <v>234.33</v>
      </c>
      <c r="I252">
        <v>37.1</v>
      </c>
      <c r="J252" t="str">
        <f>VLOOKUP(D252, ProductsData!$A$2:$E$100, 3, FALSE)</f>
        <v>Furniture</v>
      </c>
    </row>
    <row r="253" spans="1:10" x14ac:dyDescent="0.25">
      <c r="A253">
        <v>252</v>
      </c>
      <c r="B253" s="2">
        <v>45442</v>
      </c>
      <c r="C253">
        <v>8</v>
      </c>
      <c r="D253">
        <v>136</v>
      </c>
      <c r="E253">
        <v>1059</v>
      </c>
      <c r="F253">
        <v>2</v>
      </c>
      <c r="G253">
        <v>105.35</v>
      </c>
      <c r="H253">
        <v>210.7</v>
      </c>
      <c r="I253">
        <v>12.57</v>
      </c>
      <c r="J253" t="str">
        <f>VLOOKUP(D253, ProductsData!$A$2:$E$100, 3, FALSE)</f>
        <v>Electronics</v>
      </c>
    </row>
    <row r="254" spans="1:10" x14ac:dyDescent="0.25">
      <c r="A254">
        <v>253</v>
      </c>
      <c r="B254" s="2">
        <v>45355</v>
      </c>
      <c r="C254">
        <v>2</v>
      </c>
      <c r="D254">
        <v>149</v>
      </c>
      <c r="E254">
        <v>1152</v>
      </c>
      <c r="F254">
        <v>3</v>
      </c>
      <c r="G254">
        <v>277.44</v>
      </c>
      <c r="H254">
        <v>832.32</v>
      </c>
      <c r="I254">
        <v>79.62</v>
      </c>
      <c r="J254" t="str">
        <f>VLOOKUP(D254, ProductsData!$A$2:$E$100, 3, FALSE)</f>
        <v>Clothing</v>
      </c>
    </row>
    <row r="255" spans="1:10" x14ac:dyDescent="0.25">
      <c r="A255">
        <v>254</v>
      </c>
      <c r="B255" s="2">
        <v>45732</v>
      </c>
      <c r="C255">
        <v>8</v>
      </c>
      <c r="D255">
        <v>104</v>
      </c>
      <c r="E255">
        <v>1158</v>
      </c>
      <c r="F255">
        <v>4</v>
      </c>
      <c r="G255">
        <v>495.56</v>
      </c>
      <c r="H255">
        <v>1982.24</v>
      </c>
      <c r="I255">
        <v>116.05</v>
      </c>
      <c r="J255" t="str">
        <f>VLOOKUP(D255, ProductsData!$A$2:$E$100, 3, FALSE)</f>
        <v>Electronics</v>
      </c>
    </row>
    <row r="256" spans="1:10" x14ac:dyDescent="0.25">
      <c r="A256">
        <v>255</v>
      </c>
      <c r="B256" s="2">
        <v>45654</v>
      </c>
      <c r="C256">
        <v>1</v>
      </c>
      <c r="D256">
        <v>117</v>
      </c>
      <c r="E256">
        <v>1166</v>
      </c>
      <c r="F256">
        <v>3</v>
      </c>
      <c r="G256">
        <v>245.33</v>
      </c>
      <c r="H256">
        <v>735.99</v>
      </c>
      <c r="I256">
        <v>172.25</v>
      </c>
      <c r="J256" t="str">
        <f>VLOOKUP(D256, ProductsData!$A$2:$E$100, 3, FALSE)</f>
        <v>Furniture</v>
      </c>
    </row>
    <row r="257" spans="1:10" x14ac:dyDescent="0.25">
      <c r="A257">
        <v>256</v>
      </c>
      <c r="B257" s="2">
        <v>45348</v>
      </c>
      <c r="C257">
        <v>1</v>
      </c>
      <c r="D257">
        <v>134</v>
      </c>
      <c r="E257">
        <v>1048</v>
      </c>
      <c r="F257">
        <v>2</v>
      </c>
      <c r="G257">
        <v>338</v>
      </c>
      <c r="H257">
        <v>676</v>
      </c>
      <c r="I257">
        <v>98.99</v>
      </c>
      <c r="J257" t="str">
        <f>VLOOKUP(D257, ProductsData!$A$2:$E$100, 3, FALSE)</f>
        <v>Groceries</v>
      </c>
    </row>
    <row r="258" spans="1:10" x14ac:dyDescent="0.25">
      <c r="A258">
        <v>257</v>
      </c>
      <c r="B258" s="2">
        <v>45466</v>
      </c>
      <c r="C258">
        <v>1</v>
      </c>
      <c r="D258">
        <v>138</v>
      </c>
      <c r="E258">
        <v>1119</v>
      </c>
      <c r="F258">
        <v>2</v>
      </c>
      <c r="G258">
        <v>170.11</v>
      </c>
      <c r="H258">
        <v>340.22</v>
      </c>
      <c r="I258">
        <v>37.409999999999997</v>
      </c>
      <c r="J258" t="str">
        <f>VLOOKUP(D258, ProductsData!$A$2:$E$100, 3, FALSE)</f>
        <v>Electronics</v>
      </c>
    </row>
    <row r="259" spans="1:10" x14ac:dyDescent="0.25">
      <c r="A259">
        <v>258</v>
      </c>
      <c r="B259" s="2">
        <v>45580</v>
      </c>
      <c r="C259">
        <v>4</v>
      </c>
      <c r="D259">
        <v>106</v>
      </c>
      <c r="E259">
        <v>1196</v>
      </c>
      <c r="F259">
        <v>2</v>
      </c>
      <c r="G259">
        <v>130.74</v>
      </c>
      <c r="H259">
        <v>261.48</v>
      </c>
      <c r="I259">
        <v>26.96</v>
      </c>
      <c r="J259" t="str">
        <f>VLOOKUP(D259, ProductsData!$A$2:$E$100, 3, FALSE)</f>
        <v>Clothing</v>
      </c>
    </row>
    <row r="260" spans="1:10" x14ac:dyDescent="0.25">
      <c r="A260">
        <v>259</v>
      </c>
      <c r="B260" s="2">
        <v>45716</v>
      </c>
      <c r="C260">
        <v>3</v>
      </c>
      <c r="D260">
        <v>108</v>
      </c>
      <c r="E260">
        <v>1104</v>
      </c>
      <c r="F260">
        <v>2</v>
      </c>
      <c r="G260">
        <v>218.02</v>
      </c>
      <c r="H260">
        <v>436.04</v>
      </c>
      <c r="I260">
        <v>100.66</v>
      </c>
      <c r="J260" t="str">
        <f>VLOOKUP(D260, ProductsData!$A$2:$E$100, 3, FALSE)</f>
        <v>Clothing</v>
      </c>
    </row>
    <row r="261" spans="1:10" x14ac:dyDescent="0.25">
      <c r="A261">
        <v>260</v>
      </c>
      <c r="B261" s="2">
        <v>45581</v>
      </c>
      <c r="C261">
        <v>6</v>
      </c>
      <c r="D261">
        <v>135</v>
      </c>
      <c r="E261">
        <v>1055</v>
      </c>
      <c r="F261">
        <v>2</v>
      </c>
      <c r="G261">
        <v>458.65</v>
      </c>
      <c r="H261">
        <v>917.3</v>
      </c>
      <c r="I261">
        <v>229.64</v>
      </c>
      <c r="J261" t="str">
        <f>VLOOKUP(D261, ProductsData!$A$2:$E$100, 3, FALSE)</f>
        <v>Electronics</v>
      </c>
    </row>
    <row r="262" spans="1:10" x14ac:dyDescent="0.25">
      <c r="A262">
        <v>261</v>
      </c>
      <c r="B262" s="2">
        <v>45594</v>
      </c>
      <c r="C262">
        <v>3</v>
      </c>
      <c r="D262">
        <v>103</v>
      </c>
      <c r="E262">
        <v>1192</v>
      </c>
      <c r="F262">
        <v>5</v>
      </c>
      <c r="G262">
        <v>177.27</v>
      </c>
      <c r="H262">
        <v>886.35</v>
      </c>
      <c r="I262">
        <v>47.1</v>
      </c>
      <c r="J262" t="str">
        <f>VLOOKUP(D262, ProductsData!$A$2:$E$100, 3, FALSE)</f>
        <v>Clothing</v>
      </c>
    </row>
    <row r="263" spans="1:10" x14ac:dyDescent="0.25">
      <c r="A263">
        <v>262</v>
      </c>
      <c r="B263" s="2">
        <v>45512</v>
      </c>
      <c r="C263">
        <v>3</v>
      </c>
      <c r="D263">
        <v>128</v>
      </c>
      <c r="E263">
        <v>1176</v>
      </c>
      <c r="F263">
        <v>5</v>
      </c>
      <c r="G263">
        <v>22.48</v>
      </c>
      <c r="H263">
        <v>112.4</v>
      </c>
      <c r="I263">
        <v>15.94</v>
      </c>
      <c r="J263" t="str">
        <f>VLOOKUP(D263, ProductsData!$A$2:$E$100, 3, FALSE)</f>
        <v>Clothing</v>
      </c>
    </row>
    <row r="264" spans="1:10" x14ac:dyDescent="0.25">
      <c r="A264">
        <v>263</v>
      </c>
      <c r="B264" s="2">
        <v>45248</v>
      </c>
      <c r="C264">
        <v>3</v>
      </c>
      <c r="D264">
        <v>126</v>
      </c>
      <c r="E264">
        <v>1161</v>
      </c>
      <c r="F264">
        <v>1</v>
      </c>
      <c r="G264">
        <v>173.7</v>
      </c>
      <c r="H264">
        <v>173.7</v>
      </c>
      <c r="I264">
        <v>49.64</v>
      </c>
      <c r="J264" t="str">
        <f>VLOOKUP(D264, ProductsData!$A$2:$E$100, 3, FALSE)</f>
        <v>Groceries</v>
      </c>
    </row>
    <row r="265" spans="1:10" x14ac:dyDescent="0.25">
      <c r="A265">
        <v>264</v>
      </c>
      <c r="B265" s="2">
        <v>45423</v>
      </c>
      <c r="C265">
        <v>5</v>
      </c>
      <c r="D265">
        <v>146</v>
      </c>
      <c r="E265">
        <v>1013</v>
      </c>
      <c r="F265">
        <v>2</v>
      </c>
      <c r="G265">
        <v>360.67</v>
      </c>
      <c r="H265">
        <v>721.34</v>
      </c>
      <c r="I265">
        <v>160.94999999999999</v>
      </c>
      <c r="J265" t="str">
        <f>VLOOKUP(D265, ProductsData!$A$2:$E$100, 3, FALSE)</f>
        <v>Groceries</v>
      </c>
    </row>
    <row r="266" spans="1:10" x14ac:dyDescent="0.25">
      <c r="A266">
        <v>265</v>
      </c>
      <c r="B266" s="2">
        <v>45360</v>
      </c>
      <c r="C266">
        <v>10</v>
      </c>
      <c r="D266">
        <v>109</v>
      </c>
      <c r="E266">
        <v>1116</v>
      </c>
      <c r="F266">
        <v>2</v>
      </c>
      <c r="G266">
        <v>98.54</v>
      </c>
      <c r="H266">
        <v>197.08</v>
      </c>
      <c r="I266">
        <v>32.44</v>
      </c>
      <c r="J266" t="str">
        <f>VLOOKUP(D266, ProductsData!$A$2:$E$100, 3, FALSE)</f>
        <v>Clothing</v>
      </c>
    </row>
    <row r="267" spans="1:10" x14ac:dyDescent="0.25">
      <c r="A267">
        <v>266</v>
      </c>
      <c r="B267" s="2">
        <v>45234</v>
      </c>
      <c r="C267">
        <v>1</v>
      </c>
      <c r="D267">
        <v>117</v>
      </c>
      <c r="E267">
        <v>1140</v>
      </c>
      <c r="F267">
        <v>5</v>
      </c>
      <c r="G267">
        <v>344.98</v>
      </c>
      <c r="H267">
        <v>1724.9</v>
      </c>
      <c r="I267">
        <v>298.26</v>
      </c>
      <c r="J267" t="str">
        <f>VLOOKUP(D267, ProductsData!$A$2:$E$100, 3, FALSE)</f>
        <v>Furniture</v>
      </c>
    </row>
    <row r="268" spans="1:10" x14ac:dyDescent="0.25">
      <c r="A268">
        <v>267</v>
      </c>
      <c r="B268" s="2">
        <v>45467</v>
      </c>
      <c r="C268">
        <v>3</v>
      </c>
      <c r="D268">
        <v>108</v>
      </c>
      <c r="E268">
        <v>1137</v>
      </c>
      <c r="F268">
        <v>4</v>
      </c>
      <c r="G268">
        <v>59.01</v>
      </c>
      <c r="H268">
        <v>236.04</v>
      </c>
      <c r="I268">
        <v>25.02</v>
      </c>
      <c r="J268" t="str">
        <f>VLOOKUP(D268, ProductsData!$A$2:$E$100, 3, FALSE)</f>
        <v>Clothing</v>
      </c>
    </row>
    <row r="269" spans="1:10" x14ac:dyDescent="0.25">
      <c r="A269">
        <v>268</v>
      </c>
      <c r="B269" s="2">
        <v>45086</v>
      </c>
      <c r="C269">
        <v>10</v>
      </c>
      <c r="D269">
        <v>135</v>
      </c>
      <c r="E269">
        <v>1197</v>
      </c>
      <c r="F269">
        <v>1</v>
      </c>
      <c r="G269">
        <v>61.5</v>
      </c>
      <c r="H269">
        <v>61.5</v>
      </c>
      <c r="I269">
        <v>11.83</v>
      </c>
      <c r="J269" t="str">
        <f>VLOOKUP(D269, ProductsData!$A$2:$E$100, 3, FALSE)</f>
        <v>Electronics</v>
      </c>
    </row>
    <row r="270" spans="1:10" x14ac:dyDescent="0.25">
      <c r="A270">
        <v>269</v>
      </c>
      <c r="B270" s="2">
        <v>45041</v>
      </c>
      <c r="C270">
        <v>9</v>
      </c>
      <c r="D270">
        <v>150</v>
      </c>
      <c r="E270">
        <v>1157</v>
      </c>
      <c r="F270">
        <v>5</v>
      </c>
      <c r="G270">
        <v>368.53</v>
      </c>
      <c r="H270">
        <v>1842.65</v>
      </c>
      <c r="I270">
        <v>137.08000000000001</v>
      </c>
      <c r="J270" t="str">
        <f>VLOOKUP(D270, ProductsData!$A$2:$E$100, 3, FALSE)</f>
        <v>Clothing</v>
      </c>
    </row>
    <row r="271" spans="1:10" x14ac:dyDescent="0.25">
      <c r="A271">
        <v>270</v>
      </c>
      <c r="B271" s="2">
        <v>45696</v>
      </c>
      <c r="C271">
        <v>1</v>
      </c>
      <c r="D271">
        <v>125</v>
      </c>
      <c r="E271">
        <v>1170</v>
      </c>
      <c r="F271">
        <v>4</v>
      </c>
      <c r="G271">
        <v>193.28</v>
      </c>
      <c r="H271">
        <v>773.12</v>
      </c>
      <c r="I271">
        <v>106.98</v>
      </c>
      <c r="J271" t="str">
        <f>VLOOKUP(D271, ProductsData!$A$2:$E$100, 3, FALSE)</f>
        <v>Furniture</v>
      </c>
    </row>
    <row r="272" spans="1:10" x14ac:dyDescent="0.25">
      <c r="A272">
        <v>271</v>
      </c>
      <c r="B272" s="2">
        <v>45055</v>
      </c>
      <c r="C272">
        <v>1</v>
      </c>
      <c r="D272">
        <v>102</v>
      </c>
      <c r="E272">
        <v>1088</v>
      </c>
      <c r="F272">
        <v>5</v>
      </c>
      <c r="G272">
        <v>221.75</v>
      </c>
      <c r="H272">
        <v>1108.75</v>
      </c>
      <c r="I272">
        <v>226.75</v>
      </c>
      <c r="J272" t="str">
        <f>VLOOKUP(D272, ProductsData!$A$2:$E$100, 3, FALSE)</f>
        <v>Clothing</v>
      </c>
    </row>
    <row r="273" spans="1:10" x14ac:dyDescent="0.25">
      <c r="A273">
        <v>272</v>
      </c>
      <c r="B273" s="2">
        <v>45136</v>
      </c>
      <c r="C273">
        <v>6</v>
      </c>
      <c r="D273">
        <v>100</v>
      </c>
      <c r="E273">
        <v>1062</v>
      </c>
      <c r="F273">
        <v>1</v>
      </c>
      <c r="G273">
        <v>191.87</v>
      </c>
      <c r="H273">
        <v>191.87</v>
      </c>
      <c r="I273">
        <v>25.48</v>
      </c>
      <c r="J273" t="str">
        <f>VLOOKUP(D273, ProductsData!$A$2:$E$100, 3, FALSE)</f>
        <v>Clothing</v>
      </c>
    </row>
    <row r="274" spans="1:10" x14ac:dyDescent="0.25">
      <c r="A274">
        <v>273</v>
      </c>
      <c r="B274" s="2">
        <v>45678</v>
      </c>
      <c r="C274">
        <v>5</v>
      </c>
      <c r="D274">
        <v>139</v>
      </c>
      <c r="E274">
        <v>1117</v>
      </c>
      <c r="F274">
        <v>4</v>
      </c>
      <c r="G274">
        <v>314.87</v>
      </c>
      <c r="H274">
        <v>1259.48</v>
      </c>
      <c r="I274">
        <v>133.22</v>
      </c>
      <c r="J274" t="str">
        <f>VLOOKUP(D274, ProductsData!$A$2:$E$100, 3, FALSE)</f>
        <v>Clothing</v>
      </c>
    </row>
    <row r="275" spans="1:10" x14ac:dyDescent="0.25">
      <c r="A275">
        <v>274</v>
      </c>
      <c r="B275" s="2">
        <v>45732</v>
      </c>
      <c r="C275">
        <v>10</v>
      </c>
      <c r="D275">
        <v>114</v>
      </c>
      <c r="E275">
        <v>1106</v>
      </c>
      <c r="F275">
        <v>2</v>
      </c>
      <c r="G275">
        <v>203.76</v>
      </c>
      <c r="H275">
        <v>407.52</v>
      </c>
      <c r="I275">
        <v>55.48</v>
      </c>
      <c r="J275" t="str">
        <f>VLOOKUP(D275, ProductsData!$A$2:$E$100, 3, FALSE)</f>
        <v>Groceries</v>
      </c>
    </row>
    <row r="276" spans="1:10" x14ac:dyDescent="0.25">
      <c r="A276">
        <v>275</v>
      </c>
      <c r="B276" s="2">
        <v>45366</v>
      </c>
      <c r="C276">
        <v>4</v>
      </c>
      <c r="D276">
        <v>104</v>
      </c>
      <c r="E276">
        <v>1101</v>
      </c>
      <c r="F276">
        <v>3</v>
      </c>
      <c r="G276">
        <v>444.89</v>
      </c>
      <c r="H276">
        <v>1334.67</v>
      </c>
      <c r="I276">
        <v>199.85</v>
      </c>
      <c r="J276" t="str">
        <f>VLOOKUP(D276, ProductsData!$A$2:$E$100, 3, FALSE)</f>
        <v>Electronics</v>
      </c>
    </row>
    <row r="277" spans="1:10" x14ac:dyDescent="0.25">
      <c r="A277">
        <v>276</v>
      </c>
      <c r="B277" s="2">
        <v>45385</v>
      </c>
      <c r="C277">
        <v>3</v>
      </c>
      <c r="D277">
        <v>147</v>
      </c>
      <c r="E277">
        <v>1047</v>
      </c>
      <c r="F277">
        <v>4</v>
      </c>
      <c r="G277">
        <v>419.73</v>
      </c>
      <c r="H277">
        <v>1678.92</v>
      </c>
      <c r="I277">
        <v>475.22</v>
      </c>
      <c r="J277" t="str">
        <f>VLOOKUP(D277, ProductsData!$A$2:$E$100, 3, FALSE)</f>
        <v>Groceries</v>
      </c>
    </row>
    <row r="278" spans="1:10" x14ac:dyDescent="0.25">
      <c r="A278">
        <v>277</v>
      </c>
      <c r="B278" s="2">
        <v>45549</v>
      </c>
      <c r="C278">
        <v>1</v>
      </c>
      <c r="D278">
        <v>122</v>
      </c>
      <c r="E278">
        <v>1148</v>
      </c>
      <c r="F278">
        <v>2</v>
      </c>
      <c r="G278">
        <v>213.38</v>
      </c>
      <c r="H278">
        <v>426.76</v>
      </c>
      <c r="I278">
        <v>50.77</v>
      </c>
      <c r="J278" t="str">
        <f>VLOOKUP(D278, ProductsData!$A$2:$E$100, 3, FALSE)</f>
        <v>Electronics</v>
      </c>
    </row>
    <row r="279" spans="1:10" x14ac:dyDescent="0.25">
      <c r="A279">
        <v>278</v>
      </c>
      <c r="B279" s="2">
        <v>45408</v>
      </c>
      <c r="C279">
        <v>7</v>
      </c>
      <c r="D279">
        <v>140</v>
      </c>
      <c r="E279">
        <v>1195</v>
      </c>
      <c r="F279">
        <v>3</v>
      </c>
      <c r="G279">
        <v>108.55</v>
      </c>
      <c r="H279">
        <v>325.64999999999998</v>
      </c>
      <c r="I279">
        <v>26.52</v>
      </c>
      <c r="J279" t="str">
        <f>VLOOKUP(D279, ProductsData!$A$2:$E$100, 3, FALSE)</f>
        <v>Clothing</v>
      </c>
    </row>
    <row r="280" spans="1:10" x14ac:dyDescent="0.25">
      <c r="A280">
        <v>279</v>
      </c>
      <c r="B280" s="2">
        <v>45597</v>
      </c>
      <c r="C280">
        <v>6</v>
      </c>
      <c r="D280">
        <v>102</v>
      </c>
      <c r="E280">
        <v>1114</v>
      </c>
      <c r="F280">
        <v>4</v>
      </c>
      <c r="G280">
        <v>329.7</v>
      </c>
      <c r="H280">
        <v>1318.8</v>
      </c>
      <c r="I280">
        <v>355.03</v>
      </c>
      <c r="J280" t="str">
        <f>VLOOKUP(D280, ProductsData!$A$2:$E$100, 3, FALSE)</f>
        <v>Clothing</v>
      </c>
    </row>
    <row r="281" spans="1:10" x14ac:dyDescent="0.25">
      <c r="A281">
        <v>280</v>
      </c>
      <c r="B281" s="2">
        <v>45738</v>
      </c>
      <c r="C281">
        <v>5</v>
      </c>
      <c r="D281">
        <v>119</v>
      </c>
      <c r="E281">
        <v>1096</v>
      </c>
      <c r="F281">
        <v>2</v>
      </c>
      <c r="G281">
        <v>345.46</v>
      </c>
      <c r="H281">
        <v>690.92</v>
      </c>
      <c r="I281">
        <v>190.3</v>
      </c>
      <c r="J281" t="str">
        <f>VLOOKUP(D281, ProductsData!$A$2:$E$100, 3, FALSE)</f>
        <v>Groceries</v>
      </c>
    </row>
    <row r="282" spans="1:10" x14ac:dyDescent="0.25">
      <c r="A282">
        <v>281</v>
      </c>
      <c r="B282" s="2">
        <v>45350</v>
      </c>
      <c r="C282">
        <v>9</v>
      </c>
      <c r="D282">
        <v>100</v>
      </c>
      <c r="E282">
        <v>1178</v>
      </c>
      <c r="F282">
        <v>1</v>
      </c>
      <c r="G282">
        <v>122.76</v>
      </c>
      <c r="H282">
        <v>122.76</v>
      </c>
      <c r="I282">
        <v>24.6</v>
      </c>
      <c r="J282" t="str">
        <f>VLOOKUP(D282, ProductsData!$A$2:$E$100, 3, FALSE)</f>
        <v>Clothing</v>
      </c>
    </row>
    <row r="283" spans="1:10" x14ac:dyDescent="0.25">
      <c r="A283">
        <v>282</v>
      </c>
      <c r="B283" s="2">
        <v>45052</v>
      </c>
      <c r="C283">
        <v>7</v>
      </c>
      <c r="D283">
        <v>138</v>
      </c>
      <c r="E283">
        <v>1052</v>
      </c>
      <c r="F283">
        <v>1</v>
      </c>
      <c r="G283">
        <v>12.87</v>
      </c>
      <c r="H283">
        <v>12.87</v>
      </c>
      <c r="I283">
        <v>2.11</v>
      </c>
      <c r="J283" t="str">
        <f>VLOOKUP(D283, ProductsData!$A$2:$E$100, 3, FALSE)</f>
        <v>Electronics</v>
      </c>
    </row>
    <row r="284" spans="1:10" x14ac:dyDescent="0.25">
      <c r="A284">
        <v>283</v>
      </c>
      <c r="B284" s="2">
        <v>45510</v>
      </c>
      <c r="C284">
        <v>5</v>
      </c>
      <c r="D284">
        <v>113</v>
      </c>
      <c r="E284">
        <v>1186</v>
      </c>
      <c r="F284">
        <v>1</v>
      </c>
      <c r="G284">
        <v>310.18</v>
      </c>
      <c r="H284">
        <v>310.18</v>
      </c>
      <c r="I284">
        <v>55.38</v>
      </c>
      <c r="J284" t="str">
        <f>VLOOKUP(D284, ProductsData!$A$2:$E$100, 3, FALSE)</f>
        <v>Furniture</v>
      </c>
    </row>
    <row r="285" spans="1:10" x14ac:dyDescent="0.25">
      <c r="A285">
        <v>284</v>
      </c>
      <c r="B285" s="2">
        <v>45093</v>
      </c>
      <c r="C285">
        <v>3</v>
      </c>
      <c r="D285">
        <v>137</v>
      </c>
      <c r="E285">
        <v>1029</v>
      </c>
      <c r="F285">
        <v>3</v>
      </c>
      <c r="G285">
        <v>40.17</v>
      </c>
      <c r="H285">
        <v>120.51</v>
      </c>
      <c r="I285">
        <v>16.420000000000002</v>
      </c>
      <c r="J285" t="str">
        <f>VLOOKUP(D285, ProductsData!$A$2:$E$100, 3, FALSE)</f>
        <v>Groceries</v>
      </c>
    </row>
    <row r="286" spans="1:10" x14ac:dyDescent="0.25">
      <c r="A286">
        <v>285</v>
      </c>
      <c r="B286" s="2">
        <v>45746</v>
      </c>
      <c r="C286">
        <v>2</v>
      </c>
      <c r="D286">
        <v>124</v>
      </c>
      <c r="E286">
        <v>1139</v>
      </c>
      <c r="F286">
        <v>2</v>
      </c>
      <c r="G286">
        <v>127.41</v>
      </c>
      <c r="H286">
        <v>254.82</v>
      </c>
      <c r="I286">
        <v>14.5</v>
      </c>
      <c r="J286" t="str">
        <f>VLOOKUP(D286, ProductsData!$A$2:$E$100, 3, FALSE)</f>
        <v>Clothing</v>
      </c>
    </row>
    <row r="287" spans="1:10" x14ac:dyDescent="0.25">
      <c r="A287">
        <v>286</v>
      </c>
      <c r="B287" s="2">
        <v>45656</v>
      </c>
      <c r="C287">
        <v>6</v>
      </c>
      <c r="D287">
        <v>102</v>
      </c>
      <c r="E287">
        <v>1095</v>
      </c>
      <c r="F287">
        <v>3</v>
      </c>
      <c r="G287">
        <v>390.33</v>
      </c>
      <c r="H287">
        <v>1170.99</v>
      </c>
      <c r="I287">
        <v>93.36</v>
      </c>
      <c r="J287" t="str">
        <f>VLOOKUP(D287, ProductsData!$A$2:$E$100, 3, FALSE)</f>
        <v>Clothing</v>
      </c>
    </row>
    <row r="288" spans="1:10" x14ac:dyDescent="0.25">
      <c r="A288">
        <v>287</v>
      </c>
      <c r="B288" s="2">
        <v>45096</v>
      </c>
      <c r="C288">
        <v>1</v>
      </c>
      <c r="D288">
        <v>120</v>
      </c>
      <c r="E288">
        <v>1067</v>
      </c>
      <c r="F288">
        <v>2</v>
      </c>
      <c r="G288">
        <v>441.47</v>
      </c>
      <c r="H288">
        <v>882.94</v>
      </c>
      <c r="I288">
        <v>134.9</v>
      </c>
      <c r="J288" t="str">
        <f>VLOOKUP(D288, ProductsData!$A$2:$E$100, 3, FALSE)</f>
        <v>Furniture</v>
      </c>
    </row>
    <row r="289" spans="1:10" x14ac:dyDescent="0.25">
      <c r="A289">
        <v>288</v>
      </c>
      <c r="B289" s="2">
        <v>45139</v>
      </c>
      <c r="C289">
        <v>2</v>
      </c>
      <c r="D289">
        <v>105</v>
      </c>
      <c r="E289">
        <v>1019</v>
      </c>
      <c r="F289">
        <v>5</v>
      </c>
      <c r="G289">
        <v>172.38</v>
      </c>
      <c r="H289">
        <v>861.9</v>
      </c>
      <c r="I289">
        <v>56.31</v>
      </c>
      <c r="J289" t="str">
        <f>VLOOKUP(D289, ProductsData!$A$2:$E$100, 3, FALSE)</f>
        <v>Electronics</v>
      </c>
    </row>
    <row r="290" spans="1:10" x14ac:dyDescent="0.25">
      <c r="A290">
        <v>289</v>
      </c>
      <c r="B290" s="2">
        <v>45464</v>
      </c>
      <c r="C290">
        <v>10</v>
      </c>
      <c r="D290">
        <v>144</v>
      </c>
      <c r="E290">
        <v>1137</v>
      </c>
      <c r="F290">
        <v>1</v>
      </c>
      <c r="G290">
        <v>357.35</v>
      </c>
      <c r="H290">
        <v>357.35</v>
      </c>
      <c r="I290">
        <v>76.83</v>
      </c>
      <c r="J290" t="str">
        <f>VLOOKUP(D290, ProductsData!$A$2:$E$100, 3, FALSE)</f>
        <v>Electronics</v>
      </c>
    </row>
    <row r="291" spans="1:10" x14ac:dyDescent="0.25">
      <c r="A291">
        <v>290</v>
      </c>
      <c r="B291" s="2">
        <v>45250</v>
      </c>
      <c r="C291">
        <v>9</v>
      </c>
      <c r="D291">
        <v>149</v>
      </c>
      <c r="E291">
        <v>1043</v>
      </c>
      <c r="F291">
        <v>3</v>
      </c>
      <c r="G291">
        <v>424.65</v>
      </c>
      <c r="H291">
        <v>1273.95</v>
      </c>
      <c r="I291">
        <v>226.44</v>
      </c>
      <c r="J291" t="str">
        <f>VLOOKUP(D291, ProductsData!$A$2:$E$100, 3, FALSE)</f>
        <v>Clothing</v>
      </c>
    </row>
    <row r="292" spans="1:10" x14ac:dyDescent="0.25">
      <c r="A292">
        <v>291</v>
      </c>
      <c r="B292" s="2">
        <v>45457</v>
      </c>
      <c r="C292">
        <v>10</v>
      </c>
      <c r="D292">
        <v>143</v>
      </c>
      <c r="E292">
        <v>1168</v>
      </c>
      <c r="F292">
        <v>1</v>
      </c>
      <c r="G292">
        <v>412.6</v>
      </c>
      <c r="H292">
        <v>412.6</v>
      </c>
      <c r="I292">
        <v>24.83</v>
      </c>
      <c r="J292" t="str">
        <f>VLOOKUP(D292, ProductsData!$A$2:$E$100, 3, FALSE)</f>
        <v>Clothing</v>
      </c>
    </row>
    <row r="293" spans="1:10" x14ac:dyDescent="0.25">
      <c r="A293">
        <v>292</v>
      </c>
      <c r="B293" s="2">
        <v>45514</v>
      </c>
      <c r="C293">
        <v>4</v>
      </c>
      <c r="D293">
        <v>148</v>
      </c>
      <c r="E293">
        <v>1102</v>
      </c>
      <c r="F293">
        <v>4</v>
      </c>
      <c r="G293">
        <v>489.06</v>
      </c>
      <c r="H293">
        <v>1956.24</v>
      </c>
      <c r="I293">
        <v>499.83</v>
      </c>
      <c r="J293" t="str">
        <f>VLOOKUP(D293, ProductsData!$A$2:$E$100, 3, FALSE)</f>
        <v>Clothing</v>
      </c>
    </row>
    <row r="294" spans="1:10" x14ac:dyDescent="0.25">
      <c r="A294">
        <v>293</v>
      </c>
      <c r="B294" s="2">
        <v>45462</v>
      </c>
      <c r="C294">
        <v>3</v>
      </c>
      <c r="D294">
        <v>108</v>
      </c>
      <c r="E294">
        <v>1139</v>
      </c>
      <c r="F294">
        <v>1</v>
      </c>
      <c r="G294">
        <v>187.58</v>
      </c>
      <c r="H294">
        <v>187.58</v>
      </c>
      <c r="I294">
        <v>54.57</v>
      </c>
      <c r="J294" t="str">
        <f>VLOOKUP(D294, ProductsData!$A$2:$E$100, 3, FALSE)</f>
        <v>Clothing</v>
      </c>
    </row>
    <row r="295" spans="1:10" x14ac:dyDescent="0.25">
      <c r="A295">
        <v>294</v>
      </c>
      <c r="B295" s="2">
        <v>45158</v>
      </c>
      <c r="C295">
        <v>2</v>
      </c>
      <c r="D295">
        <v>103</v>
      </c>
      <c r="E295">
        <v>1054</v>
      </c>
      <c r="F295">
        <v>3</v>
      </c>
      <c r="G295">
        <v>288.26</v>
      </c>
      <c r="H295">
        <v>864.78</v>
      </c>
      <c r="I295">
        <v>126.46</v>
      </c>
      <c r="J295" t="str">
        <f>VLOOKUP(D295, ProductsData!$A$2:$E$100, 3, FALSE)</f>
        <v>Clothing</v>
      </c>
    </row>
    <row r="296" spans="1:10" x14ac:dyDescent="0.25">
      <c r="A296">
        <v>295</v>
      </c>
      <c r="B296" s="2">
        <v>45515</v>
      </c>
      <c r="C296">
        <v>7</v>
      </c>
      <c r="D296">
        <v>112</v>
      </c>
      <c r="E296">
        <v>1145</v>
      </c>
      <c r="F296">
        <v>2</v>
      </c>
      <c r="G296">
        <v>131.16999999999999</v>
      </c>
      <c r="H296">
        <v>262.33999999999997</v>
      </c>
      <c r="I296">
        <v>41.72</v>
      </c>
      <c r="J296" t="str">
        <f>VLOOKUP(D296, ProductsData!$A$2:$E$100, 3, FALSE)</f>
        <v>Groceries</v>
      </c>
    </row>
    <row r="297" spans="1:10" x14ac:dyDescent="0.25">
      <c r="A297">
        <v>296</v>
      </c>
      <c r="B297" s="2">
        <v>45615</v>
      </c>
      <c r="C297">
        <v>9</v>
      </c>
      <c r="D297">
        <v>135</v>
      </c>
      <c r="E297">
        <v>1114</v>
      </c>
      <c r="F297">
        <v>1</v>
      </c>
      <c r="G297">
        <v>254.91</v>
      </c>
      <c r="H297">
        <v>254.91</v>
      </c>
      <c r="I297">
        <v>25.33</v>
      </c>
      <c r="J297" t="str">
        <f>VLOOKUP(D297, ProductsData!$A$2:$E$100, 3, FALSE)</f>
        <v>Electronics</v>
      </c>
    </row>
    <row r="298" spans="1:10" x14ac:dyDescent="0.25">
      <c r="A298">
        <v>297</v>
      </c>
      <c r="B298" s="2">
        <v>45191</v>
      </c>
      <c r="C298">
        <v>1</v>
      </c>
      <c r="D298">
        <v>104</v>
      </c>
      <c r="E298">
        <v>1157</v>
      </c>
      <c r="F298">
        <v>5</v>
      </c>
      <c r="G298">
        <v>470.15</v>
      </c>
      <c r="H298">
        <v>2350.75</v>
      </c>
      <c r="I298">
        <v>180.76</v>
      </c>
      <c r="J298" t="str">
        <f>VLOOKUP(D298, ProductsData!$A$2:$E$100, 3, FALSE)</f>
        <v>Electronics</v>
      </c>
    </row>
    <row r="299" spans="1:10" x14ac:dyDescent="0.25">
      <c r="A299">
        <v>298</v>
      </c>
      <c r="B299" s="2">
        <v>45224</v>
      </c>
      <c r="C299">
        <v>4</v>
      </c>
      <c r="D299">
        <v>145</v>
      </c>
      <c r="E299">
        <v>1154</v>
      </c>
      <c r="F299">
        <v>4</v>
      </c>
      <c r="G299">
        <v>56.16</v>
      </c>
      <c r="H299">
        <v>224.64</v>
      </c>
      <c r="I299">
        <v>52.09</v>
      </c>
      <c r="J299" t="str">
        <f>VLOOKUP(D299, ProductsData!$A$2:$E$100, 3, FALSE)</f>
        <v>Furniture</v>
      </c>
    </row>
    <row r="300" spans="1:10" x14ac:dyDescent="0.25">
      <c r="A300">
        <v>299</v>
      </c>
      <c r="B300" s="2">
        <v>45192</v>
      </c>
      <c r="C300">
        <v>9</v>
      </c>
      <c r="D300">
        <v>143</v>
      </c>
      <c r="E300">
        <v>1178</v>
      </c>
      <c r="F300">
        <v>4</v>
      </c>
      <c r="G300">
        <v>444.6</v>
      </c>
      <c r="H300">
        <v>1778.4</v>
      </c>
      <c r="I300">
        <v>251.37</v>
      </c>
      <c r="J300" t="str">
        <f>VLOOKUP(D300, ProductsData!$A$2:$E$100, 3, FALSE)</f>
        <v>Clothing</v>
      </c>
    </row>
    <row r="301" spans="1:10" x14ac:dyDescent="0.25">
      <c r="A301">
        <v>300</v>
      </c>
      <c r="B301" s="2">
        <v>45246</v>
      </c>
      <c r="C301">
        <v>1</v>
      </c>
      <c r="D301">
        <v>110</v>
      </c>
      <c r="E301">
        <v>1183</v>
      </c>
      <c r="F301">
        <v>4</v>
      </c>
      <c r="G301">
        <v>225.47</v>
      </c>
      <c r="H301">
        <v>901.88</v>
      </c>
      <c r="I301">
        <v>157.29</v>
      </c>
      <c r="J301" t="str">
        <f>VLOOKUP(D301, ProductsData!$A$2:$E$100, 3, FALSE)</f>
        <v>Furniture</v>
      </c>
    </row>
    <row r="302" spans="1:10" x14ac:dyDescent="0.25">
      <c r="A302">
        <v>301</v>
      </c>
      <c r="B302" s="2">
        <v>45153</v>
      </c>
      <c r="C302">
        <v>3</v>
      </c>
      <c r="D302">
        <v>141</v>
      </c>
      <c r="E302">
        <v>1109</v>
      </c>
      <c r="F302">
        <v>3</v>
      </c>
      <c r="G302">
        <v>174.6</v>
      </c>
      <c r="H302">
        <v>523.79999999999995</v>
      </c>
      <c r="I302">
        <v>65.5</v>
      </c>
      <c r="J302" t="str">
        <f>VLOOKUP(D302, ProductsData!$A$2:$E$100, 3, FALSE)</f>
        <v>Electronics</v>
      </c>
    </row>
    <row r="303" spans="1:10" x14ac:dyDescent="0.25">
      <c r="A303">
        <v>302</v>
      </c>
      <c r="B303" s="2">
        <v>45469</v>
      </c>
      <c r="C303">
        <v>5</v>
      </c>
      <c r="D303">
        <v>133</v>
      </c>
      <c r="E303">
        <v>1087</v>
      </c>
      <c r="F303">
        <v>5</v>
      </c>
      <c r="G303">
        <v>213.77</v>
      </c>
      <c r="H303">
        <v>1068.8499999999999</v>
      </c>
      <c r="I303">
        <v>166.68</v>
      </c>
      <c r="J303" t="str">
        <f>VLOOKUP(D303, ProductsData!$A$2:$E$100, 3, FALSE)</f>
        <v>Electronics</v>
      </c>
    </row>
    <row r="304" spans="1:10" x14ac:dyDescent="0.25">
      <c r="A304">
        <v>303</v>
      </c>
      <c r="B304" s="2">
        <v>45673</v>
      </c>
      <c r="C304">
        <v>4</v>
      </c>
      <c r="D304">
        <v>146</v>
      </c>
      <c r="E304">
        <v>1188</v>
      </c>
      <c r="F304">
        <v>1</v>
      </c>
      <c r="G304">
        <v>410.78</v>
      </c>
      <c r="H304">
        <v>410.78</v>
      </c>
      <c r="I304">
        <v>42.81</v>
      </c>
      <c r="J304" t="str">
        <f>VLOOKUP(D304, ProductsData!$A$2:$E$100, 3, FALSE)</f>
        <v>Groceries</v>
      </c>
    </row>
    <row r="305" spans="1:10" x14ac:dyDescent="0.25">
      <c r="A305">
        <v>304</v>
      </c>
      <c r="B305" s="2">
        <v>45699</v>
      </c>
      <c r="C305">
        <v>6</v>
      </c>
      <c r="D305">
        <v>120</v>
      </c>
      <c r="E305">
        <v>1110</v>
      </c>
      <c r="F305">
        <v>1</v>
      </c>
      <c r="G305">
        <v>298.55</v>
      </c>
      <c r="H305">
        <v>298.55</v>
      </c>
      <c r="I305">
        <v>76.02</v>
      </c>
      <c r="J305" t="str">
        <f>VLOOKUP(D305, ProductsData!$A$2:$E$100, 3, FALSE)</f>
        <v>Furniture</v>
      </c>
    </row>
    <row r="306" spans="1:10" x14ac:dyDescent="0.25">
      <c r="A306">
        <v>305</v>
      </c>
      <c r="B306" s="2">
        <v>45563</v>
      </c>
      <c r="C306">
        <v>3</v>
      </c>
      <c r="D306">
        <v>102</v>
      </c>
      <c r="E306">
        <v>1094</v>
      </c>
      <c r="F306">
        <v>1</v>
      </c>
      <c r="G306">
        <v>345.37</v>
      </c>
      <c r="H306">
        <v>345.37</v>
      </c>
      <c r="I306">
        <v>23.63</v>
      </c>
      <c r="J306" t="str">
        <f>VLOOKUP(D306, ProductsData!$A$2:$E$100, 3, FALSE)</f>
        <v>Clothing</v>
      </c>
    </row>
    <row r="307" spans="1:10" x14ac:dyDescent="0.25">
      <c r="A307">
        <v>306</v>
      </c>
      <c r="B307" s="2">
        <v>45611</v>
      </c>
      <c r="C307">
        <v>9</v>
      </c>
      <c r="D307">
        <v>122</v>
      </c>
      <c r="E307">
        <v>1130</v>
      </c>
      <c r="F307">
        <v>2</v>
      </c>
      <c r="G307">
        <v>116.91</v>
      </c>
      <c r="H307">
        <v>233.82</v>
      </c>
      <c r="I307">
        <v>38.700000000000003</v>
      </c>
      <c r="J307" t="str">
        <f>VLOOKUP(D307, ProductsData!$A$2:$E$100, 3, FALSE)</f>
        <v>Electronics</v>
      </c>
    </row>
    <row r="308" spans="1:10" x14ac:dyDescent="0.25">
      <c r="A308">
        <v>307</v>
      </c>
      <c r="B308" s="2">
        <v>45323</v>
      </c>
      <c r="C308">
        <v>5</v>
      </c>
      <c r="D308">
        <v>143</v>
      </c>
      <c r="E308">
        <v>1139</v>
      </c>
      <c r="F308">
        <v>3</v>
      </c>
      <c r="G308">
        <v>256.69</v>
      </c>
      <c r="H308">
        <v>770.07</v>
      </c>
      <c r="I308">
        <v>191.59</v>
      </c>
      <c r="J308" t="str">
        <f>VLOOKUP(D308, ProductsData!$A$2:$E$100, 3, FALSE)</f>
        <v>Clothing</v>
      </c>
    </row>
    <row r="309" spans="1:10" x14ac:dyDescent="0.25">
      <c r="A309">
        <v>308</v>
      </c>
      <c r="B309" s="2">
        <v>45710</v>
      </c>
      <c r="C309">
        <v>8</v>
      </c>
      <c r="D309">
        <v>145</v>
      </c>
      <c r="E309">
        <v>1020</v>
      </c>
      <c r="F309">
        <v>5</v>
      </c>
      <c r="G309">
        <v>389.87</v>
      </c>
      <c r="H309">
        <v>1949.35</v>
      </c>
      <c r="I309">
        <v>506.83</v>
      </c>
      <c r="J309" t="str">
        <f>VLOOKUP(D309, ProductsData!$A$2:$E$100, 3, FALSE)</f>
        <v>Furniture</v>
      </c>
    </row>
    <row r="310" spans="1:10" x14ac:dyDescent="0.25">
      <c r="A310">
        <v>309</v>
      </c>
      <c r="B310" s="2">
        <v>45748</v>
      </c>
      <c r="C310">
        <v>6</v>
      </c>
      <c r="D310">
        <v>135</v>
      </c>
      <c r="E310">
        <v>1161</v>
      </c>
      <c r="F310">
        <v>1</v>
      </c>
      <c r="G310">
        <v>356.81</v>
      </c>
      <c r="H310">
        <v>356.81</v>
      </c>
      <c r="I310">
        <v>21.08</v>
      </c>
      <c r="J310" t="str">
        <f>VLOOKUP(D310, ProductsData!$A$2:$E$100, 3, FALSE)</f>
        <v>Electronics</v>
      </c>
    </row>
    <row r="311" spans="1:10" x14ac:dyDescent="0.25">
      <c r="A311">
        <v>310</v>
      </c>
      <c r="B311" s="2">
        <v>45381</v>
      </c>
      <c r="C311">
        <v>6</v>
      </c>
      <c r="D311">
        <v>113</v>
      </c>
      <c r="E311">
        <v>1195</v>
      </c>
      <c r="F311">
        <v>4</v>
      </c>
      <c r="G311">
        <v>325.79000000000002</v>
      </c>
      <c r="H311">
        <v>1303.1600000000001</v>
      </c>
      <c r="I311">
        <v>110.77</v>
      </c>
      <c r="J311" t="str">
        <f>VLOOKUP(D311, ProductsData!$A$2:$E$100, 3, FALSE)</f>
        <v>Furniture</v>
      </c>
    </row>
    <row r="312" spans="1:10" x14ac:dyDescent="0.25">
      <c r="A312">
        <v>311</v>
      </c>
      <c r="B312" s="2">
        <v>45431</v>
      </c>
      <c r="C312">
        <v>4</v>
      </c>
      <c r="D312">
        <v>131</v>
      </c>
      <c r="E312">
        <v>1085</v>
      </c>
      <c r="F312">
        <v>3</v>
      </c>
      <c r="G312">
        <v>353.37</v>
      </c>
      <c r="H312">
        <v>1060.1099999999999</v>
      </c>
      <c r="I312">
        <v>108.09</v>
      </c>
      <c r="J312" t="str">
        <f>VLOOKUP(D312, ProductsData!$A$2:$E$100, 3, FALSE)</f>
        <v>Electronics</v>
      </c>
    </row>
    <row r="313" spans="1:10" x14ac:dyDescent="0.25">
      <c r="A313">
        <v>312</v>
      </c>
      <c r="B313" s="2">
        <v>45223</v>
      </c>
      <c r="C313">
        <v>7</v>
      </c>
      <c r="D313">
        <v>150</v>
      </c>
      <c r="E313">
        <v>1009</v>
      </c>
      <c r="F313">
        <v>4</v>
      </c>
      <c r="G313">
        <v>454.99</v>
      </c>
      <c r="H313">
        <v>1819.96</v>
      </c>
      <c r="I313">
        <v>133.09</v>
      </c>
      <c r="J313" t="str">
        <f>VLOOKUP(D313, ProductsData!$A$2:$E$100, 3, FALSE)</f>
        <v>Clothing</v>
      </c>
    </row>
    <row r="314" spans="1:10" x14ac:dyDescent="0.25">
      <c r="A314">
        <v>313</v>
      </c>
      <c r="B314" s="2">
        <v>45710</v>
      </c>
      <c r="C314">
        <v>8</v>
      </c>
      <c r="D314">
        <v>129</v>
      </c>
      <c r="E314">
        <v>1162</v>
      </c>
      <c r="F314">
        <v>4</v>
      </c>
      <c r="G314">
        <v>271.86</v>
      </c>
      <c r="H314">
        <v>1087.44</v>
      </c>
      <c r="I314">
        <v>262.45</v>
      </c>
      <c r="J314" t="str">
        <f>VLOOKUP(D314, ProductsData!$A$2:$E$100, 3, FALSE)</f>
        <v>Furniture</v>
      </c>
    </row>
    <row r="315" spans="1:10" x14ac:dyDescent="0.25">
      <c r="A315">
        <v>314</v>
      </c>
      <c r="B315" s="2">
        <v>45448</v>
      </c>
      <c r="C315">
        <v>2</v>
      </c>
      <c r="D315">
        <v>132</v>
      </c>
      <c r="E315">
        <v>1169</v>
      </c>
      <c r="F315">
        <v>3</v>
      </c>
      <c r="G315">
        <v>384.69</v>
      </c>
      <c r="H315">
        <v>1154.07</v>
      </c>
      <c r="I315">
        <v>194.64</v>
      </c>
      <c r="J315" t="str">
        <f>VLOOKUP(D315, ProductsData!$A$2:$E$100, 3, FALSE)</f>
        <v>Electronics</v>
      </c>
    </row>
    <row r="316" spans="1:10" x14ac:dyDescent="0.25">
      <c r="A316">
        <v>315</v>
      </c>
      <c r="B316" s="2">
        <v>45445</v>
      </c>
      <c r="C316">
        <v>7</v>
      </c>
      <c r="D316">
        <v>146</v>
      </c>
      <c r="E316">
        <v>1167</v>
      </c>
      <c r="F316">
        <v>1</v>
      </c>
      <c r="G316">
        <v>358.73</v>
      </c>
      <c r="H316">
        <v>358.73</v>
      </c>
      <c r="I316">
        <v>62.93</v>
      </c>
      <c r="J316" t="str">
        <f>VLOOKUP(D316, ProductsData!$A$2:$E$100, 3, FALSE)</f>
        <v>Groceries</v>
      </c>
    </row>
    <row r="317" spans="1:10" x14ac:dyDescent="0.25">
      <c r="A317">
        <v>316</v>
      </c>
      <c r="B317" s="2">
        <v>45642</v>
      </c>
      <c r="C317">
        <v>9</v>
      </c>
      <c r="D317">
        <v>100</v>
      </c>
      <c r="E317">
        <v>1059</v>
      </c>
      <c r="F317">
        <v>5</v>
      </c>
      <c r="G317">
        <v>133.93</v>
      </c>
      <c r="H317">
        <v>669.65</v>
      </c>
      <c r="I317">
        <v>68.37</v>
      </c>
      <c r="J317" t="str">
        <f>VLOOKUP(D317, ProductsData!$A$2:$E$100, 3, FALSE)</f>
        <v>Clothing</v>
      </c>
    </row>
    <row r="318" spans="1:10" x14ac:dyDescent="0.25">
      <c r="A318">
        <v>317</v>
      </c>
      <c r="B318" s="2">
        <v>45674</v>
      </c>
      <c r="C318">
        <v>5</v>
      </c>
      <c r="D318">
        <v>138</v>
      </c>
      <c r="E318">
        <v>1159</v>
      </c>
      <c r="F318">
        <v>5</v>
      </c>
      <c r="G318">
        <v>165.11</v>
      </c>
      <c r="H318">
        <v>825.55</v>
      </c>
      <c r="I318">
        <v>124.56</v>
      </c>
      <c r="J318" t="str">
        <f>VLOOKUP(D318, ProductsData!$A$2:$E$100, 3, FALSE)</f>
        <v>Electronics</v>
      </c>
    </row>
    <row r="319" spans="1:10" x14ac:dyDescent="0.25">
      <c r="A319">
        <v>318</v>
      </c>
      <c r="B319" s="2">
        <v>45352</v>
      </c>
      <c r="C319">
        <v>2</v>
      </c>
      <c r="D319">
        <v>145</v>
      </c>
      <c r="E319">
        <v>1033</v>
      </c>
      <c r="F319">
        <v>2</v>
      </c>
      <c r="G319">
        <v>133.97</v>
      </c>
      <c r="H319">
        <v>267.94</v>
      </c>
      <c r="I319">
        <v>55.01</v>
      </c>
      <c r="J319" t="str">
        <f>VLOOKUP(D319, ProductsData!$A$2:$E$100, 3, FALSE)</f>
        <v>Furniture</v>
      </c>
    </row>
    <row r="320" spans="1:10" x14ac:dyDescent="0.25">
      <c r="A320">
        <v>319</v>
      </c>
      <c r="B320" s="2">
        <v>45340</v>
      </c>
      <c r="C320">
        <v>6</v>
      </c>
      <c r="D320">
        <v>132</v>
      </c>
      <c r="E320">
        <v>1045</v>
      </c>
      <c r="F320">
        <v>4</v>
      </c>
      <c r="G320">
        <v>133.01</v>
      </c>
      <c r="H320">
        <v>532.04</v>
      </c>
      <c r="I320">
        <v>30.98</v>
      </c>
      <c r="J320" t="str">
        <f>VLOOKUP(D320, ProductsData!$A$2:$E$100, 3, FALSE)</f>
        <v>Electronics</v>
      </c>
    </row>
    <row r="321" spans="1:10" x14ac:dyDescent="0.25">
      <c r="A321">
        <v>320</v>
      </c>
      <c r="B321" s="2">
        <v>45109</v>
      </c>
      <c r="C321">
        <v>4</v>
      </c>
      <c r="D321">
        <v>122</v>
      </c>
      <c r="E321">
        <v>1178</v>
      </c>
      <c r="F321">
        <v>2</v>
      </c>
      <c r="G321">
        <v>147.78</v>
      </c>
      <c r="H321">
        <v>295.56</v>
      </c>
      <c r="I321">
        <v>48.7</v>
      </c>
      <c r="J321" t="str">
        <f>VLOOKUP(D321, ProductsData!$A$2:$E$100, 3, FALSE)</f>
        <v>Electronics</v>
      </c>
    </row>
    <row r="322" spans="1:10" x14ac:dyDescent="0.25">
      <c r="A322">
        <v>321</v>
      </c>
      <c r="B322" s="2">
        <v>45580</v>
      </c>
      <c r="C322">
        <v>3</v>
      </c>
      <c r="D322">
        <v>137</v>
      </c>
      <c r="E322">
        <v>1124</v>
      </c>
      <c r="F322">
        <v>1</v>
      </c>
      <c r="G322">
        <v>60.23</v>
      </c>
      <c r="H322">
        <v>60.23</v>
      </c>
      <c r="I322">
        <v>11.79</v>
      </c>
      <c r="J322" t="str">
        <f>VLOOKUP(D322, ProductsData!$A$2:$E$100, 3, FALSE)</f>
        <v>Groceries</v>
      </c>
    </row>
    <row r="323" spans="1:10" x14ac:dyDescent="0.25">
      <c r="A323">
        <v>322</v>
      </c>
      <c r="B323" s="2">
        <v>45678</v>
      </c>
      <c r="C323">
        <v>3</v>
      </c>
      <c r="D323">
        <v>127</v>
      </c>
      <c r="E323">
        <v>1085</v>
      </c>
      <c r="F323">
        <v>1</v>
      </c>
      <c r="G323">
        <v>175.47</v>
      </c>
      <c r="H323">
        <v>175.47</v>
      </c>
      <c r="I323">
        <v>25.34</v>
      </c>
      <c r="J323" t="str">
        <f>VLOOKUP(D323, ProductsData!$A$2:$E$100, 3, FALSE)</f>
        <v>Clothing</v>
      </c>
    </row>
    <row r="324" spans="1:10" x14ac:dyDescent="0.25">
      <c r="A324">
        <v>323</v>
      </c>
      <c r="B324" s="2">
        <v>45538</v>
      </c>
      <c r="C324">
        <v>1</v>
      </c>
      <c r="D324">
        <v>126</v>
      </c>
      <c r="E324">
        <v>1003</v>
      </c>
      <c r="F324">
        <v>3</v>
      </c>
      <c r="G324">
        <v>368.45</v>
      </c>
      <c r="H324">
        <v>1105.3499999999999</v>
      </c>
      <c r="I324">
        <v>128.59</v>
      </c>
      <c r="J324" t="str">
        <f>VLOOKUP(D324, ProductsData!$A$2:$E$100, 3, FALSE)</f>
        <v>Groceries</v>
      </c>
    </row>
    <row r="325" spans="1:10" x14ac:dyDescent="0.25">
      <c r="A325">
        <v>324</v>
      </c>
      <c r="B325" s="2">
        <v>45477</v>
      </c>
      <c r="C325">
        <v>7</v>
      </c>
      <c r="D325">
        <v>113</v>
      </c>
      <c r="E325">
        <v>1130</v>
      </c>
      <c r="F325">
        <v>5</v>
      </c>
      <c r="G325">
        <v>203.63</v>
      </c>
      <c r="H325">
        <v>1018.15</v>
      </c>
      <c r="I325">
        <v>137.49</v>
      </c>
      <c r="J325" t="str">
        <f>VLOOKUP(D325, ProductsData!$A$2:$E$100, 3, FALSE)</f>
        <v>Furniture</v>
      </c>
    </row>
    <row r="326" spans="1:10" x14ac:dyDescent="0.25">
      <c r="A326">
        <v>325</v>
      </c>
      <c r="B326" s="2">
        <v>45632</v>
      </c>
      <c r="C326">
        <v>6</v>
      </c>
      <c r="D326">
        <v>121</v>
      </c>
      <c r="E326">
        <v>1148</v>
      </c>
      <c r="F326">
        <v>3</v>
      </c>
      <c r="G326">
        <v>395.01</v>
      </c>
      <c r="H326">
        <v>1185.03</v>
      </c>
      <c r="I326">
        <v>68</v>
      </c>
      <c r="J326" t="str">
        <f>VLOOKUP(D326, ProductsData!$A$2:$E$100, 3, FALSE)</f>
        <v>Electronics</v>
      </c>
    </row>
    <row r="327" spans="1:10" x14ac:dyDescent="0.25">
      <c r="A327">
        <v>326</v>
      </c>
      <c r="B327" s="2">
        <v>45094</v>
      </c>
      <c r="C327">
        <v>4</v>
      </c>
      <c r="D327">
        <v>109</v>
      </c>
      <c r="E327">
        <v>1172</v>
      </c>
      <c r="F327">
        <v>2</v>
      </c>
      <c r="G327">
        <v>270.77</v>
      </c>
      <c r="H327">
        <v>541.54</v>
      </c>
      <c r="I327">
        <v>162.36000000000001</v>
      </c>
      <c r="J327" t="str">
        <f>VLOOKUP(D327, ProductsData!$A$2:$E$100, 3, FALSE)</f>
        <v>Clothing</v>
      </c>
    </row>
    <row r="328" spans="1:10" x14ac:dyDescent="0.25">
      <c r="A328">
        <v>327</v>
      </c>
      <c r="B328" s="2">
        <v>45200</v>
      </c>
      <c r="C328">
        <v>7</v>
      </c>
      <c r="D328">
        <v>143</v>
      </c>
      <c r="E328">
        <v>1060</v>
      </c>
      <c r="F328">
        <v>3</v>
      </c>
      <c r="G328">
        <v>156.01</v>
      </c>
      <c r="H328">
        <v>468.03</v>
      </c>
      <c r="I328">
        <v>79.39</v>
      </c>
      <c r="J328" t="str">
        <f>VLOOKUP(D328, ProductsData!$A$2:$E$100, 3, FALSE)</f>
        <v>Clothing</v>
      </c>
    </row>
    <row r="329" spans="1:10" x14ac:dyDescent="0.25">
      <c r="A329">
        <v>328</v>
      </c>
      <c r="B329" s="2">
        <v>45096</v>
      </c>
      <c r="C329">
        <v>8</v>
      </c>
      <c r="D329">
        <v>132</v>
      </c>
      <c r="E329">
        <v>1098</v>
      </c>
      <c r="F329">
        <v>5</v>
      </c>
      <c r="G329">
        <v>146.27000000000001</v>
      </c>
      <c r="H329">
        <v>731.35</v>
      </c>
      <c r="I329">
        <v>161.28</v>
      </c>
      <c r="J329" t="str">
        <f>VLOOKUP(D329, ProductsData!$A$2:$E$100, 3, FALSE)</f>
        <v>Electronics</v>
      </c>
    </row>
    <row r="330" spans="1:10" x14ac:dyDescent="0.25">
      <c r="A330">
        <v>329</v>
      </c>
      <c r="B330" s="2">
        <v>45087</v>
      </c>
      <c r="C330">
        <v>1</v>
      </c>
      <c r="D330">
        <v>106</v>
      </c>
      <c r="E330">
        <v>1167</v>
      </c>
      <c r="F330">
        <v>5</v>
      </c>
      <c r="G330">
        <v>255.76</v>
      </c>
      <c r="H330">
        <v>1278.8</v>
      </c>
      <c r="I330">
        <v>257.11</v>
      </c>
      <c r="J330" t="str">
        <f>VLOOKUP(D330, ProductsData!$A$2:$E$100, 3, FALSE)</f>
        <v>Clothing</v>
      </c>
    </row>
    <row r="331" spans="1:10" x14ac:dyDescent="0.25">
      <c r="A331">
        <v>330</v>
      </c>
      <c r="B331" s="2">
        <v>45258</v>
      </c>
      <c r="C331">
        <v>6</v>
      </c>
      <c r="D331">
        <v>103</v>
      </c>
      <c r="E331">
        <v>1112</v>
      </c>
      <c r="F331">
        <v>2</v>
      </c>
      <c r="G331">
        <v>499.75</v>
      </c>
      <c r="H331">
        <v>999.5</v>
      </c>
      <c r="I331">
        <v>187.85</v>
      </c>
      <c r="J331" t="str">
        <f>VLOOKUP(D331, ProductsData!$A$2:$E$100, 3, FALSE)</f>
        <v>Clothing</v>
      </c>
    </row>
    <row r="332" spans="1:10" x14ac:dyDescent="0.25">
      <c r="A332">
        <v>331</v>
      </c>
      <c r="B332" s="2">
        <v>45581</v>
      </c>
      <c r="C332">
        <v>7</v>
      </c>
      <c r="D332">
        <v>110</v>
      </c>
      <c r="E332">
        <v>1088</v>
      </c>
      <c r="F332">
        <v>3</v>
      </c>
      <c r="G332">
        <v>294.64</v>
      </c>
      <c r="H332">
        <v>883.92</v>
      </c>
      <c r="I332">
        <v>209.38</v>
      </c>
      <c r="J332" t="str">
        <f>VLOOKUP(D332, ProductsData!$A$2:$E$100, 3, FALSE)</f>
        <v>Furniture</v>
      </c>
    </row>
    <row r="333" spans="1:10" x14ac:dyDescent="0.25">
      <c r="A333">
        <v>332</v>
      </c>
      <c r="B333" s="2">
        <v>45106</v>
      </c>
      <c r="C333">
        <v>3</v>
      </c>
      <c r="D333">
        <v>142</v>
      </c>
      <c r="E333">
        <v>1154</v>
      </c>
      <c r="F333">
        <v>4</v>
      </c>
      <c r="G333">
        <v>306.62</v>
      </c>
      <c r="H333">
        <v>1226.48</v>
      </c>
      <c r="I333">
        <v>281.88</v>
      </c>
      <c r="J333" t="str">
        <f>VLOOKUP(D333, ProductsData!$A$2:$E$100, 3, FALSE)</f>
        <v>Groceries</v>
      </c>
    </row>
    <row r="334" spans="1:10" x14ac:dyDescent="0.25">
      <c r="A334">
        <v>333</v>
      </c>
      <c r="B334" s="2">
        <v>45507</v>
      </c>
      <c r="C334">
        <v>9</v>
      </c>
      <c r="D334">
        <v>133</v>
      </c>
      <c r="E334">
        <v>1062</v>
      </c>
      <c r="F334">
        <v>5</v>
      </c>
      <c r="G334">
        <v>207.96</v>
      </c>
      <c r="H334">
        <v>1039.8</v>
      </c>
      <c r="I334">
        <v>76.47</v>
      </c>
      <c r="J334" t="str">
        <f>VLOOKUP(D334, ProductsData!$A$2:$E$100, 3, FALSE)</f>
        <v>Electronics</v>
      </c>
    </row>
    <row r="335" spans="1:10" x14ac:dyDescent="0.25">
      <c r="A335">
        <v>334</v>
      </c>
      <c r="B335" s="2">
        <v>45275</v>
      </c>
      <c r="C335">
        <v>6</v>
      </c>
      <c r="D335">
        <v>108</v>
      </c>
      <c r="E335">
        <v>1177</v>
      </c>
      <c r="F335">
        <v>2</v>
      </c>
      <c r="G335">
        <v>419.69</v>
      </c>
      <c r="H335">
        <v>839.38</v>
      </c>
      <c r="I335">
        <v>68.25</v>
      </c>
      <c r="J335" t="str">
        <f>VLOOKUP(D335, ProductsData!$A$2:$E$100, 3, FALSE)</f>
        <v>Clothing</v>
      </c>
    </row>
    <row r="336" spans="1:10" x14ac:dyDescent="0.25">
      <c r="A336">
        <v>335</v>
      </c>
      <c r="B336" s="2">
        <v>45353</v>
      </c>
      <c r="C336">
        <v>7</v>
      </c>
      <c r="D336">
        <v>117</v>
      </c>
      <c r="E336">
        <v>1161</v>
      </c>
      <c r="F336">
        <v>5</v>
      </c>
      <c r="G336">
        <v>486.91</v>
      </c>
      <c r="H336">
        <v>2434.5500000000002</v>
      </c>
      <c r="I336">
        <v>331.66</v>
      </c>
      <c r="J336" t="str">
        <f>VLOOKUP(D336, ProductsData!$A$2:$E$100, 3, FALSE)</f>
        <v>Furniture</v>
      </c>
    </row>
    <row r="337" spans="1:10" x14ac:dyDescent="0.25">
      <c r="A337">
        <v>336</v>
      </c>
      <c r="B337" s="2">
        <v>45544</v>
      </c>
      <c r="C337">
        <v>2</v>
      </c>
      <c r="D337">
        <v>125</v>
      </c>
      <c r="E337">
        <v>1082</v>
      </c>
      <c r="F337">
        <v>2</v>
      </c>
      <c r="G337">
        <v>495.84</v>
      </c>
      <c r="H337">
        <v>991.68</v>
      </c>
      <c r="I337">
        <v>249.09</v>
      </c>
      <c r="J337" t="str">
        <f>VLOOKUP(D337, ProductsData!$A$2:$E$100, 3, FALSE)</f>
        <v>Furniture</v>
      </c>
    </row>
    <row r="338" spans="1:10" x14ac:dyDescent="0.25">
      <c r="A338">
        <v>337</v>
      </c>
      <c r="B338" s="2">
        <v>45431</v>
      </c>
      <c r="C338">
        <v>5</v>
      </c>
      <c r="D338">
        <v>127</v>
      </c>
      <c r="E338">
        <v>1128</v>
      </c>
      <c r="F338">
        <v>5</v>
      </c>
      <c r="G338">
        <v>234.38</v>
      </c>
      <c r="H338">
        <v>1171.9000000000001</v>
      </c>
      <c r="I338">
        <v>345.37</v>
      </c>
      <c r="J338" t="str">
        <f>VLOOKUP(D338, ProductsData!$A$2:$E$100, 3, FALSE)</f>
        <v>Clothing</v>
      </c>
    </row>
    <row r="339" spans="1:10" x14ac:dyDescent="0.25">
      <c r="A339">
        <v>338</v>
      </c>
      <c r="B339" s="2">
        <v>45059</v>
      </c>
      <c r="C339">
        <v>10</v>
      </c>
      <c r="D339">
        <v>100</v>
      </c>
      <c r="E339">
        <v>1127</v>
      </c>
      <c r="F339">
        <v>2</v>
      </c>
      <c r="G339">
        <v>137.43</v>
      </c>
      <c r="H339">
        <v>274.86</v>
      </c>
      <c r="I339">
        <v>17.62</v>
      </c>
      <c r="J339" t="str">
        <f>VLOOKUP(D339, ProductsData!$A$2:$E$100, 3, FALSE)</f>
        <v>Clothing</v>
      </c>
    </row>
    <row r="340" spans="1:10" x14ac:dyDescent="0.25">
      <c r="A340">
        <v>339</v>
      </c>
      <c r="B340" s="2">
        <v>45754</v>
      </c>
      <c r="C340">
        <v>6</v>
      </c>
      <c r="D340">
        <v>114</v>
      </c>
      <c r="E340">
        <v>1071</v>
      </c>
      <c r="F340">
        <v>4</v>
      </c>
      <c r="G340">
        <v>103.78</v>
      </c>
      <c r="H340">
        <v>415.12</v>
      </c>
      <c r="I340">
        <v>29.06</v>
      </c>
      <c r="J340" t="str">
        <f>VLOOKUP(D340, ProductsData!$A$2:$E$100, 3, FALSE)</f>
        <v>Groceries</v>
      </c>
    </row>
    <row r="341" spans="1:10" x14ac:dyDescent="0.25">
      <c r="A341">
        <v>340</v>
      </c>
      <c r="B341" s="2">
        <v>45191</v>
      </c>
      <c r="C341">
        <v>6</v>
      </c>
      <c r="D341">
        <v>115</v>
      </c>
      <c r="E341">
        <v>1018</v>
      </c>
      <c r="F341">
        <v>2</v>
      </c>
      <c r="G341">
        <v>281.97000000000003</v>
      </c>
      <c r="H341">
        <v>563.94000000000005</v>
      </c>
      <c r="I341">
        <v>130.78</v>
      </c>
      <c r="J341" t="str">
        <f>VLOOKUP(D341, ProductsData!$A$2:$E$100, 3, FALSE)</f>
        <v>Furniture</v>
      </c>
    </row>
    <row r="342" spans="1:10" x14ac:dyDescent="0.25">
      <c r="A342">
        <v>341</v>
      </c>
      <c r="B342" s="2">
        <v>45476</v>
      </c>
      <c r="C342">
        <v>8</v>
      </c>
      <c r="D342">
        <v>141</v>
      </c>
      <c r="E342">
        <v>1070</v>
      </c>
      <c r="F342">
        <v>3</v>
      </c>
      <c r="G342">
        <v>311.36</v>
      </c>
      <c r="H342">
        <v>934.08</v>
      </c>
      <c r="I342">
        <v>60.28</v>
      </c>
      <c r="J342" t="str">
        <f>VLOOKUP(D342, ProductsData!$A$2:$E$100, 3, FALSE)</f>
        <v>Electronics</v>
      </c>
    </row>
    <row r="343" spans="1:10" x14ac:dyDescent="0.25">
      <c r="A343">
        <v>342</v>
      </c>
      <c r="B343" s="2">
        <v>45078</v>
      </c>
      <c r="C343">
        <v>5</v>
      </c>
      <c r="D343">
        <v>150</v>
      </c>
      <c r="E343">
        <v>1095</v>
      </c>
      <c r="F343">
        <v>5</v>
      </c>
      <c r="G343">
        <v>184.08</v>
      </c>
      <c r="H343">
        <v>920.4</v>
      </c>
      <c r="I343">
        <v>266.67</v>
      </c>
      <c r="J343" t="str">
        <f>VLOOKUP(D343, ProductsData!$A$2:$E$100, 3, FALSE)</f>
        <v>Clothing</v>
      </c>
    </row>
    <row r="344" spans="1:10" x14ac:dyDescent="0.25">
      <c r="A344">
        <v>343</v>
      </c>
      <c r="B344" s="2">
        <v>45212</v>
      </c>
      <c r="C344">
        <v>2</v>
      </c>
      <c r="D344">
        <v>121</v>
      </c>
      <c r="E344">
        <v>1086</v>
      </c>
      <c r="F344">
        <v>3</v>
      </c>
      <c r="G344">
        <v>495.24</v>
      </c>
      <c r="H344">
        <v>1485.72</v>
      </c>
      <c r="I344">
        <v>153.38999999999999</v>
      </c>
      <c r="J344" t="str">
        <f>VLOOKUP(D344, ProductsData!$A$2:$E$100, 3, FALSE)</f>
        <v>Electronics</v>
      </c>
    </row>
    <row r="345" spans="1:10" x14ac:dyDescent="0.25">
      <c r="A345">
        <v>344</v>
      </c>
      <c r="B345" s="2">
        <v>45449</v>
      </c>
      <c r="C345">
        <v>2</v>
      </c>
      <c r="D345">
        <v>106</v>
      </c>
      <c r="E345">
        <v>1125</v>
      </c>
      <c r="F345">
        <v>2</v>
      </c>
      <c r="G345">
        <v>92.79</v>
      </c>
      <c r="H345">
        <v>185.58</v>
      </c>
      <c r="I345">
        <v>33.4</v>
      </c>
      <c r="J345" t="str">
        <f>VLOOKUP(D345, ProductsData!$A$2:$E$100, 3, FALSE)</f>
        <v>Clothing</v>
      </c>
    </row>
    <row r="346" spans="1:10" x14ac:dyDescent="0.25">
      <c r="A346">
        <v>345</v>
      </c>
      <c r="B346" s="2">
        <v>45358</v>
      </c>
      <c r="C346">
        <v>2</v>
      </c>
      <c r="D346">
        <v>138</v>
      </c>
      <c r="E346">
        <v>1049</v>
      </c>
      <c r="F346">
        <v>4</v>
      </c>
      <c r="G346">
        <v>309.60000000000002</v>
      </c>
      <c r="H346">
        <v>1238.4000000000001</v>
      </c>
      <c r="I346">
        <v>340.68</v>
      </c>
      <c r="J346" t="str">
        <f>VLOOKUP(D346, ProductsData!$A$2:$E$100, 3, FALSE)</f>
        <v>Electronics</v>
      </c>
    </row>
    <row r="347" spans="1:10" x14ac:dyDescent="0.25">
      <c r="A347">
        <v>346</v>
      </c>
      <c r="B347" s="2">
        <v>45674</v>
      </c>
      <c r="C347">
        <v>5</v>
      </c>
      <c r="D347">
        <v>115</v>
      </c>
      <c r="E347">
        <v>1027</v>
      </c>
      <c r="F347">
        <v>4</v>
      </c>
      <c r="G347">
        <v>288.52</v>
      </c>
      <c r="H347">
        <v>1154.08</v>
      </c>
      <c r="I347">
        <v>272.98</v>
      </c>
      <c r="J347" t="str">
        <f>VLOOKUP(D347, ProductsData!$A$2:$E$100, 3, FALSE)</f>
        <v>Furniture</v>
      </c>
    </row>
    <row r="348" spans="1:10" x14ac:dyDescent="0.25">
      <c r="A348">
        <v>347</v>
      </c>
      <c r="B348" s="2">
        <v>45403</v>
      </c>
      <c r="C348">
        <v>5</v>
      </c>
      <c r="D348">
        <v>129</v>
      </c>
      <c r="E348">
        <v>1163</v>
      </c>
      <c r="F348">
        <v>2</v>
      </c>
      <c r="G348">
        <v>17.440000000000001</v>
      </c>
      <c r="H348">
        <v>34.880000000000003</v>
      </c>
      <c r="I348">
        <v>6.58</v>
      </c>
      <c r="J348" t="str">
        <f>VLOOKUP(D348, ProductsData!$A$2:$E$100, 3, FALSE)</f>
        <v>Furniture</v>
      </c>
    </row>
    <row r="349" spans="1:10" x14ac:dyDescent="0.25">
      <c r="A349">
        <v>348</v>
      </c>
      <c r="B349" s="2">
        <v>45759</v>
      </c>
      <c r="C349">
        <v>4</v>
      </c>
      <c r="D349">
        <v>140</v>
      </c>
      <c r="E349">
        <v>1060</v>
      </c>
      <c r="F349">
        <v>3</v>
      </c>
      <c r="G349">
        <v>154.80000000000001</v>
      </c>
      <c r="H349">
        <v>464.4</v>
      </c>
      <c r="I349">
        <v>126.36</v>
      </c>
      <c r="J349" t="str">
        <f>VLOOKUP(D349, ProductsData!$A$2:$E$100, 3, FALSE)</f>
        <v>Clothing</v>
      </c>
    </row>
    <row r="350" spans="1:10" x14ac:dyDescent="0.25">
      <c r="A350">
        <v>349</v>
      </c>
      <c r="B350" s="2">
        <v>45496</v>
      </c>
      <c r="C350">
        <v>10</v>
      </c>
      <c r="D350">
        <v>101</v>
      </c>
      <c r="E350">
        <v>1155</v>
      </c>
      <c r="F350">
        <v>3</v>
      </c>
      <c r="G350">
        <v>375.81</v>
      </c>
      <c r="H350">
        <v>1127.43</v>
      </c>
      <c r="I350">
        <v>334.11</v>
      </c>
      <c r="J350" t="str">
        <f>VLOOKUP(D350, ProductsData!$A$2:$E$100, 3, FALSE)</f>
        <v>Clothing</v>
      </c>
    </row>
    <row r="351" spans="1:10" x14ac:dyDescent="0.25">
      <c r="A351">
        <v>350</v>
      </c>
      <c r="B351" s="2">
        <v>45699</v>
      </c>
      <c r="C351">
        <v>5</v>
      </c>
      <c r="D351">
        <v>131</v>
      </c>
      <c r="E351">
        <v>1135</v>
      </c>
      <c r="F351">
        <v>2</v>
      </c>
      <c r="G351">
        <v>128.54</v>
      </c>
      <c r="H351">
        <v>257.08</v>
      </c>
      <c r="I351">
        <v>75.09</v>
      </c>
      <c r="J351" t="str">
        <f>VLOOKUP(D351, ProductsData!$A$2:$E$100, 3, FALSE)</f>
        <v>Electronics</v>
      </c>
    </row>
    <row r="352" spans="1:10" x14ac:dyDescent="0.25">
      <c r="A352">
        <v>351</v>
      </c>
      <c r="B352" s="2">
        <v>45514</v>
      </c>
      <c r="C352">
        <v>2</v>
      </c>
      <c r="D352">
        <v>141</v>
      </c>
      <c r="E352">
        <v>1141</v>
      </c>
      <c r="F352">
        <v>5</v>
      </c>
      <c r="G352">
        <v>242.65</v>
      </c>
      <c r="H352">
        <v>1213.25</v>
      </c>
      <c r="I352">
        <v>276.39</v>
      </c>
      <c r="J352" t="str">
        <f>VLOOKUP(D352, ProductsData!$A$2:$E$100, 3, FALSE)</f>
        <v>Electronics</v>
      </c>
    </row>
    <row r="353" spans="1:10" x14ac:dyDescent="0.25">
      <c r="A353">
        <v>352</v>
      </c>
      <c r="B353" s="2">
        <v>45210</v>
      </c>
      <c r="C353">
        <v>5</v>
      </c>
      <c r="D353">
        <v>126</v>
      </c>
      <c r="E353">
        <v>1199</v>
      </c>
      <c r="F353">
        <v>3</v>
      </c>
      <c r="G353">
        <v>12.83</v>
      </c>
      <c r="H353">
        <v>38.49</v>
      </c>
      <c r="I353">
        <v>5.84</v>
      </c>
      <c r="J353" t="str">
        <f>VLOOKUP(D353, ProductsData!$A$2:$E$100, 3, FALSE)</f>
        <v>Groceries</v>
      </c>
    </row>
    <row r="354" spans="1:10" x14ac:dyDescent="0.25">
      <c r="A354">
        <v>353</v>
      </c>
      <c r="B354" s="2">
        <v>45033</v>
      </c>
      <c r="C354">
        <v>7</v>
      </c>
      <c r="D354">
        <v>102</v>
      </c>
      <c r="E354">
        <v>1073</v>
      </c>
      <c r="F354">
        <v>3</v>
      </c>
      <c r="G354">
        <v>131.44</v>
      </c>
      <c r="H354">
        <v>394.32</v>
      </c>
      <c r="I354">
        <v>22.1</v>
      </c>
      <c r="J354" t="str">
        <f>VLOOKUP(D354, ProductsData!$A$2:$E$100, 3, FALSE)</f>
        <v>Clothing</v>
      </c>
    </row>
    <row r="355" spans="1:10" x14ac:dyDescent="0.25">
      <c r="A355">
        <v>354</v>
      </c>
      <c r="B355" s="2">
        <v>45640</v>
      </c>
      <c r="C355">
        <v>9</v>
      </c>
      <c r="D355">
        <v>141</v>
      </c>
      <c r="E355">
        <v>1148</v>
      </c>
      <c r="F355">
        <v>1</v>
      </c>
      <c r="G355">
        <v>436.57</v>
      </c>
      <c r="H355">
        <v>436.57</v>
      </c>
      <c r="I355">
        <v>117.49</v>
      </c>
      <c r="J355" t="str">
        <f>VLOOKUP(D355, ProductsData!$A$2:$E$100, 3, FALSE)</f>
        <v>Electronics</v>
      </c>
    </row>
    <row r="356" spans="1:10" x14ac:dyDescent="0.25">
      <c r="A356">
        <v>355</v>
      </c>
      <c r="B356" s="2">
        <v>45086</v>
      </c>
      <c r="C356">
        <v>2</v>
      </c>
      <c r="D356">
        <v>117</v>
      </c>
      <c r="E356">
        <v>1060</v>
      </c>
      <c r="F356">
        <v>4</v>
      </c>
      <c r="G356">
        <v>280.52</v>
      </c>
      <c r="H356">
        <v>1122.08</v>
      </c>
      <c r="I356">
        <v>188.5</v>
      </c>
      <c r="J356" t="str">
        <f>VLOOKUP(D356, ProductsData!$A$2:$E$100, 3, FALSE)</f>
        <v>Furniture</v>
      </c>
    </row>
    <row r="357" spans="1:10" x14ac:dyDescent="0.25">
      <c r="A357">
        <v>356</v>
      </c>
      <c r="B357" s="2">
        <v>45180</v>
      </c>
      <c r="C357">
        <v>5</v>
      </c>
      <c r="D357">
        <v>141</v>
      </c>
      <c r="E357">
        <v>1025</v>
      </c>
      <c r="F357">
        <v>2</v>
      </c>
      <c r="G357">
        <v>220.87</v>
      </c>
      <c r="H357">
        <v>441.74</v>
      </c>
      <c r="I357">
        <v>50.19</v>
      </c>
      <c r="J357" t="str">
        <f>VLOOKUP(D357, ProductsData!$A$2:$E$100, 3, FALSE)</f>
        <v>Electronics</v>
      </c>
    </row>
    <row r="358" spans="1:10" x14ac:dyDescent="0.25">
      <c r="A358">
        <v>357</v>
      </c>
      <c r="B358" s="2">
        <v>45403</v>
      </c>
      <c r="C358">
        <v>6</v>
      </c>
      <c r="D358">
        <v>133</v>
      </c>
      <c r="E358">
        <v>1100</v>
      </c>
      <c r="F358">
        <v>4</v>
      </c>
      <c r="G358">
        <v>47.94</v>
      </c>
      <c r="H358">
        <v>191.76</v>
      </c>
      <c r="I358">
        <v>48.36</v>
      </c>
      <c r="J358" t="str">
        <f>VLOOKUP(D358, ProductsData!$A$2:$E$100, 3, FALSE)</f>
        <v>Electronics</v>
      </c>
    </row>
    <row r="359" spans="1:10" x14ac:dyDescent="0.25">
      <c r="A359">
        <v>358</v>
      </c>
      <c r="B359" s="2">
        <v>45249</v>
      </c>
      <c r="C359">
        <v>2</v>
      </c>
      <c r="D359">
        <v>149</v>
      </c>
      <c r="E359">
        <v>1147</v>
      </c>
      <c r="F359">
        <v>4</v>
      </c>
      <c r="G359">
        <v>150.4</v>
      </c>
      <c r="H359">
        <v>601.6</v>
      </c>
      <c r="I359">
        <v>125.66</v>
      </c>
      <c r="J359" t="str">
        <f>VLOOKUP(D359, ProductsData!$A$2:$E$100, 3, FALSE)</f>
        <v>Clothing</v>
      </c>
    </row>
    <row r="360" spans="1:10" x14ac:dyDescent="0.25">
      <c r="A360">
        <v>359</v>
      </c>
      <c r="B360" s="2">
        <v>45546</v>
      </c>
      <c r="C360">
        <v>9</v>
      </c>
      <c r="D360">
        <v>110</v>
      </c>
      <c r="E360">
        <v>1028</v>
      </c>
      <c r="F360">
        <v>4</v>
      </c>
      <c r="G360">
        <v>317.58999999999997</v>
      </c>
      <c r="H360">
        <v>1270.3599999999999</v>
      </c>
      <c r="I360">
        <v>313.48</v>
      </c>
      <c r="J360" t="str">
        <f>VLOOKUP(D360, ProductsData!$A$2:$E$100, 3, FALSE)</f>
        <v>Furniture</v>
      </c>
    </row>
    <row r="361" spans="1:10" x14ac:dyDescent="0.25">
      <c r="A361">
        <v>360</v>
      </c>
      <c r="B361" s="2">
        <v>45270</v>
      </c>
      <c r="C361">
        <v>8</v>
      </c>
      <c r="D361">
        <v>110</v>
      </c>
      <c r="E361">
        <v>1089</v>
      </c>
      <c r="F361">
        <v>3</v>
      </c>
      <c r="G361">
        <v>479.14</v>
      </c>
      <c r="H361">
        <v>1437.42</v>
      </c>
      <c r="I361">
        <v>210.16</v>
      </c>
      <c r="J361" t="str">
        <f>VLOOKUP(D361, ProductsData!$A$2:$E$100, 3, FALSE)</f>
        <v>Furniture</v>
      </c>
    </row>
    <row r="362" spans="1:10" x14ac:dyDescent="0.25">
      <c r="A362">
        <v>361</v>
      </c>
      <c r="B362" s="2">
        <v>45194</v>
      </c>
      <c r="C362">
        <v>4</v>
      </c>
      <c r="D362">
        <v>111</v>
      </c>
      <c r="E362">
        <v>1006</v>
      </c>
      <c r="F362">
        <v>4</v>
      </c>
      <c r="G362">
        <v>438.53</v>
      </c>
      <c r="H362">
        <v>1754.12</v>
      </c>
      <c r="I362">
        <v>150.09</v>
      </c>
      <c r="J362" t="str">
        <f>VLOOKUP(D362, ProductsData!$A$2:$E$100, 3, FALSE)</f>
        <v>Electronics</v>
      </c>
    </row>
    <row r="363" spans="1:10" x14ac:dyDescent="0.25">
      <c r="A363">
        <v>362</v>
      </c>
      <c r="B363" s="2">
        <v>45524</v>
      </c>
      <c r="C363">
        <v>1</v>
      </c>
      <c r="D363">
        <v>109</v>
      </c>
      <c r="E363">
        <v>1173</v>
      </c>
      <c r="F363">
        <v>4</v>
      </c>
      <c r="G363">
        <v>304.33</v>
      </c>
      <c r="H363">
        <v>1217.32</v>
      </c>
      <c r="I363">
        <v>121.77</v>
      </c>
      <c r="J363" t="str">
        <f>VLOOKUP(D363, ProductsData!$A$2:$E$100, 3, FALSE)</f>
        <v>Clothing</v>
      </c>
    </row>
    <row r="364" spans="1:10" x14ac:dyDescent="0.25">
      <c r="A364">
        <v>363</v>
      </c>
      <c r="B364" s="2">
        <v>45384</v>
      </c>
      <c r="C364">
        <v>6</v>
      </c>
      <c r="D364">
        <v>125</v>
      </c>
      <c r="E364">
        <v>1194</v>
      </c>
      <c r="F364">
        <v>5</v>
      </c>
      <c r="G364">
        <v>123.77</v>
      </c>
      <c r="H364">
        <v>618.85</v>
      </c>
      <c r="I364">
        <v>126.84</v>
      </c>
      <c r="J364" t="str">
        <f>VLOOKUP(D364, ProductsData!$A$2:$E$100, 3, FALSE)</f>
        <v>Furniture</v>
      </c>
    </row>
    <row r="365" spans="1:10" x14ac:dyDescent="0.25">
      <c r="A365">
        <v>364</v>
      </c>
      <c r="B365" s="2">
        <v>45382</v>
      </c>
      <c r="C365">
        <v>6</v>
      </c>
      <c r="D365">
        <v>104</v>
      </c>
      <c r="E365">
        <v>1162</v>
      </c>
      <c r="F365">
        <v>1</v>
      </c>
      <c r="G365">
        <v>337.7</v>
      </c>
      <c r="H365">
        <v>337.7</v>
      </c>
      <c r="I365">
        <v>38.659999999999997</v>
      </c>
      <c r="J365" t="str">
        <f>VLOOKUP(D365, ProductsData!$A$2:$E$100, 3, FALSE)</f>
        <v>Electronics</v>
      </c>
    </row>
    <row r="366" spans="1:10" x14ac:dyDescent="0.25">
      <c r="A366">
        <v>365</v>
      </c>
      <c r="B366" s="2">
        <v>45701</v>
      </c>
      <c r="C366">
        <v>8</v>
      </c>
      <c r="D366">
        <v>128</v>
      </c>
      <c r="E366">
        <v>1145</v>
      </c>
      <c r="F366">
        <v>1</v>
      </c>
      <c r="G366">
        <v>76.02</v>
      </c>
      <c r="H366">
        <v>76.02</v>
      </c>
      <c r="I366">
        <v>19.61</v>
      </c>
      <c r="J366" t="str">
        <f>VLOOKUP(D366, ProductsData!$A$2:$E$100, 3, FALSE)</f>
        <v>Clothing</v>
      </c>
    </row>
    <row r="367" spans="1:10" x14ac:dyDescent="0.25">
      <c r="A367">
        <v>366</v>
      </c>
      <c r="B367" s="2">
        <v>45602</v>
      </c>
      <c r="C367">
        <v>7</v>
      </c>
      <c r="D367">
        <v>129</v>
      </c>
      <c r="E367">
        <v>1023</v>
      </c>
      <c r="F367">
        <v>4</v>
      </c>
      <c r="G367">
        <v>54.52</v>
      </c>
      <c r="H367">
        <v>218.08</v>
      </c>
      <c r="I367">
        <v>62.88</v>
      </c>
      <c r="J367" t="str">
        <f>VLOOKUP(D367, ProductsData!$A$2:$E$100, 3, FALSE)</f>
        <v>Furniture</v>
      </c>
    </row>
    <row r="368" spans="1:10" x14ac:dyDescent="0.25">
      <c r="A368">
        <v>367</v>
      </c>
      <c r="B368" s="2">
        <v>45317</v>
      </c>
      <c r="C368">
        <v>6</v>
      </c>
      <c r="D368">
        <v>109</v>
      </c>
      <c r="E368">
        <v>1149</v>
      </c>
      <c r="F368">
        <v>1</v>
      </c>
      <c r="G368">
        <v>444.91</v>
      </c>
      <c r="H368">
        <v>444.91</v>
      </c>
      <c r="I368">
        <v>112.22</v>
      </c>
      <c r="J368" t="str">
        <f>VLOOKUP(D368, ProductsData!$A$2:$E$100, 3, FALSE)</f>
        <v>Clothing</v>
      </c>
    </row>
    <row r="369" spans="1:10" x14ac:dyDescent="0.25">
      <c r="A369">
        <v>368</v>
      </c>
      <c r="B369" s="2">
        <v>45201</v>
      </c>
      <c r="C369">
        <v>6</v>
      </c>
      <c r="D369">
        <v>120</v>
      </c>
      <c r="E369">
        <v>1004</v>
      </c>
      <c r="F369">
        <v>4</v>
      </c>
      <c r="G369">
        <v>200.66</v>
      </c>
      <c r="H369">
        <v>802.64</v>
      </c>
      <c r="I369">
        <v>142.09</v>
      </c>
      <c r="J369" t="str">
        <f>VLOOKUP(D369, ProductsData!$A$2:$E$100, 3, FALSE)</f>
        <v>Furniture</v>
      </c>
    </row>
    <row r="370" spans="1:10" x14ac:dyDescent="0.25">
      <c r="A370">
        <v>369</v>
      </c>
      <c r="B370" s="2">
        <v>45113</v>
      </c>
      <c r="C370">
        <v>4</v>
      </c>
      <c r="D370">
        <v>140</v>
      </c>
      <c r="E370">
        <v>1170</v>
      </c>
      <c r="F370">
        <v>3</v>
      </c>
      <c r="G370">
        <v>240.8</v>
      </c>
      <c r="H370">
        <v>722.4</v>
      </c>
      <c r="I370">
        <v>83.09</v>
      </c>
      <c r="J370" t="str">
        <f>VLOOKUP(D370, ProductsData!$A$2:$E$100, 3, FALSE)</f>
        <v>Clothing</v>
      </c>
    </row>
    <row r="371" spans="1:10" x14ac:dyDescent="0.25">
      <c r="A371">
        <v>370</v>
      </c>
      <c r="B371" s="2">
        <v>45414</v>
      </c>
      <c r="C371">
        <v>8</v>
      </c>
      <c r="D371">
        <v>142</v>
      </c>
      <c r="E371">
        <v>1111</v>
      </c>
      <c r="F371">
        <v>2</v>
      </c>
      <c r="G371">
        <v>110.25</v>
      </c>
      <c r="H371">
        <v>220.5</v>
      </c>
      <c r="I371">
        <v>14</v>
      </c>
      <c r="J371" t="str">
        <f>VLOOKUP(D371, ProductsData!$A$2:$E$100, 3, FALSE)</f>
        <v>Groceries</v>
      </c>
    </row>
    <row r="372" spans="1:10" x14ac:dyDescent="0.25">
      <c r="A372">
        <v>371</v>
      </c>
      <c r="B372" s="2">
        <v>45572</v>
      </c>
      <c r="C372">
        <v>6</v>
      </c>
      <c r="D372">
        <v>105</v>
      </c>
      <c r="E372">
        <v>1125</v>
      </c>
      <c r="F372">
        <v>3</v>
      </c>
      <c r="G372">
        <v>418.78</v>
      </c>
      <c r="H372">
        <v>1256.3399999999999</v>
      </c>
      <c r="I372">
        <v>335.41</v>
      </c>
      <c r="J372" t="str">
        <f>VLOOKUP(D372, ProductsData!$A$2:$E$100, 3, FALSE)</f>
        <v>Electronics</v>
      </c>
    </row>
    <row r="373" spans="1:10" x14ac:dyDescent="0.25">
      <c r="A373">
        <v>372</v>
      </c>
      <c r="B373" s="2">
        <v>45520</v>
      </c>
      <c r="C373">
        <v>9</v>
      </c>
      <c r="D373">
        <v>104</v>
      </c>
      <c r="E373">
        <v>1065</v>
      </c>
      <c r="F373">
        <v>4</v>
      </c>
      <c r="G373">
        <v>336.83</v>
      </c>
      <c r="H373">
        <v>1347.32</v>
      </c>
      <c r="I373">
        <v>120.42</v>
      </c>
      <c r="J373" t="str">
        <f>VLOOKUP(D373, ProductsData!$A$2:$E$100, 3, FALSE)</f>
        <v>Electronics</v>
      </c>
    </row>
    <row r="374" spans="1:10" x14ac:dyDescent="0.25">
      <c r="A374">
        <v>373</v>
      </c>
      <c r="B374" s="2">
        <v>45576</v>
      </c>
      <c r="C374">
        <v>6</v>
      </c>
      <c r="D374">
        <v>116</v>
      </c>
      <c r="E374">
        <v>1022</v>
      </c>
      <c r="F374">
        <v>4</v>
      </c>
      <c r="G374">
        <v>325.97000000000003</v>
      </c>
      <c r="H374">
        <v>1303.8800000000001</v>
      </c>
      <c r="I374">
        <v>342.31</v>
      </c>
      <c r="J374" t="str">
        <f>VLOOKUP(D374, ProductsData!$A$2:$E$100, 3, FALSE)</f>
        <v>Furniture</v>
      </c>
    </row>
    <row r="375" spans="1:10" x14ac:dyDescent="0.25">
      <c r="A375">
        <v>374</v>
      </c>
      <c r="B375" s="2">
        <v>45057</v>
      </c>
      <c r="C375">
        <v>8</v>
      </c>
      <c r="D375">
        <v>133</v>
      </c>
      <c r="E375">
        <v>1009</v>
      </c>
      <c r="F375">
        <v>3</v>
      </c>
      <c r="G375">
        <v>26.96</v>
      </c>
      <c r="H375">
        <v>80.88</v>
      </c>
      <c r="I375">
        <v>20.059999999999999</v>
      </c>
      <c r="J375" t="str">
        <f>VLOOKUP(D375, ProductsData!$A$2:$E$100, 3, FALSE)</f>
        <v>Electronics</v>
      </c>
    </row>
    <row r="376" spans="1:10" x14ac:dyDescent="0.25">
      <c r="A376">
        <v>375</v>
      </c>
      <c r="B376" s="2">
        <v>45184</v>
      </c>
      <c r="C376">
        <v>9</v>
      </c>
      <c r="D376">
        <v>110</v>
      </c>
      <c r="E376">
        <v>1008</v>
      </c>
      <c r="F376">
        <v>3</v>
      </c>
      <c r="G376">
        <v>166.65</v>
      </c>
      <c r="H376">
        <v>499.95</v>
      </c>
      <c r="I376">
        <v>73.12</v>
      </c>
      <c r="J376" t="str">
        <f>VLOOKUP(D376, ProductsData!$A$2:$E$100, 3, FALSE)</f>
        <v>Furniture</v>
      </c>
    </row>
    <row r="377" spans="1:10" x14ac:dyDescent="0.25">
      <c r="A377">
        <v>376</v>
      </c>
      <c r="B377" s="2">
        <v>45482</v>
      </c>
      <c r="C377">
        <v>10</v>
      </c>
      <c r="D377">
        <v>129</v>
      </c>
      <c r="E377">
        <v>1052</v>
      </c>
      <c r="F377">
        <v>3</v>
      </c>
      <c r="G377">
        <v>346.84</v>
      </c>
      <c r="H377">
        <v>1040.52</v>
      </c>
      <c r="I377">
        <v>184.4</v>
      </c>
      <c r="J377" t="str">
        <f>VLOOKUP(D377, ProductsData!$A$2:$E$100, 3, FALSE)</f>
        <v>Furniture</v>
      </c>
    </row>
    <row r="378" spans="1:10" x14ac:dyDescent="0.25">
      <c r="A378">
        <v>377</v>
      </c>
      <c r="B378" s="2">
        <v>45194</v>
      </c>
      <c r="C378">
        <v>6</v>
      </c>
      <c r="D378">
        <v>104</v>
      </c>
      <c r="E378">
        <v>1047</v>
      </c>
      <c r="F378">
        <v>1</v>
      </c>
      <c r="G378">
        <v>228.69</v>
      </c>
      <c r="H378">
        <v>228.69</v>
      </c>
      <c r="I378">
        <v>53.39</v>
      </c>
      <c r="J378" t="str">
        <f>VLOOKUP(D378, ProductsData!$A$2:$E$100, 3, FALSE)</f>
        <v>Electronics</v>
      </c>
    </row>
    <row r="379" spans="1:10" x14ac:dyDescent="0.25">
      <c r="A379">
        <v>378</v>
      </c>
      <c r="B379" s="2">
        <v>45473</v>
      </c>
      <c r="C379">
        <v>7</v>
      </c>
      <c r="D379">
        <v>144</v>
      </c>
      <c r="E379">
        <v>1178</v>
      </c>
      <c r="F379">
        <v>3</v>
      </c>
      <c r="G379">
        <v>315.44</v>
      </c>
      <c r="H379">
        <v>946.32</v>
      </c>
      <c r="I379">
        <v>76.37</v>
      </c>
      <c r="J379" t="str">
        <f>VLOOKUP(D379, ProductsData!$A$2:$E$100, 3, FALSE)</f>
        <v>Electronics</v>
      </c>
    </row>
    <row r="380" spans="1:10" x14ac:dyDescent="0.25">
      <c r="A380">
        <v>379</v>
      </c>
      <c r="B380" s="2">
        <v>45172</v>
      </c>
      <c r="C380">
        <v>7</v>
      </c>
      <c r="D380">
        <v>150</v>
      </c>
      <c r="E380">
        <v>1097</v>
      </c>
      <c r="F380">
        <v>2</v>
      </c>
      <c r="G380">
        <v>284.81</v>
      </c>
      <c r="H380">
        <v>569.62</v>
      </c>
      <c r="I380">
        <v>101.64</v>
      </c>
      <c r="J380" t="str">
        <f>VLOOKUP(D380, ProductsData!$A$2:$E$100, 3, FALSE)</f>
        <v>Clothing</v>
      </c>
    </row>
    <row r="381" spans="1:10" x14ac:dyDescent="0.25">
      <c r="A381">
        <v>380</v>
      </c>
      <c r="B381" s="2">
        <v>45448</v>
      </c>
      <c r="C381">
        <v>10</v>
      </c>
      <c r="D381">
        <v>135</v>
      </c>
      <c r="E381">
        <v>1166</v>
      </c>
      <c r="F381">
        <v>2</v>
      </c>
      <c r="G381">
        <v>393.18</v>
      </c>
      <c r="H381">
        <v>786.36</v>
      </c>
      <c r="I381">
        <v>57.22</v>
      </c>
      <c r="J381" t="str">
        <f>VLOOKUP(D381, ProductsData!$A$2:$E$100, 3, FALSE)</f>
        <v>Electronics</v>
      </c>
    </row>
    <row r="382" spans="1:10" x14ac:dyDescent="0.25">
      <c r="A382">
        <v>381</v>
      </c>
      <c r="B382" s="2">
        <v>45140</v>
      </c>
      <c r="C382">
        <v>1</v>
      </c>
      <c r="D382">
        <v>105</v>
      </c>
      <c r="E382">
        <v>1069</v>
      </c>
      <c r="F382">
        <v>3</v>
      </c>
      <c r="G382">
        <v>216.1</v>
      </c>
      <c r="H382">
        <v>648.29999999999995</v>
      </c>
      <c r="I382">
        <v>49.46</v>
      </c>
      <c r="J382" t="str">
        <f>VLOOKUP(D382, ProductsData!$A$2:$E$100, 3, FALSE)</f>
        <v>Electronics</v>
      </c>
    </row>
    <row r="383" spans="1:10" x14ac:dyDescent="0.25">
      <c r="A383">
        <v>382</v>
      </c>
      <c r="B383" s="2">
        <v>45725</v>
      </c>
      <c r="C383">
        <v>6</v>
      </c>
      <c r="D383">
        <v>139</v>
      </c>
      <c r="E383">
        <v>1076</v>
      </c>
      <c r="F383">
        <v>3</v>
      </c>
      <c r="G383">
        <v>238.76</v>
      </c>
      <c r="H383">
        <v>716.28</v>
      </c>
      <c r="I383">
        <v>125.65</v>
      </c>
      <c r="J383" t="str">
        <f>VLOOKUP(D383, ProductsData!$A$2:$E$100, 3, FALSE)</f>
        <v>Clothing</v>
      </c>
    </row>
    <row r="384" spans="1:10" x14ac:dyDescent="0.25">
      <c r="A384">
        <v>383</v>
      </c>
      <c r="B384" s="2">
        <v>45061</v>
      </c>
      <c r="C384">
        <v>2</v>
      </c>
      <c r="D384">
        <v>121</v>
      </c>
      <c r="E384">
        <v>1144</v>
      </c>
      <c r="F384">
        <v>5</v>
      </c>
      <c r="G384">
        <v>301.67</v>
      </c>
      <c r="H384">
        <v>1508.35</v>
      </c>
      <c r="I384">
        <v>359.35</v>
      </c>
      <c r="J384" t="str">
        <f>VLOOKUP(D384, ProductsData!$A$2:$E$100, 3, FALSE)</f>
        <v>Electronics</v>
      </c>
    </row>
    <row r="385" spans="1:10" x14ac:dyDescent="0.25">
      <c r="A385">
        <v>384</v>
      </c>
      <c r="B385" s="2">
        <v>45720</v>
      </c>
      <c r="C385">
        <v>2</v>
      </c>
      <c r="D385">
        <v>106</v>
      </c>
      <c r="E385">
        <v>1135</v>
      </c>
      <c r="F385">
        <v>2</v>
      </c>
      <c r="G385">
        <v>275.41000000000003</v>
      </c>
      <c r="H385">
        <v>550.82000000000005</v>
      </c>
      <c r="I385">
        <v>70.2</v>
      </c>
      <c r="J385" t="str">
        <f>VLOOKUP(D385, ProductsData!$A$2:$E$100, 3, FALSE)</f>
        <v>Clothing</v>
      </c>
    </row>
    <row r="386" spans="1:10" x14ac:dyDescent="0.25">
      <c r="A386">
        <v>385</v>
      </c>
      <c r="B386" s="2">
        <v>45716</v>
      </c>
      <c r="C386">
        <v>9</v>
      </c>
      <c r="D386">
        <v>150</v>
      </c>
      <c r="E386">
        <v>1142</v>
      </c>
      <c r="F386">
        <v>4</v>
      </c>
      <c r="G386">
        <v>423.55</v>
      </c>
      <c r="H386">
        <v>1694.2</v>
      </c>
      <c r="I386">
        <v>304.76</v>
      </c>
      <c r="J386" t="str">
        <f>VLOOKUP(D386, ProductsData!$A$2:$E$100, 3, FALSE)</f>
        <v>Clothing</v>
      </c>
    </row>
    <row r="387" spans="1:10" x14ac:dyDescent="0.25">
      <c r="A387">
        <v>386</v>
      </c>
      <c r="B387" s="2">
        <v>45648</v>
      </c>
      <c r="C387">
        <v>7</v>
      </c>
      <c r="D387">
        <v>115</v>
      </c>
      <c r="E387">
        <v>1109</v>
      </c>
      <c r="F387">
        <v>3</v>
      </c>
      <c r="G387">
        <v>401.95</v>
      </c>
      <c r="H387">
        <v>1205.8499999999999</v>
      </c>
      <c r="I387">
        <v>262.92</v>
      </c>
      <c r="J387" t="str">
        <f>VLOOKUP(D387, ProductsData!$A$2:$E$100, 3, FALSE)</f>
        <v>Furniture</v>
      </c>
    </row>
    <row r="388" spans="1:10" x14ac:dyDescent="0.25">
      <c r="A388">
        <v>387</v>
      </c>
      <c r="B388" s="2">
        <v>45739</v>
      </c>
      <c r="C388">
        <v>1</v>
      </c>
      <c r="D388">
        <v>149</v>
      </c>
      <c r="E388">
        <v>1120</v>
      </c>
      <c r="F388">
        <v>1</v>
      </c>
      <c r="G388">
        <v>221.57</v>
      </c>
      <c r="H388">
        <v>221.57</v>
      </c>
      <c r="I388">
        <v>41.11</v>
      </c>
      <c r="J388" t="str">
        <f>VLOOKUP(D388, ProductsData!$A$2:$E$100, 3, FALSE)</f>
        <v>Clothing</v>
      </c>
    </row>
    <row r="389" spans="1:10" x14ac:dyDescent="0.25">
      <c r="A389">
        <v>388</v>
      </c>
      <c r="B389" s="2">
        <v>45664</v>
      </c>
      <c r="C389">
        <v>6</v>
      </c>
      <c r="D389">
        <v>125</v>
      </c>
      <c r="E389">
        <v>1111</v>
      </c>
      <c r="F389">
        <v>3</v>
      </c>
      <c r="G389">
        <v>357.54</v>
      </c>
      <c r="H389">
        <v>1072.6199999999999</v>
      </c>
      <c r="I389">
        <v>252.79</v>
      </c>
      <c r="J389" t="str">
        <f>VLOOKUP(D389, ProductsData!$A$2:$E$100, 3, FALSE)</f>
        <v>Furniture</v>
      </c>
    </row>
    <row r="390" spans="1:10" x14ac:dyDescent="0.25">
      <c r="A390">
        <v>389</v>
      </c>
      <c r="B390" s="2">
        <v>45102</v>
      </c>
      <c r="C390">
        <v>5</v>
      </c>
      <c r="D390">
        <v>134</v>
      </c>
      <c r="E390">
        <v>1181</v>
      </c>
      <c r="F390">
        <v>2</v>
      </c>
      <c r="G390">
        <v>314.69</v>
      </c>
      <c r="H390">
        <v>629.38</v>
      </c>
      <c r="I390">
        <v>103.45</v>
      </c>
      <c r="J390" t="str">
        <f>VLOOKUP(D390, ProductsData!$A$2:$E$100, 3, FALSE)</f>
        <v>Groceries</v>
      </c>
    </row>
    <row r="391" spans="1:10" x14ac:dyDescent="0.25">
      <c r="A391">
        <v>390</v>
      </c>
      <c r="B391" s="2">
        <v>45185</v>
      </c>
      <c r="C391">
        <v>2</v>
      </c>
      <c r="D391">
        <v>109</v>
      </c>
      <c r="E391">
        <v>1066</v>
      </c>
      <c r="F391">
        <v>1</v>
      </c>
      <c r="G391">
        <v>379.11</v>
      </c>
      <c r="H391">
        <v>379.11</v>
      </c>
      <c r="I391">
        <v>35.130000000000003</v>
      </c>
      <c r="J391" t="str">
        <f>VLOOKUP(D391, ProductsData!$A$2:$E$100, 3, FALSE)</f>
        <v>Clothing</v>
      </c>
    </row>
    <row r="392" spans="1:10" x14ac:dyDescent="0.25">
      <c r="A392">
        <v>391</v>
      </c>
      <c r="B392" s="2">
        <v>45738</v>
      </c>
      <c r="C392">
        <v>9</v>
      </c>
      <c r="D392">
        <v>107</v>
      </c>
      <c r="E392">
        <v>1011</v>
      </c>
      <c r="F392">
        <v>5</v>
      </c>
      <c r="G392">
        <v>355.24</v>
      </c>
      <c r="H392">
        <v>1776.2</v>
      </c>
      <c r="I392">
        <v>393.32</v>
      </c>
      <c r="J392" t="str">
        <f>VLOOKUP(D392, ProductsData!$A$2:$E$100, 3, FALSE)</f>
        <v>Furniture</v>
      </c>
    </row>
    <row r="393" spans="1:10" x14ac:dyDescent="0.25">
      <c r="A393">
        <v>392</v>
      </c>
      <c r="B393" s="2">
        <v>45549</v>
      </c>
      <c r="C393">
        <v>9</v>
      </c>
      <c r="D393">
        <v>150</v>
      </c>
      <c r="E393">
        <v>1199</v>
      </c>
      <c r="F393">
        <v>1</v>
      </c>
      <c r="G393">
        <v>172.77</v>
      </c>
      <c r="H393">
        <v>172.77</v>
      </c>
      <c r="I393">
        <v>33.630000000000003</v>
      </c>
      <c r="J393" t="str">
        <f>VLOOKUP(D393, ProductsData!$A$2:$E$100, 3, FALSE)</f>
        <v>Clothing</v>
      </c>
    </row>
    <row r="394" spans="1:10" x14ac:dyDescent="0.25">
      <c r="A394">
        <v>393</v>
      </c>
      <c r="B394" s="2">
        <v>45199</v>
      </c>
      <c r="C394">
        <v>1</v>
      </c>
      <c r="D394">
        <v>143</v>
      </c>
      <c r="E394">
        <v>1163</v>
      </c>
      <c r="F394">
        <v>1</v>
      </c>
      <c r="G394">
        <v>43.91</v>
      </c>
      <c r="H394">
        <v>43.91</v>
      </c>
      <c r="I394">
        <v>3.95</v>
      </c>
      <c r="J394" t="str">
        <f>VLOOKUP(D394, ProductsData!$A$2:$E$100, 3, FALSE)</f>
        <v>Clothing</v>
      </c>
    </row>
    <row r="395" spans="1:10" x14ac:dyDescent="0.25">
      <c r="A395">
        <v>394</v>
      </c>
      <c r="B395" s="2">
        <v>45127</v>
      </c>
      <c r="C395">
        <v>7</v>
      </c>
      <c r="D395">
        <v>102</v>
      </c>
      <c r="E395">
        <v>1119</v>
      </c>
      <c r="F395">
        <v>4</v>
      </c>
      <c r="G395">
        <v>256.74</v>
      </c>
      <c r="H395">
        <v>1026.96</v>
      </c>
      <c r="I395">
        <v>180.56</v>
      </c>
      <c r="J395" t="str">
        <f>VLOOKUP(D395, ProductsData!$A$2:$E$100, 3, FALSE)</f>
        <v>Clothing</v>
      </c>
    </row>
    <row r="396" spans="1:10" x14ac:dyDescent="0.25">
      <c r="A396">
        <v>395</v>
      </c>
      <c r="B396" s="2">
        <v>45699</v>
      </c>
      <c r="C396">
        <v>2</v>
      </c>
      <c r="D396">
        <v>111</v>
      </c>
      <c r="E396">
        <v>1078</v>
      </c>
      <c r="F396">
        <v>5</v>
      </c>
      <c r="G396">
        <v>327.18</v>
      </c>
      <c r="H396">
        <v>1635.9</v>
      </c>
      <c r="I396">
        <v>216.92</v>
      </c>
      <c r="J396" t="str">
        <f>VLOOKUP(D396, ProductsData!$A$2:$E$100, 3, FALSE)</f>
        <v>Electronics</v>
      </c>
    </row>
    <row r="397" spans="1:10" x14ac:dyDescent="0.25">
      <c r="A397">
        <v>396</v>
      </c>
      <c r="B397" s="2">
        <v>45621</v>
      </c>
      <c r="C397">
        <v>2</v>
      </c>
      <c r="D397">
        <v>115</v>
      </c>
      <c r="E397">
        <v>1181</v>
      </c>
      <c r="F397">
        <v>2</v>
      </c>
      <c r="G397">
        <v>454.04</v>
      </c>
      <c r="H397">
        <v>908.08</v>
      </c>
      <c r="I397">
        <v>168.71</v>
      </c>
      <c r="J397" t="str">
        <f>VLOOKUP(D397, ProductsData!$A$2:$E$100, 3, FALSE)</f>
        <v>Furniture</v>
      </c>
    </row>
    <row r="398" spans="1:10" x14ac:dyDescent="0.25">
      <c r="A398">
        <v>397</v>
      </c>
      <c r="B398" s="2">
        <v>45395</v>
      </c>
      <c r="C398">
        <v>5</v>
      </c>
      <c r="D398">
        <v>143</v>
      </c>
      <c r="E398">
        <v>1197</v>
      </c>
      <c r="F398">
        <v>3</v>
      </c>
      <c r="G398">
        <v>23.75</v>
      </c>
      <c r="H398">
        <v>71.25</v>
      </c>
      <c r="I398">
        <v>14.11</v>
      </c>
      <c r="J398" t="str">
        <f>VLOOKUP(D398, ProductsData!$A$2:$E$100, 3, FALSE)</f>
        <v>Clothing</v>
      </c>
    </row>
    <row r="399" spans="1:10" x14ac:dyDescent="0.25">
      <c r="A399">
        <v>398</v>
      </c>
      <c r="B399" s="2">
        <v>45055</v>
      </c>
      <c r="C399">
        <v>4</v>
      </c>
      <c r="D399">
        <v>106</v>
      </c>
      <c r="E399">
        <v>1044</v>
      </c>
      <c r="F399">
        <v>1</v>
      </c>
      <c r="G399">
        <v>299.89</v>
      </c>
      <c r="H399">
        <v>299.89</v>
      </c>
      <c r="I399">
        <v>38.450000000000003</v>
      </c>
      <c r="J399" t="str">
        <f>VLOOKUP(D399, ProductsData!$A$2:$E$100, 3, FALSE)</f>
        <v>Clothing</v>
      </c>
    </row>
    <row r="400" spans="1:10" x14ac:dyDescent="0.25">
      <c r="A400">
        <v>399</v>
      </c>
      <c r="B400" s="2">
        <v>45599</v>
      </c>
      <c r="C400">
        <v>3</v>
      </c>
      <c r="D400">
        <v>135</v>
      </c>
      <c r="E400">
        <v>1091</v>
      </c>
      <c r="F400">
        <v>3</v>
      </c>
      <c r="G400">
        <v>435.26</v>
      </c>
      <c r="H400">
        <v>1305.78</v>
      </c>
      <c r="I400">
        <v>264.33</v>
      </c>
      <c r="J400" t="str">
        <f>VLOOKUP(D400, ProductsData!$A$2:$E$100, 3, FALSE)</f>
        <v>Electronics</v>
      </c>
    </row>
    <row r="401" spans="1:10" x14ac:dyDescent="0.25">
      <c r="A401">
        <v>400</v>
      </c>
      <c r="B401" s="2">
        <v>45557</v>
      </c>
      <c r="C401">
        <v>10</v>
      </c>
      <c r="D401">
        <v>119</v>
      </c>
      <c r="E401">
        <v>1127</v>
      </c>
      <c r="F401">
        <v>2</v>
      </c>
      <c r="G401">
        <v>150.57</v>
      </c>
      <c r="H401">
        <v>301.14</v>
      </c>
      <c r="I401">
        <v>17.760000000000002</v>
      </c>
      <c r="J401" t="str">
        <f>VLOOKUP(D401, ProductsData!$A$2:$E$100, 3, FALSE)</f>
        <v>Groceries</v>
      </c>
    </row>
    <row r="402" spans="1:10" x14ac:dyDescent="0.25">
      <c r="A402">
        <v>401</v>
      </c>
      <c r="B402" s="2">
        <v>45604</v>
      </c>
      <c r="C402">
        <v>8</v>
      </c>
      <c r="D402">
        <v>121</v>
      </c>
      <c r="E402">
        <v>1122</v>
      </c>
      <c r="F402">
        <v>5</v>
      </c>
      <c r="G402">
        <v>331.84</v>
      </c>
      <c r="H402">
        <v>1659.2</v>
      </c>
      <c r="I402">
        <v>242.73</v>
      </c>
      <c r="J402" t="str">
        <f>VLOOKUP(D402, ProductsData!$A$2:$E$100, 3, FALSE)</f>
        <v>Electronics</v>
      </c>
    </row>
    <row r="403" spans="1:10" x14ac:dyDescent="0.25">
      <c r="A403">
        <v>402</v>
      </c>
      <c r="B403" s="2">
        <v>45230</v>
      </c>
      <c r="C403">
        <v>7</v>
      </c>
      <c r="D403">
        <v>105</v>
      </c>
      <c r="E403">
        <v>1053</v>
      </c>
      <c r="F403">
        <v>2</v>
      </c>
      <c r="G403">
        <v>388.48</v>
      </c>
      <c r="H403">
        <v>776.96</v>
      </c>
      <c r="I403">
        <v>133.76</v>
      </c>
      <c r="J403" t="str">
        <f>VLOOKUP(D403, ProductsData!$A$2:$E$100, 3, FALSE)</f>
        <v>Electronics</v>
      </c>
    </row>
    <row r="404" spans="1:10" x14ac:dyDescent="0.25">
      <c r="A404">
        <v>403</v>
      </c>
      <c r="B404" s="2">
        <v>45152</v>
      </c>
      <c r="C404">
        <v>8</v>
      </c>
      <c r="D404">
        <v>107</v>
      </c>
      <c r="E404">
        <v>1162</v>
      </c>
      <c r="F404">
        <v>2</v>
      </c>
      <c r="G404">
        <v>322.3</v>
      </c>
      <c r="H404">
        <v>644.6</v>
      </c>
      <c r="I404">
        <v>80.73</v>
      </c>
      <c r="J404" t="str">
        <f>VLOOKUP(D404, ProductsData!$A$2:$E$100, 3, FALSE)</f>
        <v>Furniture</v>
      </c>
    </row>
    <row r="405" spans="1:10" x14ac:dyDescent="0.25">
      <c r="A405">
        <v>404</v>
      </c>
      <c r="B405" s="2">
        <v>45693</v>
      </c>
      <c r="C405">
        <v>10</v>
      </c>
      <c r="D405">
        <v>120</v>
      </c>
      <c r="E405">
        <v>1147</v>
      </c>
      <c r="F405">
        <v>2</v>
      </c>
      <c r="G405">
        <v>378.93</v>
      </c>
      <c r="H405">
        <v>757.86</v>
      </c>
      <c r="I405">
        <v>65.37</v>
      </c>
      <c r="J405" t="str">
        <f>VLOOKUP(D405, ProductsData!$A$2:$E$100, 3, FALSE)</f>
        <v>Furniture</v>
      </c>
    </row>
    <row r="406" spans="1:10" x14ac:dyDescent="0.25">
      <c r="A406">
        <v>405</v>
      </c>
      <c r="B406" s="2">
        <v>45745</v>
      </c>
      <c r="C406">
        <v>6</v>
      </c>
      <c r="D406">
        <v>112</v>
      </c>
      <c r="E406">
        <v>1150</v>
      </c>
      <c r="F406">
        <v>4</v>
      </c>
      <c r="G406">
        <v>303.85000000000002</v>
      </c>
      <c r="H406">
        <v>1215.4000000000001</v>
      </c>
      <c r="I406">
        <v>69.77</v>
      </c>
      <c r="J406" t="str">
        <f>VLOOKUP(D406, ProductsData!$A$2:$E$100, 3, FALSE)</f>
        <v>Groceries</v>
      </c>
    </row>
    <row r="407" spans="1:10" x14ac:dyDescent="0.25">
      <c r="A407">
        <v>406</v>
      </c>
      <c r="B407" s="2">
        <v>45517</v>
      </c>
      <c r="C407">
        <v>9</v>
      </c>
      <c r="D407">
        <v>115</v>
      </c>
      <c r="E407">
        <v>1006</v>
      </c>
      <c r="F407">
        <v>4</v>
      </c>
      <c r="G407">
        <v>19.760000000000002</v>
      </c>
      <c r="H407">
        <v>79.040000000000006</v>
      </c>
      <c r="I407">
        <v>11.37</v>
      </c>
      <c r="J407" t="str">
        <f>VLOOKUP(D407, ProductsData!$A$2:$E$100, 3, FALSE)</f>
        <v>Furniture</v>
      </c>
    </row>
    <row r="408" spans="1:10" x14ac:dyDescent="0.25">
      <c r="A408">
        <v>407</v>
      </c>
      <c r="B408" s="2">
        <v>45187</v>
      </c>
      <c r="C408">
        <v>3</v>
      </c>
      <c r="D408">
        <v>129</v>
      </c>
      <c r="E408">
        <v>1123</v>
      </c>
      <c r="F408">
        <v>5</v>
      </c>
      <c r="G408">
        <v>357.21</v>
      </c>
      <c r="H408">
        <v>1786.05</v>
      </c>
      <c r="I408">
        <v>115.42</v>
      </c>
      <c r="J408" t="str">
        <f>VLOOKUP(D408, ProductsData!$A$2:$E$100, 3, FALSE)</f>
        <v>Furniture</v>
      </c>
    </row>
    <row r="409" spans="1:10" x14ac:dyDescent="0.25">
      <c r="A409">
        <v>408</v>
      </c>
      <c r="B409" s="2">
        <v>45531</v>
      </c>
      <c r="C409">
        <v>8</v>
      </c>
      <c r="D409">
        <v>110</v>
      </c>
      <c r="E409">
        <v>1047</v>
      </c>
      <c r="F409">
        <v>5</v>
      </c>
      <c r="G409">
        <v>124.93</v>
      </c>
      <c r="H409">
        <v>624.65</v>
      </c>
      <c r="I409">
        <v>146.94</v>
      </c>
      <c r="J409" t="str">
        <f>VLOOKUP(D409, ProductsData!$A$2:$E$100, 3, FALSE)</f>
        <v>Furniture</v>
      </c>
    </row>
    <row r="410" spans="1:10" x14ac:dyDescent="0.25">
      <c r="A410">
        <v>409</v>
      </c>
      <c r="B410" s="2">
        <v>45464</v>
      </c>
      <c r="C410">
        <v>10</v>
      </c>
      <c r="D410">
        <v>125</v>
      </c>
      <c r="E410">
        <v>1133</v>
      </c>
      <c r="F410">
        <v>5</v>
      </c>
      <c r="G410">
        <v>332.87</v>
      </c>
      <c r="H410">
        <v>1664.35</v>
      </c>
      <c r="I410">
        <v>275.7</v>
      </c>
      <c r="J410" t="str">
        <f>VLOOKUP(D410, ProductsData!$A$2:$E$100, 3, FALSE)</f>
        <v>Furniture</v>
      </c>
    </row>
    <row r="411" spans="1:10" x14ac:dyDescent="0.25">
      <c r="A411">
        <v>410</v>
      </c>
      <c r="B411" s="2">
        <v>45759</v>
      </c>
      <c r="C411">
        <v>9</v>
      </c>
      <c r="D411">
        <v>122</v>
      </c>
      <c r="E411">
        <v>1011</v>
      </c>
      <c r="F411">
        <v>4</v>
      </c>
      <c r="G411">
        <v>239.32</v>
      </c>
      <c r="H411">
        <v>957.28</v>
      </c>
      <c r="I411">
        <v>167.47</v>
      </c>
      <c r="J411" t="str">
        <f>VLOOKUP(D411, ProductsData!$A$2:$E$100, 3, FALSE)</f>
        <v>Electronics</v>
      </c>
    </row>
    <row r="412" spans="1:10" x14ac:dyDescent="0.25">
      <c r="A412">
        <v>411</v>
      </c>
      <c r="B412" s="2">
        <v>45679</v>
      </c>
      <c r="C412">
        <v>6</v>
      </c>
      <c r="D412">
        <v>101</v>
      </c>
      <c r="E412">
        <v>1052</v>
      </c>
      <c r="F412">
        <v>3</v>
      </c>
      <c r="G412">
        <v>486.76</v>
      </c>
      <c r="H412">
        <v>1460.28</v>
      </c>
      <c r="I412">
        <v>380.87</v>
      </c>
      <c r="J412" t="str">
        <f>VLOOKUP(D412, ProductsData!$A$2:$E$100, 3, FALSE)</f>
        <v>Clothing</v>
      </c>
    </row>
    <row r="413" spans="1:10" x14ac:dyDescent="0.25">
      <c r="A413">
        <v>412</v>
      </c>
      <c r="B413" s="2">
        <v>45431</v>
      </c>
      <c r="C413">
        <v>5</v>
      </c>
      <c r="D413">
        <v>143</v>
      </c>
      <c r="E413">
        <v>1087</v>
      </c>
      <c r="F413">
        <v>3</v>
      </c>
      <c r="G413">
        <v>49.37</v>
      </c>
      <c r="H413">
        <v>148.11000000000001</v>
      </c>
      <c r="I413">
        <v>23.38</v>
      </c>
      <c r="J413" t="str">
        <f>VLOOKUP(D413, ProductsData!$A$2:$E$100, 3, FALSE)</f>
        <v>Clothing</v>
      </c>
    </row>
    <row r="414" spans="1:10" x14ac:dyDescent="0.25">
      <c r="A414">
        <v>413</v>
      </c>
      <c r="B414" s="2">
        <v>45227</v>
      </c>
      <c r="C414">
        <v>5</v>
      </c>
      <c r="D414">
        <v>138</v>
      </c>
      <c r="E414">
        <v>1053</v>
      </c>
      <c r="F414">
        <v>5</v>
      </c>
      <c r="G414">
        <v>281.67</v>
      </c>
      <c r="H414">
        <v>1408.35</v>
      </c>
      <c r="I414">
        <v>395.25</v>
      </c>
      <c r="J414" t="str">
        <f>VLOOKUP(D414, ProductsData!$A$2:$E$100, 3, FALSE)</f>
        <v>Electronics</v>
      </c>
    </row>
    <row r="415" spans="1:10" x14ac:dyDescent="0.25">
      <c r="A415">
        <v>414</v>
      </c>
      <c r="B415" s="2">
        <v>45635</v>
      </c>
      <c r="C415">
        <v>3</v>
      </c>
      <c r="D415">
        <v>108</v>
      </c>
      <c r="E415">
        <v>1136</v>
      </c>
      <c r="F415">
        <v>3</v>
      </c>
      <c r="G415">
        <v>325.32</v>
      </c>
      <c r="H415">
        <v>975.96</v>
      </c>
      <c r="I415">
        <v>102.65</v>
      </c>
      <c r="J415" t="str">
        <f>VLOOKUP(D415, ProductsData!$A$2:$E$100, 3, FALSE)</f>
        <v>Clothing</v>
      </c>
    </row>
    <row r="416" spans="1:10" x14ac:dyDescent="0.25">
      <c r="A416">
        <v>415</v>
      </c>
      <c r="B416" s="2">
        <v>45204</v>
      </c>
      <c r="C416">
        <v>9</v>
      </c>
      <c r="D416">
        <v>127</v>
      </c>
      <c r="E416">
        <v>1182</v>
      </c>
      <c r="F416">
        <v>1</v>
      </c>
      <c r="G416">
        <v>143.97</v>
      </c>
      <c r="H416">
        <v>143.97</v>
      </c>
      <c r="I416">
        <v>41.16</v>
      </c>
      <c r="J416" t="str">
        <f>VLOOKUP(D416, ProductsData!$A$2:$E$100, 3, FALSE)</f>
        <v>Clothing</v>
      </c>
    </row>
    <row r="417" spans="1:10" x14ac:dyDescent="0.25">
      <c r="A417">
        <v>416</v>
      </c>
      <c r="B417" s="2">
        <v>45196</v>
      </c>
      <c r="C417">
        <v>5</v>
      </c>
      <c r="D417">
        <v>148</v>
      </c>
      <c r="E417">
        <v>1058</v>
      </c>
      <c r="F417">
        <v>4</v>
      </c>
      <c r="G417">
        <v>287.92</v>
      </c>
      <c r="H417">
        <v>1151.68</v>
      </c>
      <c r="I417">
        <v>175.02</v>
      </c>
      <c r="J417" t="str">
        <f>VLOOKUP(D417, ProductsData!$A$2:$E$100, 3, FALSE)</f>
        <v>Clothing</v>
      </c>
    </row>
    <row r="418" spans="1:10" x14ac:dyDescent="0.25">
      <c r="A418">
        <v>417</v>
      </c>
      <c r="B418" s="2">
        <v>45472</v>
      </c>
      <c r="C418">
        <v>6</v>
      </c>
      <c r="D418">
        <v>148</v>
      </c>
      <c r="E418">
        <v>1033</v>
      </c>
      <c r="F418">
        <v>2</v>
      </c>
      <c r="G418">
        <v>239.35</v>
      </c>
      <c r="H418">
        <v>478.7</v>
      </c>
      <c r="I418">
        <v>101.4</v>
      </c>
      <c r="J418" t="str">
        <f>VLOOKUP(D418, ProductsData!$A$2:$E$100, 3, FALSE)</f>
        <v>Clothing</v>
      </c>
    </row>
    <row r="419" spans="1:10" x14ac:dyDescent="0.25">
      <c r="A419">
        <v>418</v>
      </c>
      <c r="B419" s="2">
        <v>45705</v>
      </c>
      <c r="C419">
        <v>8</v>
      </c>
      <c r="D419">
        <v>130</v>
      </c>
      <c r="E419">
        <v>1094</v>
      </c>
      <c r="F419">
        <v>2</v>
      </c>
      <c r="G419">
        <v>372.22</v>
      </c>
      <c r="H419">
        <v>744.44</v>
      </c>
      <c r="I419">
        <v>197.32</v>
      </c>
      <c r="J419" t="str">
        <f>VLOOKUP(D419, ProductsData!$A$2:$E$100, 3, FALSE)</f>
        <v>Clothing</v>
      </c>
    </row>
    <row r="420" spans="1:10" x14ac:dyDescent="0.25">
      <c r="A420">
        <v>419</v>
      </c>
      <c r="B420" s="2">
        <v>45345</v>
      </c>
      <c r="C420">
        <v>7</v>
      </c>
      <c r="D420">
        <v>129</v>
      </c>
      <c r="E420">
        <v>1081</v>
      </c>
      <c r="F420">
        <v>1</v>
      </c>
      <c r="G420">
        <v>292.24</v>
      </c>
      <c r="H420">
        <v>292.24</v>
      </c>
      <c r="I420">
        <v>44.64</v>
      </c>
      <c r="J420" t="str">
        <f>VLOOKUP(D420, ProductsData!$A$2:$E$100, 3, FALSE)</f>
        <v>Furniture</v>
      </c>
    </row>
    <row r="421" spans="1:10" x14ac:dyDescent="0.25">
      <c r="A421">
        <v>420</v>
      </c>
      <c r="B421" s="2">
        <v>45330</v>
      </c>
      <c r="C421">
        <v>3</v>
      </c>
      <c r="D421">
        <v>135</v>
      </c>
      <c r="E421">
        <v>1159</v>
      </c>
      <c r="F421">
        <v>2</v>
      </c>
      <c r="G421">
        <v>293.14999999999998</v>
      </c>
      <c r="H421">
        <v>586.29999999999995</v>
      </c>
      <c r="I421">
        <v>173.24</v>
      </c>
      <c r="J421" t="str">
        <f>VLOOKUP(D421, ProductsData!$A$2:$E$100, 3, FALSE)</f>
        <v>Electronics</v>
      </c>
    </row>
    <row r="422" spans="1:10" x14ac:dyDescent="0.25">
      <c r="A422">
        <v>421</v>
      </c>
      <c r="B422" s="2">
        <v>45180</v>
      </c>
      <c r="C422">
        <v>1</v>
      </c>
      <c r="D422">
        <v>124</v>
      </c>
      <c r="E422">
        <v>1046</v>
      </c>
      <c r="F422">
        <v>2</v>
      </c>
      <c r="G422">
        <v>166.84</v>
      </c>
      <c r="H422">
        <v>333.68</v>
      </c>
      <c r="I422">
        <v>84.88</v>
      </c>
      <c r="J422" t="str">
        <f>VLOOKUP(D422, ProductsData!$A$2:$E$100, 3, FALSE)</f>
        <v>Clothing</v>
      </c>
    </row>
    <row r="423" spans="1:10" x14ac:dyDescent="0.25">
      <c r="A423">
        <v>422</v>
      </c>
      <c r="B423" s="2">
        <v>45458</v>
      </c>
      <c r="C423">
        <v>8</v>
      </c>
      <c r="D423">
        <v>100</v>
      </c>
      <c r="E423">
        <v>1199</v>
      </c>
      <c r="F423">
        <v>5</v>
      </c>
      <c r="G423">
        <v>157.62</v>
      </c>
      <c r="H423">
        <v>788.1</v>
      </c>
      <c r="I423">
        <v>75.58</v>
      </c>
      <c r="J423" t="str">
        <f>VLOOKUP(D423, ProductsData!$A$2:$E$100, 3, FALSE)</f>
        <v>Clothing</v>
      </c>
    </row>
    <row r="424" spans="1:10" x14ac:dyDescent="0.25">
      <c r="A424">
        <v>423</v>
      </c>
      <c r="B424" s="2">
        <v>45661</v>
      </c>
      <c r="C424">
        <v>3</v>
      </c>
      <c r="D424">
        <v>133</v>
      </c>
      <c r="E424">
        <v>1190</v>
      </c>
      <c r="F424">
        <v>1</v>
      </c>
      <c r="G424">
        <v>337.54</v>
      </c>
      <c r="H424">
        <v>337.54</v>
      </c>
      <c r="I424">
        <v>61.14</v>
      </c>
      <c r="J424" t="str">
        <f>VLOOKUP(D424, ProductsData!$A$2:$E$100, 3, FALSE)</f>
        <v>Electronics</v>
      </c>
    </row>
    <row r="425" spans="1:10" x14ac:dyDescent="0.25">
      <c r="A425">
        <v>424</v>
      </c>
      <c r="B425" s="2">
        <v>45349</v>
      </c>
      <c r="C425">
        <v>4</v>
      </c>
      <c r="D425">
        <v>128</v>
      </c>
      <c r="E425">
        <v>1145</v>
      </c>
      <c r="F425">
        <v>4</v>
      </c>
      <c r="G425">
        <v>326.7</v>
      </c>
      <c r="H425">
        <v>1306.8</v>
      </c>
      <c r="I425">
        <v>353.18</v>
      </c>
      <c r="J425" t="str">
        <f>VLOOKUP(D425, ProductsData!$A$2:$E$100, 3, FALSE)</f>
        <v>Clothing</v>
      </c>
    </row>
    <row r="426" spans="1:10" x14ac:dyDescent="0.25">
      <c r="A426">
        <v>425</v>
      </c>
      <c r="B426" s="2">
        <v>45132</v>
      </c>
      <c r="C426">
        <v>3</v>
      </c>
      <c r="D426">
        <v>115</v>
      </c>
      <c r="E426">
        <v>1088</v>
      </c>
      <c r="F426">
        <v>5</v>
      </c>
      <c r="G426">
        <v>462.35</v>
      </c>
      <c r="H426">
        <v>2311.75</v>
      </c>
      <c r="I426">
        <v>575.57000000000005</v>
      </c>
      <c r="J426" t="str">
        <f>VLOOKUP(D426, ProductsData!$A$2:$E$100, 3, FALSE)</f>
        <v>Furniture</v>
      </c>
    </row>
    <row r="427" spans="1:10" x14ac:dyDescent="0.25">
      <c r="A427">
        <v>426</v>
      </c>
      <c r="B427" s="2">
        <v>45679</v>
      </c>
      <c r="C427">
        <v>6</v>
      </c>
      <c r="D427">
        <v>143</v>
      </c>
      <c r="E427">
        <v>1049</v>
      </c>
      <c r="F427">
        <v>4</v>
      </c>
      <c r="G427">
        <v>61.84</v>
      </c>
      <c r="H427">
        <v>247.36</v>
      </c>
      <c r="I427">
        <v>66.36</v>
      </c>
      <c r="J427" t="str">
        <f>VLOOKUP(D427, ProductsData!$A$2:$E$100, 3, FALSE)</f>
        <v>Clothing</v>
      </c>
    </row>
    <row r="428" spans="1:10" x14ac:dyDescent="0.25">
      <c r="A428">
        <v>427</v>
      </c>
      <c r="B428" s="2">
        <v>45149</v>
      </c>
      <c r="C428">
        <v>10</v>
      </c>
      <c r="D428">
        <v>105</v>
      </c>
      <c r="E428">
        <v>1056</v>
      </c>
      <c r="F428">
        <v>3</v>
      </c>
      <c r="G428">
        <v>354.51</v>
      </c>
      <c r="H428">
        <v>1063.53</v>
      </c>
      <c r="I428">
        <v>269.33</v>
      </c>
      <c r="J428" t="str">
        <f>VLOOKUP(D428, ProductsData!$A$2:$E$100, 3, FALSE)</f>
        <v>Electronics</v>
      </c>
    </row>
    <row r="429" spans="1:10" x14ac:dyDescent="0.25">
      <c r="A429">
        <v>428</v>
      </c>
      <c r="B429" s="2">
        <v>45081</v>
      </c>
      <c r="C429">
        <v>8</v>
      </c>
      <c r="D429">
        <v>134</v>
      </c>
      <c r="E429">
        <v>1043</v>
      </c>
      <c r="F429">
        <v>2</v>
      </c>
      <c r="G429">
        <v>484.31</v>
      </c>
      <c r="H429">
        <v>968.62</v>
      </c>
      <c r="I429">
        <v>152.81</v>
      </c>
      <c r="J429" t="str">
        <f>VLOOKUP(D429, ProductsData!$A$2:$E$100, 3, FALSE)</f>
        <v>Groceries</v>
      </c>
    </row>
    <row r="430" spans="1:10" x14ac:dyDescent="0.25">
      <c r="A430">
        <v>429</v>
      </c>
      <c r="B430" s="2">
        <v>45479</v>
      </c>
      <c r="C430">
        <v>5</v>
      </c>
      <c r="D430">
        <v>107</v>
      </c>
      <c r="E430">
        <v>1117</v>
      </c>
      <c r="F430">
        <v>5</v>
      </c>
      <c r="G430">
        <v>462.47</v>
      </c>
      <c r="H430">
        <v>2312.35</v>
      </c>
      <c r="I430">
        <v>165.03</v>
      </c>
      <c r="J430" t="str">
        <f>VLOOKUP(D430, ProductsData!$A$2:$E$100, 3, FALSE)</f>
        <v>Furniture</v>
      </c>
    </row>
    <row r="431" spans="1:10" x14ac:dyDescent="0.25">
      <c r="A431">
        <v>430</v>
      </c>
      <c r="B431" s="2">
        <v>45702</v>
      </c>
      <c r="C431">
        <v>4</v>
      </c>
      <c r="D431">
        <v>106</v>
      </c>
      <c r="E431">
        <v>1173</v>
      </c>
      <c r="F431">
        <v>2</v>
      </c>
      <c r="G431">
        <v>360.09</v>
      </c>
      <c r="H431">
        <v>720.18</v>
      </c>
      <c r="I431">
        <v>74.72</v>
      </c>
      <c r="J431" t="str">
        <f>VLOOKUP(D431, ProductsData!$A$2:$E$100, 3, FALSE)</f>
        <v>Clothing</v>
      </c>
    </row>
    <row r="432" spans="1:10" x14ac:dyDescent="0.25">
      <c r="A432">
        <v>431</v>
      </c>
      <c r="B432" s="2">
        <v>45375</v>
      </c>
      <c r="C432">
        <v>3</v>
      </c>
      <c r="D432">
        <v>101</v>
      </c>
      <c r="E432">
        <v>1120</v>
      </c>
      <c r="F432">
        <v>4</v>
      </c>
      <c r="G432">
        <v>28.47</v>
      </c>
      <c r="H432">
        <v>113.88</v>
      </c>
      <c r="I432">
        <v>15.26</v>
      </c>
      <c r="J432" t="str">
        <f>VLOOKUP(D432, ProductsData!$A$2:$E$100, 3, FALSE)</f>
        <v>Clothing</v>
      </c>
    </row>
    <row r="433" spans="1:10" x14ac:dyDescent="0.25">
      <c r="A433">
        <v>432</v>
      </c>
      <c r="B433" s="2">
        <v>45589</v>
      </c>
      <c r="C433">
        <v>5</v>
      </c>
      <c r="D433">
        <v>120</v>
      </c>
      <c r="E433">
        <v>1069</v>
      </c>
      <c r="F433">
        <v>1</v>
      </c>
      <c r="G433">
        <v>71.87</v>
      </c>
      <c r="H433">
        <v>71.87</v>
      </c>
      <c r="I433">
        <v>9.5399999999999991</v>
      </c>
      <c r="J433" t="str">
        <f>VLOOKUP(D433, ProductsData!$A$2:$E$100, 3, FALSE)</f>
        <v>Furniture</v>
      </c>
    </row>
    <row r="434" spans="1:10" x14ac:dyDescent="0.25">
      <c r="A434">
        <v>433</v>
      </c>
      <c r="B434" s="2">
        <v>45408</v>
      </c>
      <c r="C434">
        <v>1</v>
      </c>
      <c r="D434">
        <v>129</v>
      </c>
      <c r="E434">
        <v>1012</v>
      </c>
      <c r="F434">
        <v>2</v>
      </c>
      <c r="G434">
        <v>319.83999999999997</v>
      </c>
      <c r="H434">
        <v>639.67999999999995</v>
      </c>
      <c r="I434">
        <v>77.489999999999995</v>
      </c>
      <c r="J434" t="str">
        <f>VLOOKUP(D434, ProductsData!$A$2:$E$100, 3, FALSE)</f>
        <v>Furniture</v>
      </c>
    </row>
    <row r="435" spans="1:10" x14ac:dyDescent="0.25">
      <c r="A435">
        <v>434</v>
      </c>
      <c r="B435" s="2">
        <v>45129</v>
      </c>
      <c r="C435">
        <v>8</v>
      </c>
      <c r="D435">
        <v>119</v>
      </c>
      <c r="E435">
        <v>1148</v>
      </c>
      <c r="F435">
        <v>1</v>
      </c>
      <c r="G435">
        <v>55.72</v>
      </c>
      <c r="H435">
        <v>55.72</v>
      </c>
      <c r="I435">
        <v>9</v>
      </c>
      <c r="J435" t="str">
        <f>VLOOKUP(D435, ProductsData!$A$2:$E$100, 3, FALSE)</f>
        <v>Groceries</v>
      </c>
    </row>
    <row r="436" spans="1:10" x14ac:dyDescent="0.25">
      <c r="A436">
        <v>435</v>
      </c>
      <c r="B436" s="2">
        <v>45256</v>
      </c>
      <c r="C436">
        <v>8</v>
      </c>
      <c r="D436">
        <v>102</v>
      </c>
      <c r="E436">
        <v>1136</v>
      </c>
      <c r="F436">
        <v>5</v>
      </c>
      <c r="G436">
        <v>495.95</v>
      </c>
      <c r="H436">
        <v>2479.75</v>
      </c>
      <c r="I436">
        <v>279.85000000000002</v>
      </c>
      <c r="J436" t="str">
        <f>VLOOKUP(D436, ProductsData!$A$2:$E$100, 3, FALSE)</f>
        <v>Clothing</v>
      </c>
    </row>
    <row r="437" spans="1:10" x14ac:dyDescent="0.25">
      <c r="A437">
        <v>436</v>
      </c>
      <c r="B437" s="2">
        <v>45354</v>
      </c>
      <c r="C437">
        <v>7</v>
      </c>
      <c r="D437">
        <v>139</v>
      </c>
      <c r="E437">
        <v>1134</v>
      </c>
      <c r="F437">
        <v>3</v>
      </c>
      <c r="G437">
        <v>297.61</v>
      </c>
      <c r="H437">
        <v>892.83</v>
      </c>
      <c r="I437">
        <v>48.74</v>
      </c>
      <c r="J437" t="str">
        <f>VLOOKUP(D437, ProductsData!$A$2:$E$100, 3, FALSE)</f>
        <v>Clothing</v>
      </c>
    </row>
    <row r="438" spans="1:10" x14ac:dyDescent="0.25">
      <c r="A438">
        <v>437</v>
      </c>
      <c r="B438" s="2">
        <v>45353</v>
      </c>
      <c r="C438">
        <v>5</v>
      </c>
      <c r="D438">
        <v>105</v>
      </c>
      <c r="E438">
        <v>1053</v>
      </c>
      <c r="F438">
        <v>1</v>
      </c>
      <c r="G438">
        <v>439.33</v>
      </c>
      <c r="H438">
        <v>439.33</v>
      </c>
      <c r="I438">
        <v>96.91</v>
      </c>
      <c r="J438" t="str">
        <f>VLOOKUP(D438, ProductsData!$A$2:$E$100, 3, FALSE)</f>
        <v>Electronics</v>
      </c>
    </row>
    <row r="439" spans="1:10" x14ac:dyDescent="0.25">
      <c r="A439">
        <v>438</v>
      </c>
      <c r="B439" s="2">
        <v>45126</v>
      </c>
      <c r="C439">
        <v>1</v>
      </c>
      <c r="D439">
        <v>146</v>
      </c>
      <c r="E439">
        <v>1112</v>
      </c>
      <c r="F439">
        <v>1</v>
      </c>
      <c r="G439">
        <v>193.58</v>
      </c>
      <c r="H439">
        <v>193.58</v>
      </c>
      <c r="I439">
        <v>26.06</v>
      </c>
      <c r="J439" t="str">
        <f>VLOOKUP(D439, ProductsData!$A$2:$E$100, 3, FALSE)</f>
        <v>Groceries</v>
      </c>
    </row>
    <row r="440" spans="1:10" x14ac:dyDescent="0.25">
      <c r="A440">
        <v>439</v>
      </c>
      <c r="B440" s="2">
        <v>45443</v>
      </c>
      <c r="C440">
        <v>7</v>
      </c>
      <c r="D440">
        <v>144</v>
      </c>
      <c r="E440">
        <v>1057</v>
      </c>
      <c r="F440">
        <v>2</v>
      </c>
      <c r="G440">
        <v>48.57</v>
      </c>
      <c r="H440">
        <v>97.14</v>
      </c>
      <c r="I440">
        <v>5.0999999999999996</v>
      </c>
      <c r="J440" t="str">
        <f>VLOOKUP(D440, ProductsData!$A$2:$E$100, 3, FALSE)</f>
        <v>Electronics</v>
      </c>
    </row>
    <row r="441" spans="1:10" x14ac:dyDescent="0.25">
      <c r="A441">
        <v>440</v>
      </c>
      <c r="B441" s="2">
        <v>45442</v>
      </c>
      <c r="C441">
        <v>1</v>
      </c>
      <c r="D441">
        <v>113</v>
      </c>
      <c r="E441">
        <v>1090</v>
      </c>
      <c r="F441">
        <v>3</v>
      </c>
      <c r="G441">
        <v>469.24</v>
      </c>
      <c r="H441">
        <v>1407.72</v>
      </c>
      <c r="I441">
        <v>274.26</v>
      </c>
      <c r="J441" t="str">
        <f>VLOOKUP(D441, ProductsData!$A$2:$E$100, 3, FALSE)</f>
        <v>Furniture</v>
      </c>
    </row>
    <row r="442" spans="1:10" x14ac:dyDescent="0.25">
      <c r="A442">
        <v>441</v>
      </c>
      <c r="B442" s="2">
        <v>45341</v>
      </c>
      <c r="C442">
        <v>9</v>
      </c>
      <c r="D442">
        <v>134</v>
      </c>
      <c r="E442">
        <v>1069</v>
      </c>
      <c r="F442">
        <v>3</v>
      </c>
      <c r="G442">
        <v>150.52000000000001</v>
      </c>
      <c r="H442">
        <v>451.56</v>
      </c>
      <c r="I442">
        <v>54.32</v>
      </c>
      <c r="J442" t="str">
        <f>VLOOKUP(D442, ProductsData!$A$2:$E$100, 3, FALSE)</f>
        <v>Groceries</v>
      </c>
    </row>
    <row r="443" spans="1:10" x14ac:dyDescent="0.25">
      <c r="A443">
        <v>442</v>
      </c>
      <c r="B443" s="2">
        <v>45129</v>
      </c>
      <c r="C443">
        <v>6</v>
      </c>
      <c r="D443">
        <v>100</v>
      </c>
      <c r="E443">
        <v>1005</v>
      </c>
      <c r="F443">
        <v>2</v>
      </c>
      <c r="G443">
        <v>132.56</v>
      </c>
      <c r="H443">
        <v>265.12</v>
      </c>
      <c r="I443">
        <v>18.36</v>
      </c>
      <c r="J443" t="str">
        <f>VLOOKUP(D443, ProductsData!$A$2:$E$100, 3, FALSE)</f>
        <v>Clothing</v>
      </c>
    </row>
    <row r="444" spans="1:10" x14ac:dyDescent="0.25">
      <c r="A444">
        <v>443</v>
      </c>
      <c r="B444" s="2">
        <v>45407</v>
      </c>
      <c r="C444">
        <v>2</v>
      </c>
      <c r="D444">
        <v>111</v>
      </c>
      <c r="E444">
        <v>1004</v>
      </c>
      <c r="F444">
        <v>4</v>
      </c>
      <c r="G444">
        <v>185.18</v>
      </c>
      <c r="H444">
        <v>740.72</v>
      </c>
      <c r="I444">
        <v>168.83</v>
      </c>
      <c r="J444" t="str">
        <f>VLOOKUP(D444, ProductsData!$A$2:$E$100, 3, FALSE)</f>
        <v>Electronics</v>
      </c>
    </row>
    <row r="445" spans="1:10" x14ac:dyDescent="0.25">
      <c r="A445">
        <v>444</v>
      </c>
      <c r="B445" s="2">
        <v>45408</v>
      </c>
      <c r="C445">
        <v>1</v>
      </c>
      <c r="D445">
        <v>148</v>
      </c>
      <c r="E445">
        <v>1198</v>
      </c>
      <c r="F445">
        <v>3</v>
      </c>
      <c r="G445">
        <v>369.2</v>
      </c>
      <c r="H445">
        <v>1107.5999999999999</v>
      </c>
      <c r="I445">
        <v>246.03</v>
      </c>
      <c r="J445" t="str">
        <f>VLOOKUP(D445, ProductsData!$A$2:$E$100, 3, FALSE)</f>
        <v>Clothing</v>
      </c>
    </row>
    <row r="446" spans="1:10" x14ac:dyDescent="0.25">
      <c r="A446">
        <v>445</v>
      </c>
      <c r="B446" s="2">
        <v>45607</v>
      </c>
      <c r="C446">
        <v>7</v>
      </c>
      <c r="D446">
        <v>106</v>
      </c>
      <c r="E446">
        <v>1007</v>
      </c>
      <c r="F446">
        <v>4</v>
      </c>
      <c r="G446">
        <v>486.15</v>
      </c>
      <c r="H446">
        <v>1944.6</v>
      </c>
      <c r="I446">
        <v>385.36</v>
      </c>
      <c r="J446" t="str">
        <f>VLOOKUP(D446, ProductsData!$A$2:$E$100, 3, FALSE)</f>
        <v>Clothing</v>
      </c>
    </row>
    <row r="447" spans="1:10" x14ac:dyDescent="0.25">
      <c r="A447">
        <v>446</v>
      </c>
      <c r="B447" s="2">
        <v>45220</v>
      </c>
      <c r="C447">
        <v>5</v>
      </c>
      <c r="D447">
        <v>120</v>
      </c>
      <c r="E447">
        <v>1073</v>
      </c>
      <c r="F447">
        <v>3</v>
      </c>
      <c r="G447">
        <v>51.67</v>
      </c>
      <c r="H447">
        <v>155.01</v>
      </c>
      <c r="I447">
        <v>18.29</v>
      </c>
      <c r="J447" t="str">
        <f>VLOOKUP(D447, ProductsData!$A$2:$E$100, 3, FALSE)</f>
        <v>Furniture</v>
      </c>
    </row>
    <row r="448" spans="1:10" x14ac:dyDescent="0.25">
      <c r="A448">
        <v>447</v>
      </c>
      <c r="B448" s="2">
        <v>45259</v>
      </c>
      <c r="C448">
        <v>3</v>
      </c>
      <c r="D448">
        <v>133</v>
      </c>
      <c r="E448">
        <v>1091</v>
      </c>
      <c r="F448">
        <v>5</v>
      </c>
      <c r="G448">
        <v>111.37</v>
      </c>
      <c r="H448">
        <v>556.85</v>
      </c>
      <c r="I448">
        <v>38.1</v>
      </c>
      <c r="J448" t="str">
        <f>VLOOKUP(D448, ProductsData!$A$2:$E$100, 3, FALSE)</f>
        <v>Electronics</v>
      </c>
    </row>
    <row r="449" spans="1:10" x14ac:dyDescent="0.25">
      <c r="A449">
        <v>448</v>
      </c>
      <c r="B449" s="2">
        <v>45568</v>
      </c>
      <c r="C449">
        <v>2</v>
      </c>
      <c r="D449">
        <v>103</v>
      </c>
      <c r="E449">
        <v>1144</v>
      </c>
      <c r="F449">
        <v>4</v>
      </c>
      <c r="G449">
        <v>179.52</v>
      </c>
      <c r="H449">
        <v>718.08</v>
      </c>
      <c r="I449">
        <v>158.99</v>
      </c>
      <c r="J449" t="str">
        <f>VLOOKUP(D449, ProductsData!$A$2:$E$100, 3, FALSE)</f>
        <v>Clothing</v>
      </c>
    </row>
    <row r="450" spans="1:10" x14ac:dyDescent="0.25">
      <c r="A450">
        <v>449</v>
      </c>
      <c r="B450" s="2">
        <v>45540</v>
      </c>
      <c r="C450">
        <v>9</v>
      </c>
      <c r="D450">
        <v>103</v>
      </c>
      <c r="E450">
        <v>1068</v>
      </c>
      <c r="F450">
        <v>3</v>
      </c>
      <c r="G450">
        <v>253.49</v>
      </c>
      <c r="H450">
        <v>760.47</v>
      </c>
      <c r="I450">
        <v>200.21</v>
      </c>
      <c r="J450" t="str">
        <f>VLOOKUP(D450, ProductsData!$A$2:$E$100, 3, FALSE)</f>
        <v>Clothing</v>
      </c>
    </row>
    <row r="451" spans="1:10" x14ac:dyDescent="0.25">
      <c r="A451">
        <v>450</v>
      </c>
      <c r="B451" s="2">
        <v>45152</v>
      </c>
      <c r="C451">
        <v>5</v>
      </c>
      <c r="D451">
        <v>143</v>
      </c>
      <c r="E451">
        <v>1030</v>
      </c>
      <c r="F451">
        <v>3</v>
      </c>
      <c r="G451">
        <v>465.64</v>
      </c>
      <c r="H451">
        <v>1396.92</v>
      </c>
      <c r="I451">
        <v>259.24</v>
      </c>
      <c r="J451" t="str">
        <f>VLOOKUP(D451, ProductsData!$A$2:$E$100, 3, FALSE)</f>
        <v>Clothing</v>
      </c>
    </row>
    <row r="452" spans="1:10" x14ac:dyDescent="0.25">
      <c r="A452">
        <v>451</v>
      </c>
      <c r="B452" s="2">
        <v>45647</v>
      </c>
      <c r="C452">
        <v>10</v>
      </c>
      <c r="D452">
        <v>145</v>
      </c>
      <c r="E452">
        <v>1076</v>
      </c>
      <c r="F452">
        <v>5</v>
      </c>
      <c r="G452">
        <v>125.2</v>
      </c>
      <c r="H452">
        <v>626</v>
      </c>
      <c r="I452">
        <v>180.59</v>
      </c>
      <c r="J452" t="str">
        <f>VLOOKUP(D452, ProductsData!$A$2:$E$100, 3, FALSE)</f>
        <v>Furniture</v>
      </c>
    </row>
    <row r="453" spans="1:10" x14ac:dyDescent="0.25">
      <c r="A453">
        <v>452</v>
      </c>
      <c r="B453" s="2">
        <v>45729</v>
      </c>
      <c r="C453">
        <v>6</v>
      </c>
      <c r="D453">
        <v>136</v>
      </c>
      <c r="E453">
        <v>1016</v>
      </c>
      <c r="F453">
        <v>2</v>
      </c>
      <c r="G453">
        <v>172.12</v>
      </c>
      <c r="H453">
        <v>344.24</v>
      </c>
      <c r="I453">
        <v>86.37</v>
      </c>
      <c r="J453" t="str">
        <f>VLOOKUP(D453, ProductsData!$A$2:$E$100, 3, FALSE)</f>
        <v>Electronics</v>
      </c>
    </row>
    <row r="454" spans="1:10" x14ac:dyDescent="0.25">
      <c r="A454">
        <v>453</v>
      </c>
      <c r="B454" s="2">
        <v>45219</v>
      </c>
      <c r="C454">
        <v>6</v>
      </c>
      <c r="D454">
        <v>122</v>
      </c>
      <c r="E454">
        <v>1176</v>
      </c>
      <c r="F454">
        <v>3</v>
      </c>
      <c r="G454">
        <v>26.17</v>
      </c>
      <c r="H454">
        <v>78.510000000000005</v>
      </c>
      <c r="I454">
        <v>9.48</v>
      </c>
      <c r="J454" t="str">
        <f>VLOOKUP(D454, ProductsData!$A$2:$E$100, 3, FALSE)</f>
        <v>Electronics</v>
      </c>
    </row>
    <row r="455" spans="1:10" x14ac:dyDescent="0.25">
      <c r="A455">
        <v>454</v>
      </c>
      <c r="B455" s="2">
        <v>45666</v>
      </c>
      <c r="C455">
        <v>6</v>
      </c>
      <c r="D455">
        <v>143</v>
      </c>
      <c r="E455">
        <v>1037</v>
      </c>
      <c r="F455">
        <v>4</v>
      </c>
      <c r="G455">
        <v>408.77</v>
      </c>
      <c r="H455">
        <v>1635.08</v>
      </c>
      <c r="I455">
        <v>199.46</v>
      </c>
      <c r="J455" t="str">
        <f>VLOOKUP(D455, ProductsData!$A$2:$E$100, 3, FALSE)</f>
        <v>Clothing</v>
      </c>
    </row>
    <row r="456" spans="1:10" x14ac:dyDescent="0.25">
      <c r="A456">
        <v>455</v>
      </c>
      <c r="B456" s="2">
        <v>45108</v>
      </c>
      <c r="C456">
        <v>6</v>
      </c>
      <c r="D456">
        <v>100</v>
      </c>
      <c r="E456">
        <v>1003</v>
      </c>
      <c r="F456">
        <v>5</v>
      </c>
      <c r="G456">
        <v>239.29</v>
      </c>
      <c r="H456">
        <v>1196.45</v>
      </c>
      <c r="I456">
        <v>68.77</v>
      </c>
      <c r="J456" t="str">
        <f>VLOOKUP(D456, ProductsData!$A$2:$E$100, 3, FALSE)</f>
        <v>Clothing</v>
      </c>
    </row>
    <row r="457" spans="1:10" x14ac:dyDescent="0.25">
      <c r="A457">
        <v>456</v>
      </c>
      <c r="B457" s="2">
        <v>45544</v>
      </c>
      <c r="C457">
        <v>7</v>
      </c>
      <c r="D457">
        <v>141</v>
      </c>
      <c r="E457">
        <v>1130</v>
      </c>
      <c r="F457">
        <v>2</v>
      </c>
      <c r="G457">
        <v>153.19999999999999</v>
      </c>
      <c r="H457">
        <v>306.39999999999998</v>
      </c>
      <c r="I457">
        <v>38.14</v>
      </c>
      <c r="J457" t="str">
        <f>VLOOKUP(D457, ProductsData!$A$2:$E$100, 3, FALSE)</f>
        <v>Electronics</v>
      </c>
    </row>
    <row r="458" spans="1:10" x14ac:dyDescent="0.25">
      <c r="A458">
        <v>457</v>
      </c>
      <c r="B458" s="2">
        <v>45693</v>
      </c>
      <c r="C458">
        <v>4</v>
      </c>
      <c r="D458">
        <v>146</v>
      </c>
      <c r="E458">
        <v>1177</v>
      </c>
      <c r="F458">
        <v>5</v>
      </c>
      <c r="G458">
        <v>432.5</v>
      </c>
      <c r="H458">
        <v>2162.5</v>
      </c>
      <c r="I458">
        <v>603.79999999999995</v>
      </c>
      <c r="J458" t="str">
        <f>VLOOKUP(D458, ProductsData!$A$2:$E$100, 3, FALSE)</f>
        <v>Groceries</v>
      </c>
    </row>
    <row r="459" spans="1:10" x14ac:dyDescent="0.25">
      <c r="A459">
        <v>458</v>
      </c>
      <c r="B459" s="2">
        <v>45687</v>
      </c>
      <c r="C459">
        <v>3</v>
      </c>
      <c r="D459">
        <v>137</v>
      </c>
      <c r="E459">
        <v>1010</v>
      </c>
      <c r="F459">
        <v>2</v>
      </c>
      <c r="G459">
        <v>27.1</v>
      </c>
      <c r="H459">
        <v>54.2</v>
      </c>
      <c r="I459">
        <v>6.19</v>
      </c>
      <c r="J459" t="str">
        <f>VLOOKUP(D459, ProductsData!$A$2:$E$100, 3, FALSE)</f>
        <v>Groceries</v>
      </c>
    </row>
    <row r="460" spans="1:10" x14ac:dyDescent="0.25">
      <c r="A460">
        <v>459</v>
      </c>
      <c r="B460" s="2">
        <v>45167</v>
      </c>
      <c r="C460">
        <v>9</v>
      </c>
      <c r="D460">
        <v>141</v>
      </c>
      <c r="E460">
        <v>1159</v>
      </c>
      <c r="F460">
        <v>2</v>
      </c>
      <c r="G460">
        <v>92.42</v>
      </c>
      <c r="H460">
        <v>184.84</v>
      </c>
      <c r="I460">
        <v>11.86</v>
      </c>
      <c r="J460" t="str">
        <f>VLOOKUP(D460, ProductsData!$A$2:$E$100, 3, FALSE)</f>
        <v>Electronics</v>
      </c>
    </row>
    <row r="461" spans="1:10" x14ac:dyDescent="0.25">
      <c r="A461">
        <v>460</v>
      </c>
      <c r="B461" s="2">
        <v>45223</v>
      </c>
      <c r="C461">
        <v>7</v>
      </c>
      <c r="D461">
        <v>112</v>
      </c>
      <c r="E461">
        <v>1119</v>
      </c>
      <c r="F461">
        <v>5</v>
      </c>
      <c r="G461">
        <v>342.41</v>
      </c>
      <c r="H461">
        <v>1712.05</v>
      </c>
      <c r="I461">
        <v>239.65</v>
      </c>
      <c r="J461" t="str">
        <f>VLOOKUP(D461, ProductsData!$A$2:$E$100, 3, FALSE)</f>
        <v>Groceries</v>
      </c>
    </row>
    <row r="462" spans="1:10" x14ac:dyDescent="0.25">
      <c r="A462">
        <v>461</v>
      </c>
      <c r="B462" s="2">
        <v>45328</v>
      </c>
      <c r="C462">
        <v>5</v>
      </c>
      <c r="D462">
        <v>109</v>
      </c>
      <c r="E462">
        <v>1108</v>
      </c>
      <c r="F462">
        <v>2</v>
      </c>
      <c r="G462">
        <v>124.02</v>
      </c>
      <c r="H462">
        <v>248.04</v>
      </c>
      <c r="I462">
        <v>35.56</v>
      </c>
      <c r="J462" t="str">
        <f>VLOOKUP(D462, ProductsData!$A$2:$E$100, 3, FALSE)</f>
        <v>Clothing</v>
      </c>
    </row>
    <row r="463" spans="1:10" x14ac:dyDescent="0.25">
      <c r="A463">
        <v>462</v>
      </c>
      <c r="B463" s="2">
        <v>45466</v>
      </c>
      <c r="C463">
        <v>7</v>
      </c>
      <c r="D463">
        <v>101</v>
      </c>
      <c r="E463">
        <v>1043</v>
      </c>
      <c r="F463">
        <v>5</v>
      </c>
      <c r="G463">
        <v>447.45</v>
      </c>
      <c r="H463">
        <v>2237.25</v>
      </c>
      <c r="I463">
        <v>124.07</v>
      </c>
      <c r="J463" t="str">
        <f>VLOOKUP(D463, ProductsData!$A$2:$E$100, 3, FALSE)</f>
        <v>Clothing</v>
      </c>
    </row>
    <row r="464" spans="1:10" x14ac:dyDescent="0.25">
      <c r="A464">
        <v>463</v>
      </c>
      <c r="B464" s="2">
        <v>45073</v>
      </c>
      <c r="C464">
        <v>6</v>
      </c>
      <c r="D464">
        <v>148</v>
      </c>
      <c r="E464">
        <v>1072</v>
      </c>
      <c r="F464">
        <v>5</v>
      </c>
      <c r="G464">
        <v>448.82</v>
      </c>
      <c r="H464">
        <v>2244.1</v>
      </c>
      <c r="I464">
        <v>192.45</v>
      </c>
      <c r="J464" t="str">
        <f>VLOOKUP(D464, ProductsData!$A$2:$E$100, 3, FALSE)</f>
        <v>Clothing</v>
      </c>
    </row>
    <row r="465" spans="1:10" x14ac:dyDescent="0.25">
      <c r="A465">
        <v>464</v>
      </c>
      <c r="B465" s="2">
        <v>45310</v>
      </c>
      <c r="C465">
        <v>10</v>
      </c>
      <c r="D465">
        <v>123</v>
      </c>
      <c r="E465">
        <v>1139</v>
      </c>
      <c r="F465">
        <v>2</v>
      </c>
      <c r="G465">
        <v>337.76</v>
      </c>
      <c r="H465">
        <v>675.52</v>
      </c>
      <c r="I465">
        <v>170.29</v>
      </c>
      <c r="J465" t="str">
        <f>VLOOKUP(D465, ProductsData!$A$2:$E$100, 3, FALSE)</f>
        <v>Electronics</v>
      </c>
    </row>
    <row r="466" spans="1:10" x14ac:dyDescent="0.25">
      <c r="A466">
        <v>465</v>
      </c>
      <c r="B466" s="2">
        <v>45130</v>
      </c>
      <c r="C466">
        <v>10</v>
      </c>
      <c r="D466">
        <v>140</v>
      </c>
      <c r="E466">
        <v>1008</v>
      </c>
      <c r="F466">
        <v>3</v>
      </c>
      <c r="G466">
        <v>23.83</v>
      </c>
      <c r="H466">
        <v>71.489999999999995</v>
      </c>
      <c r="I466">
        <v>16.86</v>
      </c>
      <c r="J466" t="str">
        <f>VLOOKUP(D466, ProductsData!$A$2:$E$100, 3, FALSE)</f>
        <v>Clothing</v>
      </c>
    </row>
    <row r="467" spans="1:10" x14ac:dyDescent="0.25">
      <c r="A467">
        <v>466</v>
      </c>
      <c r="B467" s="2">
        <v>45441</v>
      </c>
      <c r="C467">
        <v>6</v>
      </c>
      <c r="D467">
        <v>128</v>
      </c>
      <c r="E467">
        <v>1076</v>
      </c>
      <c r="F467">
        <v>1</v>
      </c>
      <c r="G467">
        <v>258.95</v>
      </c>
      <c r="H467">
        <v>258.95</v>
      </c>
      <c r="I467">
        <v>38.909999999999997</v>
      </c>
      <c r="J467" t="str">
        <f>VLOOKUP(D467, ProductsData!$A$2:$E$100, 3, FALSE)</f>
        <v>Clothing</v>
      </c>
    </row>
    <row r="468" spans="1:10" x14ac:dyDescent="0.25">
      <c r="A468">
        <v>467</v>
      </c>
      <c r="B468" s="2">
        <v>45349</v>
      </c>
      <c r="C468">
        <v>3</v>
      </c>
      <c r="D468">
        <v>100</v>
      </c>
      <c r="E468">
        <v>1189</v>
      </c>
      <c r="F468">
        <v>3</v>
      </c>
      <c r="G468">
        <v>33.19</v>
      </c>
      <c r="H468">
        <v>99.57</v>
      </c>
      <c r="I468">
        <v>6</v>
      </c>
      <c r="J468" t="str">
        <f>VLOOKUP(D468, ProductsData!$A$2:$E$100, 3, FALSE)</f>
        <v>Clothing</v>
      </c>
    </row>
    <row r="469" spans="1:10" x14ac:dyDescent="0.25">
      <c r="A469">
        <v>468</v>
      </c>
      <c r="B469" s="2">
        <v>45224</v>
      </c>
      <c r="C469">
        <v>3</v>
      </c>
      <c r="D469">
        <v>118</v>
      </c>
      <c r="E469">
        <v>1074</v>
      </c>
      <c r="F469">
        <v>2</v>
      </c>
      <c r="G469">
        <v>147.5</v>
      </c>
      <c r="H469">
        <v>295</v>
      </c>
      <c r="I469">
        <v>35.36</v>
      </c>
      <c r="J469" t="str">
        <f>VLOOKUP(D469, ProductsData!$A$2:$E$100, 3, FALSE)</f>
        <v>Clothing</v>
      </c>
    </row>
    <row r="470" spans="1:10" x14ac:dyDescent="0.25">
      <c r="A470">
        <v>469</v>
      </c>
      <c r="B470" s="2">
        <v>45035</v>
      </c>
      <c r="C470">
        <v>4</v>
      </c>
      <c r="D470">
        <v>129</v>
      </c>
      <c r="E470">
        <v>1028</v>
      </c>
      <c r="F470">
        <v>4</v>
      </c>
      <c r="G470">
        <v>77.97</v>
      </c>
      <c r="H470">
        <v>311.88</v>
      </c>
      <c r="I470">
        <v>47.51</v>
      </c>
      <c r="J470" t="str">
        <f>VLOOKUP(D470, ProductsData!$A$2:$E$100, 3, FALSE)</f>
        <v>Furniture</v>
      </c>
    </row>
    <row r="471" spans="1:10" x14ac:dyDescent="0.25">
      <c r="A471">
        <v>470</v>
      </c>
      <c r="B471" s="2">
        <v>45547</v>
      </c>
      <c r="C471">
        <v>3</v>
      </c>
      <c r="D471">
        <v>126</v>
      </c>
      <c r="E471">
        <v>1170</v>
      </c>
      <c r="F471">
        <v>5</v>
      </c>
      <c r="G471">
        <v>310.88</v>
      </c>
      <c r="H471">
        <v>1554.4</v>
      </c>
      <c r="I471">
        <v>101.21</v>
      </c>
      <c r="J471" t="str">
        <f>VLOOKUP(D471, ProductsData!$A$2:$E$100, 3, FALSE)</f>
        <v>Groceries</v>
      </c>
    </row>
    <row r="472" spans="1:10" x14ac:dyDescent="0.25">
      <c r="A472">
        <v>471</v>
      </c>
      <c r="B472" s="2">
        <v>45063</v>
      </c>
      <c r="C472">
        <v>6</v>
      </c>
      <c r="D472">
        <v>109</v>
      </c>
      <c r="E472">
        <v>1167</v>
      </c>
      <c r="F472">
        <v>5</v>
      </c>
      <c r="G472">
        <v>261.05</v>
      </c>
      <c r="H472">
        <v>1305.25</v>
      </c>
      <c r="I472">
        <v>182.54</v>
      </c>
      <c r="J472" t="str">
        <f>VLOOKUP(D472, ProductsData!$A$2:$E$100, 3, FALSE)</f>
        <v>Clothing</v>
      </c>
    </row>
    <row r="473" spans="1:10" x14ac:dyDescent="0.25">
      <c r="A473">
        <v>472</v>
      </c>
      <c r="B473" s="2">
        <v>45553</v>
      </c>
      <c r="C473">
        <v>5</v>
      </c>
      <c r="D473">
        <v>142</v>
      </c>
      <c r="E473">
        <v>1151</v>
      </c>
      <c r="F473">
        <v>5</v>
      </c>
      <c r="G473">
        <v>102.39</v>
      </c>
      <c r="H473">
        <v>511.95</v>
      </c>
      <c r="I473">
        <v>72.8</v>
      </c>
      <c r="J473" t="str">
        <f>VLOOKUP(D473, ProductsData!$A$2:$E$100, 3, FALSE)</f>
        <v>Groceries</v>
      </c>
    </row>
    <row r="474" spans="1:10" x14ac:dyDescent="0.25">
      <c r="A474">
        <v>473</v>
      </c>
      <c r="B474" s="2">
        <v>45501</v>
      </c>
      <c r="C474">
        <v>6</v>
      </c>
      <c r="D474">
        <v>141</v>
      </c>
      <c r="E474">
        <v>1155</v>
      </c>
      <c r="F474">
        <v>1</v>
      </c>
      <c r="G474">
        <v>341.92</v>
      </c>
      <c r="H474">
        <v>341.92</v>
      </c>
      <c r="I474">
        <v>30.11</v>
      </c>
      <c r="J474" t="str">
        <f>VLOOKUP(D474, ProductsData!$A$2:$E$100, 3, FALSE)</f>
        <v>Electronics</v>
      </c>
    </row>
    <row r="475" spans="1:10" x14ac:dyDescent="0.25">
      <c r="A475">
        <v>474</v>
      </c>
      <c r="B475" s="2">
        <v>45505</v>
      </c>
      <c r="C475">
        <v>10</v>
      </c>
      <c r="D475">
        <v>119</v>
      </c>
      <c r="E475">
        <v>1037</v>
      </c>
      <c r="F475">
        <v>4</v>
      </c>
      <c r="G475">
        <v>420.15</v>
      </c>
      <c r="H475">
        <v>1680.6</v>
      </c>
      <c r="I475">
        <v>404.63</v>
      </c>
      <c r="J475" t="str">
        <f>VLOOKUP(D475, ProductsData!$A$2:$E$100, 3, FALSE)</f>
        <v>Groceries</v>
      </c>
    </row>
    <row r="476" spans="1:10" x14ac:dyDescent="0.25">
      <c r="A476">
        <v>475</v>
      </c>
      <c r="B476" s="2">
        <v>45097</v>
      </c>
      <c r="C476">
        <v>3</v>
      </c>
      <c r="D476">
        <v>130</v>
      </c>
      <c r="E476">
        <v>1012</v>
      </c>
      <c r="F476">
        <v>5</v>
      </c>
      <c r="G476">
        <v>171.53</v>
      </c>
      <c r="H476">
        <v>857.65</v>
      </c>
      <c r="I476">
        <v>129.19999999999999</v>
      </c>
      <c r="J476" t="str">
        <f>VLOOKUP(D476, ProductsData!$A$2:$E$100, 3, FALSE)</f>
        <v>Clothing</v>
      </c>
    </row>
    <row r="477" spans="1:10" x14ac:dyDescent="0.25">
      <c r="A477">
        <v>476</v>
      </c>
      <c r="B477" s="2">
        <v>45584</v>
      </c>
      <c r="C477">
        <v>6</v>
      </c>
      <c r="D477">
        <v>115</v>
      </c>
      <c r="E477">
        <v>1073</v>
      </c>
      <c r="F477">
        <v>1</v>
      </c>
      <c r="G477">
        <v>426.42</v>
      </c>
      <c r="H477">
        <v>426.42</v>
      </c>
      <c r="I477">
        <v>64.92</v>
      </c>
      <c r="J477" t="str">
        <f>VLOOKUP(D477, ProductsData!$A$2:$E$100, 3, FALSE)</f>
        <v>Furniture</v>
      </c>
    </row>
    <row r="478" spans="1:10" x14ac:dyDescent="0.25">
      <c r="A478">
        <v>477</v>
      </c>
      <c r="B478" s="2">
        <v>45275</v>
      </c>
      <c r="C478">
        <v>3</v>
      </c>
      <c r="D478">
        <v>129</v>
      </c>
      <c r="E478">
        <v>1027</v>
      </c>
      <c r="F478">
        <v>2</v>
      </c>
      <c r="G478">
        <v>303.5</v>
      </c>
      <c r="H478">
        <v>607</v>
      </c>
      <c r="I478">
        <v>152.59</v>
      </c>
      <c r="J478" t="str">
        <f>VLOOKUP(D478, ProductsData!$A$2:$E$100, 3, FALSE)</f>
        <v>Furniture</v>
      </c>
    </row>
    <row r="479" spans="1:10" x14ac:dyDescent="0.25">
      <c r="A479">
        <v>478</v>
      </c>
      <c r="B479" s="2">
        <v>45290</v>
      </c>
      <c r="C479">
        <v>1</v>
      </c>
      <c r="D479">
        <v>117</v>
      </c>
      <c r="E479">
        <v>1057</v>
      </c>
      <c r="F479">
        <v>4</v>
      </c>
      <c r="G479">
        <v>351.84</v>
      </c>
      <c r="H479">
        <v>1407.36</v>
      </c>
      <c r="I479">
        <v>81.93</v>
      </c>
      <c r="J479" t="str">
        <f>VLOOKUP(D479, ProductsData!$A$2:$E$100, 3, FALSE)</f>
        <v>Furniture</v>
      </c>
    </row>
    <row r="480" spans="1:10" x14ac:dyDescent="0.25">
      <c r="A480">
        <v>479</v>
      </c>
      <c r="B480" s="2">
        <v>45702</v>
      </c>
      <c r="C480">
        <v>7</v>
      </c>
      <c r="D480">
        <v>149</v>
      </c>
      <c r="E480">
        <v>1080</v>
      </c>
      <c r="F480">
        <v>5</v>
      </c>
      <c r="G480">
        <v>15.75</v>
      </c>
      <c r="H480">
        <v>78.75</v>
      </c>
      <c r="I480">
        <v>18.940000000000001</v>
      </c>
      <c r="J480" t="str">
        <f>VLOOKUP(D480, ProductsData!$A$2:$E$100, 3, FALSE)</f>
        <v>Clothing</v>
      </c>
    </row>
    <row r="481" spans="1:10" x14ac:dyDescent="0.25">
      <c r="A481">
        <v>480</v>
      </c>
      <c r="B481" s="2">
        <v>45359</v>
      </c>
      <c r="C481">
        <v>8</v>
      </c>
      <c r="D481">
        <v>116</v>
      </c>
      <c r="E481">
        <v>1100</v>
      </c>
      <c r="F481">
        <v>5</v>
      </c>
      <c r="G481">
        <v>280.93</v>
      </c>
      <c r="H481">
        <v>1404.65</v>
      </c>
      <c r="I481">
        <v>263.99</v>
      </c>
      <c r="J481" t="str">
        <f>VLOOKUP(D481, ProductsData!$A$2:$E$100, 3, FALSE)</f>
        <v>Furniture</v>
      </c>
    </row>
    <row r="482" spans="1:10" x14ac:dyDescent="0.25">
      <c r="A482">
        <v>481</v>
      </c>
      <c r="B482" s="2">
        <v>45218</v>
      </c>
      <c r="C482">
        <v>10</v>
      </c>
      <c r="D482">
        <v>132</v>
      </c>
      <c r="E482">
        <v>1146</v>
      </c>
      <c r="F482">
        <v>3</v>
      </c>
      <c r="G482">
        <v>307.89</v>
      </c>
      <c r="H482">
        <v>923.67</v>
      </c>
      <c r="I482">
        <v>245.26</v>
      </c>
      <c r="J482" t="str">
        <f>VLOOKUP(D482, ProductsData!$A$2:$E$100, 3, FALSE)</f>
        <v>Electronics</v>
      </c>
    </row>
    <row r="483" spans="1:10" x14ac:dyDescent="0.25">
      <c r="A483">
        <v>482</v>
      </c>
      <c r="B483" s="2">
        <v>45563</v>
      </c>
      <c r="C483">
        <v>1</v>
      </c>
      <c r="D483">
        <v>128</v>
      </c>
      <c r="E483">
        <v>1109</v>
      </c>
      <c r="F483">
        <v>4</v>
      </c>
      <c r="G483">
        <v>312.11</v>
      </c>
      <c r="H483">
        <v>1248.44</v>
      </c>
      <c r="I483">
        <v>162.79</v>
      </c>
      <c r="J483" t="str">
        <f>VLOOKUP(D483, ProductsData!$A$2:$E$100, 3, FALSE)</f>
        <v>Clothing</v>
      </c>
    </row>
    <row r="484" spans="1:10" x14ac:dyDescent="0.25">
      <c r="A484">
        <v>483</v>
      </c>
      <c r="B484" s="2">
        <v>45187</v>
      </c>
      <c r="C484">
        <v>4</v>
      </c>
      <c r="D484">
        <v>129</v>
      </c>
      <c r="E484">
        <v>1179</v>
      </c>
      <c r="F484">
        <v>1</v>
      </c>
      <c r="G484">
        <v>69.040000000000006</v>
      </c>
      <c r="H484">
        <v>69.040000000000006</v>
      </c>
      <c r="I484">
        <v>16.86</v>
      </c>
      <c r="J484" t="str">
        <f>VLOOKUP(D484, ProductsData!$A$2:$E$100, 3, FALSE)</f>
        <v>Furniture</v>
      </c>
    </row>
    <row r="485" spans="1:10" x14ac:dyDescent="0.25">
      <c r="A485">
        <v>484</v>
      </c>
      <c r="B485" s="2">
        <v>45450</v>
      </c>
      <c r="C485">
        <v>1</v>
      </c>
      <c r="D485">
        <v>148</v>
      </c>
      <c r="E485">
        <v>1177</v>
      </c>
      <c r="F485">
        <v>3</v>
      </c>
      <c r="G485">
        <v>172.27</v>
      </c>
      <c r="H485">
        <v>516.80999999999995</v>
      </c>
      <c r="I485">
        <v>33.57</v>
      </c>
      <c r="J485" t="str">
        <f>VLOOKUP(D485, ProductsData!$A$2:$E$100, 3, FALSE)</f>
        <v>Clothing</v>
      </c>
    </row>
    <row r="486" spans="1:10" x14ac:dyDescent="0.25">
      <c r="A486">
        <v>485</v>
      </c>
      <c r="B486" s="2">
        <v>45688</v>
      </c>
      <c r="C486">
        <v>1</v>
      </c>
      <c r="D486">
        <v>114</v>
      </c>
      <c r="E486">
        <v>1099</v>
      </c>
      <c r="F486">
        <v>1</v>
      </c>
      <c r="G486">
        <v>250.78</v>
      </c>
      <c r="H486">
        <v>250.78</v>
      </c>
      <c r="I486">
        <v>48.7</v>
      </c>
      <c r="J486" t="str">
        <f>VLOOKUP(D486, ProductsData!$A$2:$E$100, 3, FALSE)</f>
        <v>Groceries</v>
      </c>
    </row>
    <row r="487" spans="1:10" x14ac:dyDescent="0.25">
      <c r="A487">
        <v>486</v>
      </c>
      <c r="B487" s="2">
        <v>45664</v>
      </c>
      <c r="C487">
        <v>1</v>
      </c>
      <c r="D487">
        <v>127</v>
      </c>
      <c r="E487">
        <v>1193</v>
      </c>
      <c r="F487">
        <v>4</v>
      </c>
      <c r="G487">
        <v>343.81</v>
      </c>
      <c r="H487">
        <v>1375.24</v>
      </c>
      <c r="I487">
        <v>157.58000000000001</v>
      </c>
      <c r="J487" t="str">
        <f>VLOOKUP(D487, ProductsData!$A$2:$E$100, 3, FALSE)</f>
        <v>Clothing</v>
      </c>
    </row>
    <row r="488" spans="1:10" x14ac:dyDescent="0.25">
      <c r="A488">
        <v>487</v>
      </c>
      <c r="B488" s="2">
        <v>45585</v>
      </c>
      <c r="C488">
        <v>10</v>
      </c>
      <c r="D488">
        <v>130</v>
      </c>
      <c r="E488">
        <v>1153</v>
      </c>
      <c r="F488">
        <v>3</v>
      </c>
      <c r="G488">
        <v>195.79</v>
      </c>
      <c r="H488">
        <v>587.37</v>
      </c>
      <c r="I488">
        <v>126.91</v>
      </c>
      <c r="J488" t="str">
        <f>VLOOKUP(D488, ProductsData!$A$2:$E$100, 3, FALSE)</f>
        <v>Clothing</v>
      </c>
    </row>
    <row r="489" spans="1:10" x14ac:dyDescent="0.25">
      <c r="A489">
        <v>488</v>
      </c>
      <c r="B489" s="2">
        <v>45576</v>
      </c>
      <c r="C489">
        <v>3</v>
      </c>
      <c r="D489">
        <v>142</v>
      </c>
      <c r="E489">
        <v>1002</v>
      </c>
      <c r="F489">
        <v>5</v>
      </c>
      <c r="G489">
        <v>258.37</v>
      </c>
      <c r="H489">
        <v>1291.8499999999999</v>
      </c>
      <c r="I489">
        <v>196.95</v>
      </c>
      <c r="J489" t="str">
        <f>VLOOKUP(D489, ProductsData!$A$2:$E$100, 3, FALSE)</f>
        <v>Groceries</v>
      </c>
    </row>
    <row r="490" spans="1:10" x14ac:dyDescent="0.25">
      <c r="A490">
        <v>489</v>
      </c>
      <c r="B490" s="2">
        <v>45159</v>
      </c>
      <c r="C490">
        <v>10</v>
      </c>
      <c r="D490">
        <v>141</v>
      </c>
      <c r="E490">
        <v>1124</v>
      </c>
      <c r="F490">
        <v>5</v>
      </c>
      <c r="G490">
        <v>150.88</v>
      </c>
      <c r="H490">
        <v>754.4</v>
      </c>
      <c r="I490">
        <v>212.5</v>
      </c>
      <c r="J490" t="str">
        <f>VLOOKUP(D490, ProductsData!$A$2:$E$100, 3, FALSE)</f>
        <v>Electronics</v>
      </c>
    </row>
    <row r="491" spans="1:10" x14ac:dyDescent="0.25">
      <c r="A491">
        <v>490</v>
      </c>
      <c r="B491" s="2">
        <v>45733</v>
      </c>
      <c r="C491">
        <v>4</v>
      </c>
      <c r="D491">
        <v>110</v>
      </c>
      <c r="E491">
        <v>1125</v>
      </c>
      <c r="F491">
        <v>5</v>
      </c>
      <c r="G491">
        <v>222.83</v>
      </c>
      <c r="H491">
        <v>1114.1500000000001</v>
      </c>
      <c r="I491">
        <v>248.55</v>
      </c>
      <c r="J491" t="str">
        <f>VLOOKUP(D491, ProductsData!$A$2:$E$100, 3, FALSE)</f>
        <v>Furniture</v>
      </c>
    </row>
    <row r="492" spans="1:10" x14ac:dyDescent="0.25">
      <c r="A492">
        <v>491</v>
      </c>
      <c r="B492" s="2">
        <v>45421</v>
      </c>
      <c r="C492">
        <v>1</v>
      </c>
      <c r="D492">
        <v>125</v>
      </c>
      <c r="E492">
        <v>1151</v>
      </c>
      <c r="F492">
        <v>5</v>
      </c>
      <c r="G492">
        <v>417.98</v>
      </c>
      <c r="H492">
        <v>2089.9</v>
      </c>
      <c r="I492">
        <v>277.17</v>
      </c>
      <c r="J492" t="str">
        <f>VLOOKUP(D492, ProductsData!$A$2:$E$100, 3, FALSE)</f>
        <v>Furniture</v>
      </c>
    </row>
    <row r="493" spans="1:10" x14ac:dyDescent="0.25">
      <c r="A493">
        <v>492</v>
      </c>
      <c r="B493" s="2">
        <v>45259</v>
      </c>
      <c r="C493">
        <v>4</v>
      </c>
      <c r="D493">
        <v>145</v>
      </c>
      <c r="E493">
        <v>1137</v>
      </c>
      <c r="F493">
        <v>5</v>
      </c>
      <c r="G493">
        <v>489.77</v>
      </c>
      <c r="H493">
        <v>2448.85</v>
      </c>
      <c r="I493">
        <v>454.79</v>
      </c>
      <c r="J493" t="str">
        <f>VLOOKUP(D493, ProductsData!$A$2:$E$100, 3, FALSE)</f>
        <v>Furniture</v>
      </c>
    </row>
    <row r="494" spans="1:10" x14ac:dyDescent="0.25">
      <c r="A494">
        <v>493</v>
      </c>
      <c r="B494" s="2">
        <v>45400</v>
      </c>
      <c r="C494">
        <v>3</v>
      </c>
      <c r="D494">
        <v>113</v>
      </c>
      <c r="E494">
        <v>1058</v>
      </c>
      <c r="F494">
        <v>2</v>
      </c>
      <c r="G494">
        <v>347.18</v>
      </c>
      <c r="H494">
        <v>694.36</v>
      </c>
      <c r="I494">
        <v>36.119999999999997</v>
      </c>
      <c r="J494" t="str">
        <f>VLOOKUP(D494, ProductsData!$A$2:$E$100, 3, FALSE)</f>
        <v>Furniture</v>
      </c>
    </row>
    <row r="495" spans="1:10" x14ac:dyDescent="0.25">
      <c r="A495">
        <v>494</v>
      </c>
      <c r="B495" s="2">
        <v>45249</v>
      </c>
      <c r="C495">
        <v>6</v>
      </c>
      <c r="D495">
        <v>132</v>
      </c>
      <c r="E495">
        <v>1070</v>
      </c>
      <c r="F495">
        <v>3</v>
      </c>
      <c r="G495">
        <v>413.94</v>
      </c>
      <c r="H495">
        <v>1241.82</v>
      </c>
      <c r="I495">
        <v>314.05</v>
      </c>
      <c r="J495" t="str">
        <f>VLOOKUP(D495, ProductsData!$A$2:$E$100, 3, FALSE)</f>
        <v>Electronics</v>
      </c>
    </row>
    <row r="496" spans="1:10" x14ac:dyDescent="0.25">
      <c r="A496">
        <v>495</v>
      </c>
      <c r="B496" s="2">
        <v>45621</v>
      </c>
      <c r="C496">
        <v>7</v>
      </c>
      <c r="D496">
        <v>115</v>
      </c>
      <c r="E496">
        <v>1007</v>
      </c>
      <c r="F496">
        <v>5</v>
      </c>
      <c r="G496">
        <v>287.44</v>
      </c>
      <c r="H496">
        <v>1437.2</v>
      </c>
      <c r="I496">
        <v>232.24</v>
      </c>
      <c r="J496" t="str">
        <f>VLOOKUP(D496, ProductsData!$A$2:$E$100, 3, FALSE)</f>
        <v>Furniture</v>
      </c>
    </row>
    <row r="497" spans="1:10" x14ac:dyDescent="0.25">
      <c r="A497">
        <v>496</v>
      </c>
      <c r="B497" s="2">
        <v>45713</v>
      </c>
      <c r="C497">
        <v>7</v>
      </c>
      <c r="D497">
        <v>122</v>
      </c>
      <c r="E497">
        <v>1083</v>
      </c>
      <c r="F497">
        <v>5</v>
      </c>
      <c r="G497">
        <v>123.69</v>
      </c>
      <c r="H497">
        <v>618.45000000000005</v>
      </c>
      <c r="I497">
        <v>118.6</v>
      </c>
      <c r="J497" t="str">
        <f>VLOOKUP(D497, ProductsData!$A$2:$E$100, 3, FALSE)</f>
        <v>Electronics</v>
      </c>
    </row>
    <row r="498" spans="1:10" x14ac:dyDescent="0.25">
      <c r="A498">
        <v>497</v>
      </c>
      <c r="B498" s="2">
        <v>45191</v>
      </c>
      <c r="C498">
        <v>7</v>
      </c>
      <c r="D498">
        <v>150</v>
      </c>
      <c r="E498">
        <v>1110</v>
      </c>
      <c r="F498">
        <v>2</v>
      </c>
      <c r="G498">
        <v>89.52</v>
      </c>
      <c r="H498">
        <v>179.04</v>
      </c>
      <c r="I498">
        <v>16.66</v>
      </c>
      <c r="J498" t="str">
        <f>VLOOKUP(D498, ProductsData!$A$2:$E$100, 3, FALSE)</f>
        <v>Clothing</v>
      </c>
    </row>
    <row r="499" spans="1:10" x14ac:dyDescent="0.25">
      <c r="A499">
        <v>498</v>
      </c>
      <c r="B499" s="2">
        <v>45215</v>
      </c>
      <c r="C499">
        <v>8</v>
      </c>
      <c r="D499">
        <v>127</v>
      </c>
      <c r="E499">
        <v>1016</v>
      </c>
      <c r="F499">
        <v>2</v>
      </c>
      <c r="G499">
        <v>405.16</v>
      </c>
      <c r="H499">
        <v>810.32</v>
      </c>
      <c r="I499">
        <v>127.52</v>
      </c>
      <c r="J499" t="str">
        <f>VLOOKUP(D499, ProductsData!$A$2:$E$100, 3, FALSE)</f>
        <v>Clothing</v>
      </c>
    </row>
    <row r="500" spans="1:10" x14ac:dyDescent="0.25">
      <c r="A500">
        <v>499</v>
      </c>
      <c r="B500" s="2">
        <v>45094</v>
      </c>
      <c r="C500">
        <v>7</v>
      </c>
      <c r="D500">
        <v>150</v>
      </c>
      <c r="E500">
        <v>1168</v>
      </c>
      <c r="F500">
        <v>5</v>
      </c>
      <c r="G500">
        <v>29.55</v>
      </c>
      <c r="H500">
        <v>147.75</v>
      </c>
      <c r="I500">
        <v>15.11</v>
      </c>
      <c r="J500" t="str">
        <f>VLOOKUP(D500, ProductsData!$A$2:$E$100, 3, FALSE)</f>
        <v>Clothing</v>
      </c>
    </row>
    <row r="501" spans="1:10" x14ac:dyDescent="0.25">
      <c r="A501">
        <v>500</v>
      </c>
      <c r="B501" s="2">
        <v>45090</v>
      </c>
      <c r="C501">
        <v>1</v>
      </c>
      <c r="D501">
        <v>101</v>
      </c>
      <c r="E501">
        <v>1088</v>
      </c>
      <c r="F501">
        <v>1</v>
      </c>
      <c r="G501">
        <v>453.4</v>
      </c>
      <c r="H501">
        <v>453.4</v>
      </c>
      <c r="I501">
        <v>125.81</v>
      </c>
      <c r="J501" t="str">
        <f>VLOOKUP(D501, ProductsData!$A$2:$E$100, 3, FALSE)</f>
        <v>Clothing</v>
      </c>
    </row>
    <row r="502" spans="1:10" x14ac:dyDescent="0.25">
      <c r="A502">
        <v>501</v>
      </c>
      <c r="B502" s="2">
        <v>45191</v>
      </c>
      <c r="C502">
        <v>2</v>
      </c>
      <c r="D502">
        <v>143</v>
      </c>
      <c r="E502">
        <v>1158</v>
      </c>
      <c r="F502">
        <v>1</v>
      </c>
      <c r="G502">
        <v>20.48</v>
      </c>
      <c r="H502">
        <v>20.48</v>
      </c>
      <c r="I502">
        <v>1.72</v>
      </c>
      <c r="J502" t="str">
        <f>VLOOKUP(D502, ProductsData!$A$2:$E$100, 3, FALSE)</f>
        <v>Clothing</v>
      </c>
    </row>
    <row r="503" spans="1:10" x14ac:dyDescent="0.25">
      <c r="A503">
        <v>502</v>
      </c>
      <c r="B503" s="2">
        <v>45292</v>
      </c>
      <c r="C503">
        <v>6</v>
      </c>
      <c r="D503">
        <v>109</v>
      </c>
      <c r="E503">
        <v>1182</v>
      </c>
      <c r="F503">
        <v>2</v>
      </c>
      <c r="G503">
        <v>468.67</v>
      </c>
      <c r="H503">
        <v>937.34</v>
      </c>
      <c r="I503">
        <v>122.42</v>
      </c>
      <c r="J503" t="str">
        <f>VLOOKUP(D503, ProductsData!$A$2:$E$100, 3, FALSE)</f>
        <v>Clothing</v>
      </c>
    </row>
    <row r="504" spans="1:10" x14ac:dyDescent="0.25">
      <c r="A504">
        <v>503</v>
      </c>
      <c r="B504" s="2">
        <v>45474</v>
      </c>
      <c r="C504">
        <v>9</v>
      </c>
      <c r="D504">
        <v>103</v>
      </c>
      <c r="E504">
        <v>1087</v>
      </c>
      <c r="F504">
        <v>3</v>
      </c>
      <c r="G504">
        <v>448.8</v>
      </c>
      <c r="H504">
        <v>1346.4</v>
      </c>
      <c r="I504">
        <v>161.15</v>
      </c>
      <c r="J504" t="str">
        <f>VLOOKUP(D504, ProductsData!$A$2:$E$100, 3, FALSE)</f>
        <v>Clothing</v>
      </c>
    </row>
    <row r="505" spans="1:10" x14ac:dyDescent="0.25">
      <c r="A505">
        <v>504</v>
      </c>
      <c r="B505" s="2">
        <v>45490</v>
      </c>
      <c r="C505">
        <v>8</v>
      </c>
      <c r="D505">
        <v>121</v>
      </c>
      <c r="E505">
        <v>1160</v>
      </c>
      <c r="F505">
        <v>1</v>
      </c>
      <c r="G505">
        <v>45.24</v>
      </c>
      <c r="H505">
        <v>45.24</v>
      </c>
      <c r="I505">
        <v>6.14</v>
      </c>
      <c r="J505" t="str">
        <f>VLOOKUP(D505, ProductsData!$A$2:$E$100, 3, FALSE)</f>
        <v>Electronics</v>
      </c>
    </row>
    <row r="506" spans="1:10" x14ac:dyDescent="0.25">
      <c r="A506">
        <v>505</v>
      </c>
      <c r="B506" s="2">
        <v>45201</v>
      </c>
      <c r="C506">
        <v>5</v>
      </c>
      <c r="D506">
        <v>110</v>
      </c>
      <c r="E506">
        <v>1009</v>
      </c>
      <c r="F506">
        <v>2</v>
      </c>
      <c r="G506">
        <v>35.17</v>
      </c>
      <c r="H506">
        <v>70.34</v>
      </c>
      <c r="I506">
        <v>14.02</v>
      </c>
      <c r="J506" t="str">
        <f>VLOOKUP(D506, ProductsData!$A$2:$E$100, 3, FALSE)</f>
        <v>Furniture</v>
      </c>
    </row>
    <row r="507" spans="1:10" x14ac:dyDescent="0.25">
      <c r="A507">
        <v>506</v>
      </c>
      <c r="B507" s="2">
        <v>45055</v>
      </c>
      <c r="C507">
        <v>10</v>
      </c>
      <c r="D507">
        <v>129</v>
      </c>
      <c r="E507">
        <v>1135</v>
      </c>
      <c r="F507">
        <v>2</v>
      </c>
      <c r="G507">
        <v>197.82</v>
      </c>
      <c r="H507">
        <v>395.64</v>
      </c>
      <c r="I507">
        <v>64.03</v>
      </c>
      <c r="J507" t="str">
        <f>VLOOKUP(D507, ProductsData!$A$2:$E$100, 3, FALSE)</f>
        <v>Furniture</v>
      </c>
    </row>
    <row r="508" spans="1:10" x14ac:dyDescent="0.25">
      <c r="A508">
        <v>507</v>
      </c>
      <c r="B508" s="2">
        <v>45140</v>
      </c>
      <c r="C508">
        <v>1</v>
      </c>
      <c r="D508">
        <v>118</v>
      </c>
      <c r="E508">
        <v>1006</v>
      </c>
      <c r="F508">
        <v>5</v>
      </c>
      <c r="G508">
        <v>333.85</v>
      </c>
      <c r="H508">
        <v>1669.25</v>
      </c>
      <c r="I508">
        <v>288.2</v>
      </c>
      <c r="J508" t="str">
        <f>VLOOKUP(D508, ProductsData!$A$2:$E$100, 3, FALSE)</f>
        <v>Clothing</v>
      </c>
    </row>
    <row r="509" spans="1:10" x14ac:dyDescent="0.25">
      <c r="A509">
        <v>508</v>
      </c>
      <c r="B509" s="2">
        <v>45315</v>
      </c>
      <c r="C509">
        <v>7</v>
      </c>
      <c r="D509">
        <v>109</v>
      </c>
      <c r="E509">
        <v>1174</v>
      </c>
      <c r="F509">
        <v>2</v>
      </c>
      <c r="G509">
        <v>17.010000000000002</v>
      </c>
      <c r="H509">
        <v>34.020000000000003</v>
      </c>
      <c r="I509">
        <v>2.33</v>
      </c>
      <c r="J509" t="str">
        <f>VLOOKUP(D509, ProductsData!$A$2:$E$100, 3, FALSE)</f>
        <v>Clothing</v>
      </c>
    </row>
    <row r="510" spans="1:10" x14ac:dyDescent="0.25">
      <c r="A510">
        <v>509</v>
      </c>
      <c r="B510" s="2">
        <v>45320</v>
      </c>
      <c r="C510">
        <v>6</v>
      </c>
      <c r="D510">
        <v>134</v>
      </c>
      <c r="E510">
        <v>1123</v>
      </c>
      <c r="F510">
        <v>5</v>
      </c>
      <c r="G510">
        <v>281.99</v>
      </c>
      <c r="H510">
        <v>1409.95</v>
      </c>
      <c r="I510">
        <v>272.87</v>
      </c>
      <c r="J510" t="str">
        <f>VLOOKUP(D510, ProductsData!$A$2:$E$100, 3, FALSE)</f>
        <v>Groceries</v>
      </c>
    </row>
    <row r="511" spans="1:10" x14ac:dyDescent="0.25">
      <c r="A511">
        <v>510</v>
      </c>
      <c r="B511" s="2">
        <v>45033</v>
      </c>
      <c r="C511">
        <v>9</v>
      </c>
      <c r="D511">
        <v>102</v>
      </c>
      <c r="E511">
        <v>1095</v>
      </c>
      <c r="F511">
        <v>3</v>
      </c>
      <c r="G511">
        <v>15.7</v>
      </c>
      <c r="H511">
        <v>47.1</v>
      </c>
      <c r="I511">
        <v>3.29</v>
      </c>
      <c r="J511" t="str">
        <f>VLOOKUP(D511, ProductsData!$A$2:$E$100, 3, FALSE)</f>
        <v>Clothing</v>
      </c>
    </row>
    <row r="512" spans="1:10" x14ac:dyDescent="0.25">
      <c r="A512">
        <v>511</v>
      </c>
      <c r="B512" s="2">
        <v>45172</v>
      </c>
      <c r="C512">
        <v>4</v>
      </c>
      <c r="D512">
        <v>113</v>
      </c>
      <c r="E512">
        <v>1145</v>
      </c>
      <c r="F512">
        <v>2</v>
      </c>
      <c r="G512">
        <v>343.91</v>
      </c>
      <c r="H512">
        <v>687.82</v>
      </c>
      <c r="I512">
        <v>155.57</v>
      </c>
      <c r="J512" t="str">
        <f>VLOOKUP(D512, ProductsData!$A$2:$E$100, 3, FALSE)</f>
        <v>Furniture</v>
      </c>
    </row>
    <row r="513" spans="1:10" x14ac:dyDescent="0.25">
      <c r="A513">
        <v>512</v>
      </c>
      <c r="B513" s="2">
        <v>45097</v>
      </c>
      <c r="C513">
        <v>8</v>
      </c>
      <c r="D513">
        <v>128</v>
      </c>
      <c r="E513">
        <v>1079</v>
      </c>
      <c r="F513">
        <v>2</v>
      </c>
      <c r="G513">
        <v>83.01</v>
      </c>
      <c r="H513">
        <v>166.02</v>
      </c>
      <c r="I513">
        <v>15.8</v>
      </c>
      <c r="J513" t="str">
        <f>VLOOKUP(D513, ProductsData!$A$2:$E$100, 3, FALSE)</f>
        <v>Clothing</v>
      </c>
    </row>
    <row r="514" spans="1:10" x14ac:dyDescent="0.25">
      <c r="A514">
        <v>513</v>
      </c>
      <c r="B514" s="2">
        <v>45180</v>
      </c>
      <c r="C514">
        <v>7</v>
      </c>
      <c r="D514">
        <v>110</v>
      </c>
      <c r="E514">
        <v>1164</v>
      </c>
      <c r="F514">
        <v>1</v>
      </c>
      <c r="G514">
        <v>355.43</v>
      </c>
      <c r="H514">
        <v>355.43</v>
      </c>
      <c r="I514">
        <v>20.88</v>
      </c>
      <c r="J514" t="str">
        <f>VLOOKUP(D514, ProductsData!$A$2:$E$100, 3, FALSE)</f>
        <v>Furniture</v>
      </c>
    </row>
    <row r="515" spans="1:10" x14ac:dyDescent="0.25">
      <c r="A515">
        <v>514</v>
      </c>
      <c r="B515" s="2">
        <v>45104</v>
      </c>
      <c r="C515">
        <v>1</v>
      </c>
      <c r="D515">
        <v>115</v>
      </c>
      <c r="E515">
        <v>1146</v>
      </c>
      <c r="F515">
        <v>1</v>
      </c>
      <c r="G515">
        <v>184.2</v>
      </c>
      <c r="H515">
        <v>184.2</v>
      </c>
      <c r="I515">
        <v>52.97</v>
      </c>
      <c r="J515" t="str">
        <f>VLOOKUP(D515, ProductsData!$A$2:$E$100, 3, FALSE)</f>
        <v>Furniture</v>
      </c>
    </row>
    <row r="516" spans="1:10" x14ac:dyDescent="0.25">
      <c r="A516">
        <v>515</v>
      </c>
      <c r="B516" s="2">
        <v>45051</v>
      </c>
      <c r="C516">
        <v>6</v>
      </c>
      <c r="D516">
        <v>130</v>
      </c>
      <c r="E516">
        <v>1165</v>
      </c>
      <c r="F516">
        <v>5</v>
      </c>
      <c r="G516">
        <v>465.62</v>
      </c>
      <c r="H516">
        <v>2328.1</v>
      </c>
      <c r="I516">
        <v>620.20000000000005</v>
      </c>
      <c r="J516" t="str">
        <f>VLOOKUP(D516, ProductsData!$A$2:$E$100, 3, FALSE)</f>
        <v>Clothing</v>
      </c>
    </row>
    <row r="517" spans="1:10" x14ac:dyDescent="0.25">
      <c r="A517">
        <v>516</v>
      </c>
      <c r="B517" s="2">
        <v>45232</v>
      </c>
      <c r="C517">
        <v>2</v>
      </c>
      <c r="D517">
        <v>143</v>
      </c>
      <c r="E517">
        <v>1033</v>
      </c>
      <c r="F517">
        <v>3</v>
      </c>
      <c r="G517">
        <v>389.56</v>
      </c>
      <c r="H517">
        <v>1168.68</v>
      </c>
      <c r="I517">
        <v>102.04</v>
      </c>
      <c r="J517" t="str">
        <f>VLOOKUP(D517, ProductsData!$A$2:$E$100, 3, FALSE)</f>
        <v>Clothing</v>
      </c>
    </row>
    <row r="518" spans="1:10" x14ac:dyDescent="0.25">
      <c r="A518">
        <v>517</v>
      </c>
      <c r="B518" s="2">
        <v>45065</v>
      </c>
      <c r="C518">
        <v>3</v>
      </c>
      <c r="D518">
        <v>147</v>
      </c>
      <c r="E518">
        <v>1155</v>
      </c>
      <c r="F518">
        <v>1</v>
      </c>
      <c r="G518">
        <v>86.86</v>
      </c>
      <c r="H518">
        <v>86.86</v>
      </c>
      <c r="I518">
        <v>18.89</v>
      </c>
      <c r="J518" t="str">
        <f>VLOOKUP(D518, ProductsData!$A$2:$E$100, 3, FALSE)</f>
        <v>Groceries</v>
      </c>
    </row>
    <row r="519" spans="1:10" x14ac:dyDescent="0.25">
      <c r="A519">
        <v>518</v>
      </c>
      <c r="B519" s="2">
        <v>45694</v>
      </c>
      <c r="C519">
        <v>10</v>
      </c>
      <c r="D519">
        <v>148</v>
      </c>
      <c r="E519">
        <v>1132</v>
      </c>
      <c r="F519">
        <v>2</v>
      </c>
      <c r="G519">
        <v>172.81</v>
      </c>
      <c r="H519">
        <v>345.62</v>
      </c>
      <c r="I519">
        <v>27.19</v>
      </c>
      <c r="J519" t="str">
        <f>VLOOKUP(D519, ProductsData!$A$2:$E$100, 3, FALSE)</f>
        <v>Clothing</v>
      </c>
    </row>
    <row r="520" spans="1:10" x14ac:dyDescent="0.25">
      <c r="A520">
        <v>519</v>
      </c>
      <c r="B520" s="2">
        <v>45397</v>
      </c>
      <c r="C520">
        <v>1</v>
      </c>
      <c r="D520">
        <v>133</v>
      </c>
      <c r="E520">
        <v>1125</v>
      </c>
      <c r="F520">
        <v>2</v>
      </c>
      <c r="G520">
        <v>83.94</v>
      </c>
      <c r="H520">
        <v>167.88</v>
      </c>
      <c r="I520">
        <v>29.05</v>
      </c>
      <c r="J520" t="str">
        <f>VLOOKUP(D520, ProductsData!$A$2:$E$100, 3, FALSE)</f>
        <v>Electronics</v>
      </c>
    </row>
    <row r="521" spans="1:10" x14ac:dyDescent="0.25">
      <c r="A521">
        <v>520</v>
      </c>
      <c r="B521" s="2">
        <v>45163</v>
      </c>
      <c r="C521">
        <v>5</v>
      </c>
      <c r="D521">
        <v>114</v>
      </c>
      <c r="E521">
        <v>1080</v>
      </c>
      <c r="F521">
        <v>4</v>
      </c>
      <c r="G521">
        <v>111.75</v>
      </c>
      <c r="H521">
        <v>447</v>
      </c>
      <c r="I521">
        <v>28.22</v>
      </c>
      <c r="J521" t="str">
        <f>VLOOKUP(D521, ProductsData!$A$2:$E$100, 3, FALSE)</f>
        <v>Groceries</v>
      </c>
    </row>
    <row r="522" spans="1:10" x14ac:dyDescent="0.25">
      <c r="A522">
        <v>521</v>
      </c>
      <c r="B522" s="2">
        <v>45575</v>
      </c>
      <c r="C522">
        <v>4</v>
      </c>
      <c r="D522">
        <v>119</v>
      </c>
      <c r="E522">
        <v>1009</v>
      </c>
      <c r="F522">
        <v>1</v>
      </c>
      <c r="G522">
        <v>202.93</v>
      </c>
      <c r="H522">
        <v>202.93</v>
      </c>
      <c r="I522">
        <v>39.909999999999997</v>
      </c>
      <c r="J522" t="str">
        <f>VLOOKUP(D522, ProductsData!$A$2:$E$100, 3, FALSE)</f>
        <v>Groceries</v>
      </c>
    </row>
    <row r="523" spans="1:10" x14ac:dyDescent="0.25">
      <c r="A523">
        <v>522</v>
      </c>
      <c r="B523" s="2">
        <v>45062</v>
      </c>
      <c r="C523">
        <v>1</v>
      </c>
      <c r="D523">
        <v>149</v>
      </c>
      <c r="E523">
        <v>1110</v>
      </c>
      <c r="F523">
        <v>3</v>
      </c>
      <c r="G523">
        <v>162.24</v>
      </c>
      <c r="H523">
        <v>486.72</v>
      </c>
      <c r="I523">
        <v>105.96</v>
      </c>
      <c r="J523" t="str">
        <f>VLOOKUP(D523, ProductsData!$A$2:$E$100, 3, FALSE)</f>
        <v>Clothing</v>
      </c>
    </row>
    <row r="524" spans="1:10" x14ac:dyDescent="0.25">
      <c r="A524">
        <v>523</v>
      </c>
      <c r="B524" s="2">
        <v>45673</v>
      </c>
      <c r="C524">
        <v>5</v>
      </c>
      <c r="D524">
        <v>126</v>
      </c>
      <c r="E524">
        <v>1025</v>
      </c>
      <c r="F524">
        <v>3</v>
      </c>
      <c r="G524">
        <v>423.76</v>
      </c>
      <c r="H524">
        <v>1271.28</v>
      </c>
      <c r="I524">
        <v>219.41</v>
      </c>
      <c r="J524" t="str">
        <f>VLOOKUP(D524, ProductsData!$A$2:$E$100, 3, FALSE)</f>
        <v>Groceries</v>
      </c>
    </row>
    <row r="525" spans="1:10" x14ac:dyDescent="0.25">
      <c r="A525">
        <v>524</v>
      </c>
      <c r="B525" s="2">
        <v>45379</v>
      </c>
      <c r="C525">
        <v>3</v>
      </c>
      <c r="D525">
        <v>102</v>
      </c>
      <c r="E525">
        <v>1121</v>
      </c>
      <c r="F525">
        <v>3</v>
      </c>
      <c r="G525">
        <v>355.85</v>
      </c>
      <c r="H525">
        <v>1067.55</v>
      </c>
      <c r="I525">
        <v>232.54</v>
      </c>
      <c r="J525" t="str">
        <f>VLOOKUP(D525, ProductsData!$A$2:$E$100, 3, FALSE)</f>
        <v>Clothing</v>
      </c>
    </row>
    <row r="526" spans="1:10" x14ac:dyDescent="0.25">
      <c r="A526">
        <v>525</v>
      </c>
      <c r="B526" s="2">
        <v>45054</v>
      </c>
      <c r="C526">
        <v>9</v>
      </c>
      <c r="D526">
        <v>127</v>
      </c>
      <c r="E526">
        <v>1034</v>
      </c>
      <c r="F526">
        <v>3</v>
      </c>
      <c r="G526">
        <v>455.05</v>
      </c>
      <c r="H526">
        <v>1365.15</v>
      </c>
      <c r="I526">
        <v>153.55000000000001</v>
      </c>
      <c r="J526" t="str">
        <f>VLOOKUP(D526, ProductsData!$A$2:$E$100, 3, FALSE)</f>
        <v>Clothing</v>
      </c>
    </row>
    <row r="527" spans="1:10" x14ac:dyDescent="0.25">
      <c r="A527">
        <v>526</v>
      </c>
      <c r="B527" s="2">
        <v>45569</v>
      </c>
      <c r="C527">
        <v>7</v>
      </c>
      <c r="D527">
        <v>150</v>
      </c>
      <c r="E527">
        <v>1087</v>
      </c>
      <c r="F527">
        <v>1</v>
      </c>
      <c r="G527">
        <v>285.95</v>
      </c>
      <c r="H527">
        <v>285.95</v>
      </c>
      <c r="I527">
        <v>15.81</v>
      </c>
      <c r="J527" t="str">
        <f>VLOOKUP(D527, ProductsData!$A$2:$E$100, 3, FALSE)</f>
        <v>Clothing</v>
      </c>
    </row>
    <row r="528" spans="1:10" x14ac:dyDescent="0.25">
      <c r="A528">
        <v>527</v>
      </c>
      <c r="B528" s="2">
        <v>45295</v>
      </c>
      <c r="C528">
        <v>8</v>
      </c>
      <c r="D528">
        <v>113</v>
      </c>
      <c r="E528">
        <v>1088</v>
      </c>
      <c r="F528">
        <v>1</v>
      </c>
      <c r="G528">
        <v>226.23</v>
      </c>
      <c r="H528">
        <v>226.23</v>
      </c>
      <c r="I528">
        <v>46.32</v>
      </c>
      <c r="J528" t="str">
        <f>VLOOKUP(D528, ProductsData!$A$2:$E$100, 3, FALSE)</f>
        <v>Furniture</v>
      </c>
    </row>
    <row r="529" spans="1:10" x14ac:dyDescent="0.25">
      <c r="A529">
        <v>528</v>
      </c>
      <c r="B529" s="2">
        <v>45264</v>
      </c>
      <c r="C529">
        <v>3</v>
      </c>
      <c r="D529">
        <v>112</v>
      </c>
      <c r="E529">
        <v>1120</v>
      </c>
      <c r="F529">
        <v>2</v>
      </c>
      <c r="G529">
        <v>59.49</v>
      </c>
      <c r="H529">
        <v>118.98</v>
      </c>
      <c r="I529">
        <v>11.49</v>
      </c>
      <c r="J529" t="str">
        <f>VLOOKUP(D529, ProductsData!$A$2:$E$100, 3, FALSE)</f>
        <v>Groceries</v>
      </c>
    </row>
    <row r="530" spans="1:10" x14ac:dyDescent="0.25">
      <c r="A530">
        <v>529</v>
      </c>
      <c r="B530" s="2">
        <v>45407</v>
      </c>
      <c r="C530">
        <v>9</v>
      </c>
      <c r="D530">
        <v>131</v>
      </c>
      <c r="E530">
        <v>1139</v>
      </c>
      <c r="F530">
        <v>2</v>
      </c>
      <c r="G530">
        <v>80.31</v>
      </c>
      <c r="H530">
        <v>160.62</v>
      </c>
      <c r="I530">
        <v>18.71</v>
      </c>
      <c r="J530" t="str">
        <f>VLOOKUP(D530, ProductsData!$A$2:$E$100, 3, FALSE)</f>
        <v>Electronics</v>
      </c>
    </row>
    <row r="531" spans="1:10" x14ac:dyDescent="0.25">
      <c r="A531">
        <v>530</v>
      </c>
      <c r="B531" s="2">
        <v>45676</v>
      </c>
      <c r="C531">
        <v>7</v>
      </c>
      <c r="D531">
        <v>101</v>
      </c>
      <c r="E531">
        <v>1050</v>
      </c>
      <c r="F531">
        <v>4</v>
      </c>
      <c r="G531">
        <v>413.02</v>
      </c>
      <c r="H531">
        <v>1652.08</v>
      </c>
      <c r="I531">
        <v>475.88</v>
      </c>
      <c r="J531" t="str">
        <f>VLOOKUP(D531, ProductsData!$A$2:$E$100, 3, FALSE)</f>
        <v>Clothing</v>
      </c>
    </row>
    <row r="532" spans="1:10" x14ac:dyDescent="0.25">
      <c r="A532">
        <v>531</v>
      </c>
      <c r="B532" s="2">
        <v>45337</v>
      </c>
      <c r="C532">
        <v>7</v>
      </c>
      <c r="D532">
        <v>149</v>
      </c>
      <c r="E532">
        <v>1150</v>
      </c>
      <c r="F532">
        <v>5</v>
      </c>
      <c r="G532">
        <v>306.33999999999997</v>
      </c>
      <c r="H532">
        <v>1531.7</v>
      </c>
      <c r="I532">
        <v>77.88</v>
      </c>
      <c r="J532" t="str">
        <f>VLOOKUP(D532, ProductsData!$A$2:$E$100, 3, FALSE)</f>
        <v>Clothing</v>
      </c>
    </row>
    <row r="533" spans="1:10" x14ac:dyDescent="0.25">
      <c r="A533">
        <v>532</v>
      </c>
      <c r="B533" s="2">
        <v>45733</v>
      </c>
      <c r="C533">
        <v>5</v>
      </c>
      <c r="D533">
        <v>114</v>
      </c>
      <c r="E533">
        <v>1144</v>
      </c>
      <c r="F533">
        <v>4</v>
      </c>
      <c r="G533">
        <v>171.81</v>
      </c>
      <c r="H533">
        <v>687.24</v>
      </c>
      <c r="I533">
        <v>47.29</v>
      </c>
      <c r="J533" t="str">
        <f>VLOOKUP(D533, ProductsData!$A$2:$E$100, 3, FALSE)</f>
        <v>Groceries</v>
      </c>
    </row>
    <row r="534" spans="1:10" x14ac:dyDescent="0.25">
      <c r="A534">
        <v>533</v>
      </c>
      <c r="B534" s="2">
        <v>45167</v>
      </c>
      <c r="C534">
        <v>1</v>
      </c>
      <c r="D534">
        <v>110</v>
      </c>
      <c r="E534">
        <v>1155</v>
      </c>
      <c r="F534">
        <v>3</v>
      </c>
      <c r="G534">
        <v>115.53</v>
      </c>
      <c r="H534">
        <v>346.59</v>
      </c>
      <c r="I534">
        <v>38.65</v>
      </c>
      <c r="J534" t="str">
        <f>VLOOKUP(D534, ProductsData!$A$2:$E$100, 3, FALSE)</f>
        <v>Furniture</v>
      </c>
    </row>
    <row r="535" spans="1:10" x14ac:dyDescent="0.25">
      <c r="A535">
        <v>534</v>
      </c>
      <c r="B535" s="2">
        <v>45422</v>
      </c>
      <c r="C535">
        <v>2</v>
      </c>
      <c r="D535">
        <v>138</v>
      </c>
      <c r="E535">
        <v>1179</v>
      </c>
      <c r="F535">
        <v>1</v>
      </c>
      <c r="G535">
        <v>159.01</v>
      </c>
      <c r="H535">
        <v>159.01</v>
      </c>
      <c r="I535">
        <v>17.55</v>
      </c>
      <c r="J535" t="str">
        <f>VLOOKUP(D535, ProductsData!$A$2:$E$100, 3, FALSE)</f>
        <v>Electronics</v>
      </c>
    </row>
    <row r="536" spans="1:10" x14ac:dyDescent="0.25">
      <c r="A536">
        <v>535</v>
      </c>
      <c r="B536" s="2">
        <v>45180</v>
      </c>
      <c r="C536">
        <v>7</v>
      </c>
      <c r="D536">
        <v>138</v>
      </c>
      <c r="E536">
        <v>1038</v>
      </c>
      <c r="F536">
        <v>3</v>
      </c>
      <c r="G536">
        <v>81.97</v>
      </c>
      <c r="H536">
        <v>245.91</v>
      </c>
      <c r="I536">
        <v>33.270000000000003</v>
      </c>
      <c r="J536" t="str">
        <f>VLOOKUP(D536, ProductsData!$A$2:$E$100, 3, FALSE)</f>
        <v>Electronics</v>
      </c>
    </row>
    <row r="537" spans="1:10" x14ac:dyDescent="0.25">
      <c r="A537">
        <v>536</v>
      </c>
      <c r="B537" s="2">
        <v>45729</v>
      </c>
      <c r="C537">
        <v>8</v>
      </c>
      <c r="D537">
        <v>103</v>
      </c>
      <c r="E537">
        <v>1178</v>
      </c>
      <c r="F537">
        <v>5</v>
      </c>
      <c r="G537">
        <v>207.5</v>
      </c>
      <c r="H537">
        <v>1037.5</v>
      </c>
      <c r="I537">
        <v>68.760000000000005</v>
      </c>
      <c r="J537" t="str">
        <f>VLOOKUP(D537, ProductsData!$A$2:$E$100, 3, FALSE)</f>
        <v>Clothing</v>
      </c>
    </row>
    <row r="538" spans="1:10" x14ac:dyDescent="0.25">
      <c r="A538">
        <v>537</v>
      </c>
      <c r="B538" s="2">
        <v>45194</v>
      </c>
      <c r="C538">
        <v>6</v>
      </c>
      <c r="D538">
        <v>141</v>
      </c>
      <c r="E538">
        <v>1196</v>
      </c>
      <c r="F538">
        <v>4</v>
      </c>
      <c r="G538">
        <v>95.19</v>
      </c>
      <c r="H538">
        <v>380.76</v>
      </c>
      <c r="I538">
        <v>83.23</v>
      </c>
      <c r="J538" t="str">
        <f>VLOOKUP(D538, ProductsData!$A$2:$E$100, 3, FALSE)</f>
        <v>Electronics</v>
      </c>
    </row>
    <row r="539" spans="1:10" x14ac:dyDescent="0.25">
      <c r="A539">
        <v>538</v>
      </c>
      <c r="B539" s="2">
        <v>45683</v>
      </c>
      <c r="C539">
        <v>9</v>
      </c>
      <c r="D539">
        <v>141</v>
      </c>
      <c r="E539">
        <v>1089</v>
      </c>
      <c r="F539">
        <v>1</v>
      </c>
      <c r="G539">
        <v>161.18</v>
      </c>
      <c r="H539">
        <v>161.18</v>
      </c>
      <c r="I539">
        <v>42.54</v>
      </c>
      <c r="J539" t="str">
        <f>VLOOKUP(D539, ProductsData!$A$2:$E$100, 3, FALSE)</f>
        <v>Electronics</v>
      </c>
    </row>
    <row r="540" spans="1:10" x14ac:dyDescent="0.25">
      <c r="A540">
        <v>539</v>
      </c>
      <c r="B540" s="2">
        <v>45398</v>
      </c>
      <c r="C540">
        <v>3</v>
      </c>
      <c r="D540">
        <v>137</v>
      </c>
      <c r="E540">
        <v>1056</v>
      </c>
      <c r="F540">
        <v>5</v>
      </c>
      <c r="G540">
        <v>364.7</v>
      </c>
      <c r="H540">
        <v>1823.5</v>
      </c>
      <c r="I540">
        <v>411.06</v>
      </c>
      <c r="J540" t="str">
        <f>VLOOKUP(D540, ProductsData!$A$2:$E$100, 3, FALSE)</f>
        <v>Groceries</v>
      </c>
    </row>
    <row r="541" spans="1:10" x14ac:dyDescent="0.25">
      <c r="A541">
        <v>540</v>
      </c>
      <c r="B541" s="2">
        <v>45069</v>
      </c>
      <c r="C541">
        <v>9</v>
      </c>
      <c r="D541">
        <v>112</v>
      </c>
      <c r="E541">
        <v>1183</v>
      </c>
      <c r="F541">
        <v>3</v>
      </c>
      <c r="G541">
        <v>382.66</v>
      </c>
      <c r="H541">
        <v>1147.98</v>
      </c>
      <c r="I541">
        <v>74.900000000000006</v>
      </c>
      <c r="J541" t="str">
        <f>VLOOKUP(D541, ProductsData!$A$2:$E$100, 3, FALSE)</f>
        <v>Groceries</v>
      </c>
    </row>
    <row r="542" spans="1:10" x14ac:dyDescent="0.25">
      <c r="A542">
        <v>541</v>
      </c>
      <c r="B542" s="2">
        <v>45273</v>
      </c>
      <c r="C542">
        <v>9</v>
      </c>
      <c r="D542">
        <v>130</v>
      </c>
      <c r="E542">
        <v>1127</v>
      </c>
      <c r="F542">
        <v>5</v>
      </c>
      <c r="G542">
        <v>285.94</v>
      </c>
      <c r="H542">
        <v>1429.7</v>
      </c>
      <c r="I542">
        <v>207.01</v>
      </c>
      <c r="J542" t="str">
        <f>VLOOKUP(D542, ProductsData!$A$2:$E$100, 3, FALSE)</f>
        <v>Clothing</v>
      </c>
    </row>
    <row r="543" spans="1:10" x14ac:dyDescent="0.25">
      <c r="A543">
        <v>542</v>
      </c>
      <c r="B543" s="2">
        <v>45042</v>
      </c>
      <c r="C543">
        <v>5</v>
      </c>
      <c r="D543">
        <v>106</v>
      </c>
      <c r="E543">
        <v>1052</v>
      </c>
      <c r="F543">
        <v>1</v>
      </c>
      <c r="G543">
        <v>384.83</v>
      </c>
      <c r="H543">
        <v>384.83</v>
      </c>
      <c r="I543">
        <v>52.91</v>
      </c>
      <c r="J543" t="str">
        <f>VLOOKUP(D543, ProductsData!$A$2:$E$100, 3, FALSE)</f>
        <v>Clothing</v>
      </c>
    </row>
    <row r="544" spans="1:10" x14ac:dyDescent="0.25">
      <c r="A544">
        <v>543</v>
      </c>
      <c r="B544" s="2">
        <v>45758</v>
      </c>
      <c r="C544">
        <v>9</v>
      </c>
      <c r="D544">
        <v>139</v>
      </c>
      <c r="E544">
        <v>1001</v>
      </c>
      <c r="F544">
        <v>4</v>
      </c>
      <c r="G544">
        <v>85.18</v>
      </c>
      <c r="H544">
        <v>340.72</v>
      </c>
      <c r="I544">
        <v>84.16</v>
      </c>
      <c r="J544" t="str">
        <f>VLOOKUP(D544, ProductsData!$A$2:$E$100, 3, FALSE)</f>
        <v>Clothing</v>
      </c>
    </row>
    <row r="545" spans="1:10" x14ac:dyDescent="0.25">
      <c r="A545">
        <v>544</v>
      </c>
      <c r="B545" s="2">
        <v>45388</v>
      </c>
      <c r="C545">
        <v>3</v>
      </c>
      <c r="D545">
        <v>140</v>
      </c>
      <c r="E545">
        <v>1005</v>
      </c>
      <c r="F545">
        <v>5</v>
      </c>
      <c r="G545">
        <v>397.69</v>
      </c>
      <c r="H545">
        <v>1988.45</v>
      </c>
      <c r="I545">
        <v>257.69</v>
      </c>
      <c r="J545" t="str">
        <f>VLOOKUP(D545, ProductsData!$A$2:$E$100, 3, FALSE)</f>
        <v>Clothing</v>
      </c>
    </row>
    <row r="546" spans="1:10" x14ac:dyDescent="0.25">
      <c r="A546">
        <v>545</v>
      </c>
      <c r="B546" s="2">
        <v>45460</v>
      </c>
      <c r="C546">
        <v>8</v>
      </c>
      <c r="D546">
        <v>112</v>
      </c>
      <c r="E546">
        <v>1076</v>
      </c>
      <c r="F546">
        <v>2</v>
      </c>
      <c r="G546">
        <v>281.19</v>
      </c>
      <c r="H546">
        <v>562.38</v>
      </c>
      <c r="I546">
        <v>120.36</v>
      </c>
      <c r="J546" t="str">
        <f>VLOOKUP(D546, ProductsData!$A$2:$E$100, 3, FALSE)</f>
        <v>Groceries</v>
      </c>
    </row>
    <row r="547" spans="1:10" x14ac:dyDescent="0.25">
      <c r="A547">
        <v>546</v>
      </c>
      <c r="B547" s="2">
        <v>45698</v>
      </c>
      <c r="C547">
        <v>6</v>
      </c>
      <c r="D547">
        <v>115</v>
      </c>
      <c r="E547">
        <v>1096</v>
      </c>
      <c r="F547">
        <v>4</v>
      </c>
      <c r="G547">
        <v>254.01</v>
      </c>
      <c r="H547">
        <v>1016.04</v>
      </c>
      <c r="I547">
        <v>250.32</v>
      </c>
      <c r="J547" t="str">
        <f>VLOOKUP(D547, ProductsData!$A$2:$E$100, 3, FALSE)</f>
        <v>Furniture</v>
      </c>
    </row>
    <row r="548" spans="1:10" x14ac:dyDescent="0.25">
      <c r="A548">
        <v>547</v>
      </c>
      <c r="B548" s="2">
        <v>45568</v>
      </c>
      <c r="C548">
        <v>7</v>
      </c>
      <c r="D548">
        <v>136</v>
      </c>
      <c r="E548">
        <v>1106</v>
      </c>
      <c r="F548">
        <v>1</v>
      </c>
      <c r="G548">
        <v>378.51</v>
      </c>
      <c r="H548">
        <v>378.51</v>
      </c>
      <c r="I548">
        <v>20.92</v>
      </c>
      <c r="J548" t="str">
        <f>VLOOKUP(D548, ProductsData!$A$2:$E$100, 3, FALSE)</f>
        <v>Electronics</v>
      </c>
    </row>
    <row r="549" spans="1:10" x14ac:dyDescent="0.25">
      <c r="A549">
        <v>548</v>
      </c>
      <c r="B549" s="2">
        <v>45343</v>
      </c>
      <c r="C549">
        <v>5</v>
      </c>
      <c r="D549">
        <v>100</v>
      </c>
      <c r="E549">
        <v>1100</v>
      </c>
      <c r="F549">
        <v>5</v>
      </c>
      <c r="G549">
        <v>165.26</v>
      </c>
      <c r="H549">
        <v>826.3</v>
      </c>
      <c r="I549">
        <v>130.32</v>
      </c>
      <c r="J549" t="str">
        <f>VLOOKUP(D549, ProductsData!$A$2:$E$100, 3, FALSE)</f>
        <v>Clothing</v>
      </c>
    </row>
    <row r="550" spans="1:10" x14ac:dyDescent="0.25">
      <c r="A550">
        <v>549</v>
      </c>
      <c r="B550" s="2">
        <v>45559</v>
      </c>
      <c r="C550">
        <v>7</v>
      </c>
      <c r="D550">
        <v>145</v>
      </c>
      <c r="E550">
        <v>1060</v>
      </c>
      <c r="F550">
        <v>1</v>
      </c>
      <c r="G550">
        <v>423.93</v>
      </c>
      <c r="H550">
        <v>423.93</v>
      </c>
      <c r="I550">
        <v>83.04</v>
      </c>
      <c r="J550" t="str">
        <f>VLOOKUP(D550, ProductsData!$A$2:$E$100, 3, FALSE)</f>
        <v>Furniture</v>
      </c>
    </row>
    <row r="551" spans="1:10" x14ac:dyDescent="0.25">
      <c r="A551">
        <v>550</v>
      </c>
      <c r="B551" s="2">
        <v>45747</v>
      </c>
      <c r="C551">
        <v>4</v>
      </c>
      <c r="D551">
        <v>141</v>
      </c>
      <c r="E551">
        <v>1097</v>
      </c>
      <c r="F551">
        <v>4</v>
      </c>
      <c r="G551">
        <v>343.83</v>
      </c>
      <c r="H551">
        <v>1375.32</v>
      </c>
      <c r="I551">
        <v>400.94</v>
      </c>
      <c r="J551" t="str">
        <f>VLOOKUP(D551, ProductsData!$A$2:$E$100, 3, FALSE)</f>
        <v>Electronics</v>
      </c>
    </row>
    <row r="552" spans="1:10" x14ac:dyDescent="0.25">
      <c r="A552">
        <v>551</v>
      </c>
      <c r="B552" s="2">
        <v>45267</v>
      </c>
      <c r="C552">
        <v>9</v>
      </c>
      <c r="D552">
        <v>123</v>
      </c>
      <c r="E552">
        <v>1060</v>
      </c>
      <c r="F552">
        <v>1</v>
      </c>
      <c r="G552">
        <v>496.4</v>
      </c>
      <c r="H552">
        <v>496.4</v>
      </c>
      <c r="I552">
        <v>133.86000000000001</v>
      </c>
      <c r="J552" t="str">
        <f>VLOOKUP(D552, ProductsData!$A$2:$E$100, 3, FALSE)</f>
        <v>Electronics</v>
      </c>
    </row>
    <row r="553" spans="1:10" x14ac:dyDescent="0.25">
      <c r="A553">
        <v>552</v>
      </c>
      <c r="B553" s="2">
        <v>45200</v>
      </c>
      <c r="C553">
        <v>4</v>
      </c>
      <c r="D553">
        <v>112</v>
      </c>
      <c r="E553">
        <v>1194</v>
      </c>
      <c r="F553">
        <v>2</v>
      </c>
      <c r="G553">
        <v>492.1</v>
      </c>
      <c r="H553">
        <v>984.2</v>
      </c>
      <c r="I553">
        <v>276.35000000000002</v>
      </c>
      <c r="J553" t="str">
        <f>VLOOKUP(D553, ProductsData!$A$2:$E$100, 3, FALSE)</f>
        <v>Groceries</v>
      </c>
    </row>
    <row r="554" spans="1:10" x14ac:dyDescent="0.25">
      <c r="A554">
        <v>553</v>
      </c>
      <c r="B554" s="2">
        <v>45076</v>
      </c>
      <c r="C554">
        <v>2</v>
      </c>
      <c r="D554">
        <v>103</v>
      </c>
      <c r="E554">
        <v>1090</v>
      </c>
      <c r="F554">
        <v>4</v>
      </c>
      <c r="G554">
        <v>134.5</v>
      </c>
      <c r="H554">
        <v>538</v>
      </c>
      <c r="I554">
        <v>128.32</v>
      </c>
      <c r="J554" t="str">
        <f>VLOOKUP(D554, ProductsData!$A$2:$E$100, 3, FALSE)</f>
        <v>Clothing</v>
      </c>
    </row>
    <row r="555" spans="1:10" x14ac:dyDescent="0.25">
      <c r="A555">
        <v>554</v>
      </c>
      <c r="B555" s="2">
        <v>45576</v>
      </c>
      <c r="C555">
        <v>10</v>
      </c>
      <c r="D555">
        <v>129</v>
      </c>
      <c r="E555">
        <v>1027</v>
      </c>
      <c r="F555">
        <v>2</v>
      </c>
      <c r="G555">
        <v>219.85</v>
      </c>
      <c r="H555">
        <v>439.7</v>
      </c>
      <c r="I555">
        <v>129.5</v>
      </c>
      <c r="J555" t="str">
        <f>VLOOKUP(D555, ProductsData!$A$2:$E$100, 3, FALSE)</f>
        <v>Furniture</v>
      </c>
    </row>
    <row r="556" spans="1:10" x14ac:dyDescent="0.25">
      <c r="A556">
        <v>555</v>
      </c>
      <c r="B556" s="2">
        <v>45323</v>
      </c>
      <c r="C556">
        <v>3</v>
      </c>
      <c r="D556">
        <v>113</v>
      </c>
      <c r="E556">
        <v>1074</v>
      </c>
      <c r="F556">
        <v>4</v>
      </c>
      <c r="G556">
        <v>247.24</v>
      </c>
      <c r="H556">
        <v>988.96</v>
      </c>
      <c r="I556">
        <v>110.28</v>
      </c>
      <c r="J556" t="str">
        <f>VLOOKUP(D556, ProductsData!$A$2:$E$100, 3, FALSE)</f>
        <v>Furniture</v>
      </c>
    </row>
    <row r="557" spans="1:10" x14ac:dyDescent="0.25">
      <c r="A557">
        <v>556</v>
      </c>
      <c r="B557" s="2">
        <v>45703</v>
      </c>
      <c r="C557">
        <v>6</v>
      </c>
      <c r="D557">
        <v>121</v>
      </c>
      <c r="E557">
        <v>1056</v>
      </c>
      <c r="F557">
        <v>4</v>
      </c>
      <c r="G557">
        <v>450.87</v>
      </c>
      <c r="H557">
        <v>1803.48</v>
      </c>
      <c r="I557">
        <v>257.47000000000003</v>
      </c>
      <c r="J557" t="str">
        <f>VLOOKUP(D557, ProductsData!$A$2:$E$100, 3, FALSE)</f>
        <v>Electronics</v>
      </c>
    </row>
    <row r="558" spans="1:10" x14ac:dyDescent="0.25">
      <c r="A558">
        <v>557</v>
      </c>
      <c r="B558" s="2">
        <v>45130</v>
      </c>
      <c r="C558">
        <v>6</v>
      </c>
      <c r="D558">
        <v>149</v>
      </c>
      <c r="E558">
        <v>1181</v>
      </c>
      <c r="F558">
        <v>5</v>
      </c>
      <c r="G558">
        <v>154.91</v>
      </c>
      <c r="H558">
        <v>774.55</v>
      </c>
      <c r="I558">
        <v>214.16</v>
      </c>
      <c r="J558" t="str">
        <f>VLOOKUP(D558, ProductsData!$A$2:$E$100, 3, FALSE)</f>
        <v>Clothing</v>
      </c>
    </row>
    <row r="559" spans="1:10" x14ac:dyDescent="0.25">
      <c r="A559">
        <v>558</v>
      </c>
      <c r="B559" s="2">
        <v>45738</v>
      </c>
      <c r="C559">
        <v>10</v>
      </c>
      <c r="D559">
        <v>109</v>
      </c>
      <c r="E559">
        <v>1094</v>
      </c>
      <c r="F559">
        <v>5</v>
      </c>
      <c r="G559">
        <v>243.02</v>
      </c>
      <c r="H559">
        <v>1215.0999999999999</v>
      </c>
      <c r="I559">
        <v>148.31</v>
      </c>
      <c r="J559" t="str">
        <f>VLOOKUP(D559, ProductsData!$A$2:$E$100, 3, FALSE)</f>
        <v>Clothing</v>
      </c>
    </row>
    <row r="560" spans="1:10" x14ac:dyDescent="0.25">
      <c r="A560">
        <v>559</v>
      </c>
      <c r="B560" s="2">
        <v>45308</v>
      </c>
      <c r="C560">
        <v>7</v>
      </c>
      <c r="D560">
        <v>145</v>
      </c>
      <c r="E560">
        <v>1156</v>
      </c>
      <c r="F560">
        <v>5</v>
      </c>
      <c r="G560">
        <v>168.04</v>
      </c>
      <c r="H560">
        <v>840.2</v>
      </c>
      <c r="I560">
        <v>207.09</v>
      </c>
      <c r="J560" t="str">
        <f>VLOOKUP(D560, ProductsData!$A$2:$E$100, 3, FALSE)</f>
        <v>Furniture</v>
      </c>
    </row>
    <row r="561" spans="1:10" x14ac:dyDescent="0.25">
      <c r="A561">
        <v>560</v>
      </c>
      <c r="B561" s="2">
        <v>45689</v>
      </c>
      <c r="C561">
        <v>9</v>
      </c>
      <c r="D561">
        <v>131</v>
      </c>
      <c r="E561">
        <v>1065</v>
      </c>
      <c r="F561">
        <v>3</v>
      </c>
      <c r="G561">
        <v>63.27</v>
      </c>
      <c r="H561">
        <v>189.81</v>
      </c>
      <c r="I561">
        <v>49.67</v>
      </c>
      <c r="J561" t="str">
        <f>VLOOKUP(D561, ProductsData!$A$2:$E$100, 3, FALSE)</f>
        <v>Electronics</v>
      </c>
    </row>
    <row r="562" spans="1:10" x14ac:dyDescent="0.25">
      <c r="A562">
        <v>561</v>
      </c>
      <c r="B562" s="2">
        <v>45123</v>
      </c>
      <c r="C562">
        <v>9</v>
      </c>
      <c r="D562">
        <v>148</v>
      </c>
      <c r="E562">
        <v>1168</v>
      </c>
      <c r="F562">
        <v>4</v>
      </c>
      <c r="G562">
        <v>429.61</v>
      </c>
      <c r="H562">
        <v>1718.44</v>
      </c>
      <c r="I562">
        <v>285.20999999999998</v>
      </c>
      <c r="J562" t="str">
        <f>VLOOKUP(D562, ProductsData!$A$2:$E$100, 3, FALSE)</f>
        <v>Clothing</v>
      </c>
    </row>
    <row r="563" spans="1:10" x14ac:dyDescent="0.25">
      <c r="A563">
        <v>562</v>
      </c>
      <c r="B563" s="2">
        <v>45150</v>
      </c>
      <c r="C563">
        <v>10</v>
      </c>
      <c r="D563">
        <v>122</v>
      </c>
      <c r="E563">
        <v>1119</v>
      </c>
      <c r="F563">
        <v>2</v>
      </c>
      <c r="G563">
        <v>453.55</v>
      </c>
      <c r="H563">
        <v>907.1</v>
      </c>
      <c r="I563">
        <v>232.8</v>
      </c>
      <c r="J563" t="str">
        <f>VLOOKUP(D563, ProductsData!$A$2:$E$100, 3, FALSE)</f>
        <v>Electronics</v>
      </c>
    </row>
    <row r="564" spans="1:10" x14ac:dyDescent="0.25">
      <c r="A564">
        <v>563</v>
      </c>
      <c r="B564" s="2">
        <v>45099</v>
      </c>
      <c r="C564">
        <v>10</v>
      </c>
      <c r="D564">
        <v>141</v>
      </c>
      <c r="E564">
        <v>1132</v>
      </c>
      <c r="F564">
        <v>1</v>
      </c>
      <c r="G564">
        <v>340.37</v>
      </c>
      <c r="H564">
        <v>340.37</v>
      </c>
      <c r="I564">
        <v>54.77</v>
      </c>
      <c r="J564" t="str">
        <f>VLOOKUP(D564, ProductsData!$A$2:$E$100, 3, FALSE)</f>
        <v>Electronics</v>
      </c>
    </row>
    <row r="565" spans="1:10" x14ac:dyDescent="0.25">
      <c r="A565">
        <v>564</v>
      </c>
      <c r="B565" s="2">
        <v>45737</v>
      </c>
      <c r="C565">
        <v>1</v>
      </c>
      <c r="D565">
        <v>118</v>
      </c>
      <c r="E565">
        <v>1126</v>
      </c>
      <c r="F565">
        <v>3</v>
      </c>
      <c r="G565">
        <v>201.25</v>
      </c>
      <c r="H565">
        <v>603.75</v>
      </c>
      <c r="I565">
        <v>159.51</v>
      </c>
      <c r="J565" t="str">
        <f>VLOOKUP(D565, ProductsData!$A$2:$E$100, 3, FALSE)</f>
        <v>Clothing</v>
      </c>
    </row>
    <row r="566" spans="1:10" x14ac:dyDescent="0.25">
      <c r="A566">
        <v>565</v>
      </c>
      <c r="B566" s="2">
        <v>45309</v>
      </c>
      <c r="C566">
        <v>8</v>
      </c>
      <c r="D566">
        <v>134</v>
      </c>
      <c r="E566">
        <v>1087</v>
      </c>
      <c r="F566">
        <v>4</v>
      </c>
      <c r="G566">
        <v>275.56</v>
      </c>
      <c r="H566">
        <v>1102.24</v>
      </c>
      <c r="I566">
        <v>68.5</v>
      </c>
      <c r="J566" t="str">
        <f>VLOOKUP(D566, ProductsData!$A$2:$E$100, 3, FALSE)</f>
        <v>Groceries</v>
      </c>
    </row>
    <row r="567" spans="1:10" x14ac:dyDescent="0.25">
      <c r="A567">
        <v>566</v>
      </c>
      <c r="B567" s="2">
        <v>45704</v>
      </c>
      <c r="C567">
        <v>2</v>
      </c>
      <c r="D567">
        <v>108</v>
      </c>
      <c r="E567">
        <v>1044</v>
      </c>
      <c r="F567">
        <v>5</v>
      </c>
      <c r="G567">
        <v>71.09</v>
      </c>
      <c r="H567">
        <v>355.45</v>
      </c>
      <c r="I567">
        <v>32.28</v>
      </c>
      <c r="J567" t="str">
        <f>VLOOKUP(D567, ProductsData!$A$2:$E$100, 3, FALSE)</f>
        <v>Clothing</v>
      </c>
    </row>
    <row r="568" spans="1:10" x14ac:dyDescent="0.25">
      <c r="A568">
        <v>567</v>
      </c>
      <c r="B568" s="2">
        <v>45132</v>
      </c>
      <c r="C568">
        <v>8</v>
      </c>
      <c r="D568">
        <v>143</v>
      </c>
      <c r="E568">
        <v>1178</v>
      </c>
      <c r="F568">
        <v>3</v>
      </c>
      <c r="G568">
        <v>32.630000000000003</v>
      </c>
      <c r="H568">
        <v>97.89</v>
      </c>
      <c r="I568">
        <v>13.43</v>
      </c>
      <c r="J568" t="str">
        <f>VLOOKUP(D568, ProductsData!$A$2:$E$100, 3, FALSE)</f>
        <v>Clothing</v>
      </c>
    </row>
    <row r="569" spans="1:10" x14ac:dyDescent="0.25">
      <c r="A569">
        <v>568</v>
      </c>
      <c r="B569" s="2">
        <v>45380</v>
      </c>
      <c r="C569">
        <v>5</v>
      </c>
      <c r="D569">
        <v>122</v>
      </c>
      <c r="E569">
        <v>1087</v>
      </c>
      <c r="F569">
        <v>3</v>
      </c>
      <c r="G569">
        <v>393.98</v>
      </c>
      <c r="H569">
        <v>1181.94</v>
      </c>
      <c r="I569">
        <v>287.08999999999997</v>
      </c>
      <c r="J569" t="str">
        <f>VLOOKUP(D569, ProductsData!$A$2:$E$100, 3, FALSE)</f>
        <v>Electronics</v>
      </c>
    </row>
    <row r="570" spans="1:10" x14ac:dyDescent="0.25">
      <c r="A570">
        <v>569</v>
      </c>
      <c r="B570" s="2">
        <v>45532</v>
      </c>
      <c r="C570">
        <v>2</v>
      </c>
      <c r="D570">
        <v>134</v>
      </c>
      <c r="E570">
        <v>1090</v>
      </c>
      <c r="F570">
        <v>4</v>
      </c>
      <c r="G570">
        <v>207.88</v>
      </c>
      <c r="H570">
        <v>831.52</v>
      </c>
      <c r="I570">
        <v>240.37</v>
      </c>
      <c r="J570" t="str">
        <f>VLOOKUP(D570, ProductsData!$A$2:$E$100, 3, FALSE)</f>
        <v>Groceries</v>
      </c>
    </row>
    <row r="571" spans="1:10" x14ac:dyDescent="0.25">
      <c r="A571">
        <v>570</v>
      </c>
      <c r="B571" s="2">
        <v>45099</v>
      </c>
      <c r="C571">
        <v>6</v>
      </c>
      <c r="D571">
        <v>150</v>
      </c>
      <c r="E571">
        <v>1080</v>
      </c>
      <c r="F571">
        <v>2</v>
      </c>
      <c r="G571">
        <v>369.92</v>
      </c>
      <c r="H571">
        <v>739.84</v>
      </c>
      <c r="I571">
        <v>102.51</v>
      </c>
      <c r="J571" t="str">
        <f>VLOOKUP(D571, ProductsData!$A$2:$E$100, 3, FALSE)</f>
        <v>Clothing</v>
      </c>
    </row>
    <row r="572" spans="1:10" x14ac:dyDescent="0.25">
      <c r="A572">
        <v>571</v>
      </c>
      <c r="B572" s="2">
        <v>45315</v>
      </c>
      <c r="C572">
        <v>6</v>
      </c>
      <c r="D572">
        <v>114</v>
      </c>
      <c r="E572">
        <v>1155</v>
      </c>
      <c r="F572">
        <v>2</v>
      </c>
      <c r="G572">
        <v>283.14999999999998</v>
      </c>
      <c r="H572">
        <v>566.29999999999995</v>
      </c>
      <c r="I572">
        <v>151.68</v>
      </c>
      <c r="J572" t="str">
        <f>VLOOKUP(D572, ProductsData!$A$2:$E$100, 3, FALSE)</f>
        <v>Groceries</v>
      </c>
    </row>
    <row r="573" spans="1:10" x14ac:dyDescent="0.25">
      <c r="A573">
        <v>572</v>
      </c>
      <c r="B573" s="2">
        <v>45651</v>
      </c>
      <c r="C573">
        <v>6</v>
      </c>
      <c r="D573">
        <v>145</v>
      </c>
      <c r="E573">
        <v>1041</v>
      </c>
      <c r="F573">
        <v>3</v>
      </c>
      <c r="G573">
        <v>440.45</v>
      </c>
      <c r="H573">
        <v>1321.35</v>
      </c>
      <c r="I573">
        <v>121.54</v>
      </c>
      <c r="J573" t="str">
        <f>VLOOKUP(D573, ProductsData!$A$2:$E$100, 3, FALSE)</f>
        <v>Furniture</v>
      </c>
    </row>
    <row r="574" spans="1:10" x14ac:dyDescent="0.25">
      <c r="A574">
        <v>573</v>
      </c>
      <c r="B574" s="2">
        <v>45536</v>
      </c>
      <c r="C574">
        <v>7</v>
      </c>
      <c r="D574">
        <v>105</v>
      </c>
      <c r="E574">
        <v>1100</v>
      </c>
      <c r="F574">
        <v>5</v>
      </c>
      <c r="G574">
        <v>95.51</v>
      </c>
      <c r="H574">
        <v>477.55</v>
      </c>
      <c r="I574">
        <v>109.5</v>
      </c>
      <c r="J574" t="str">
        <f>VLOOKUP(D574, ProductsData!$A$2:$E$100, 3, FALSE)</f>
        <v>Electronics</v>
      </c>
    </row>
    <row r="575" spans="1:10" x14ac:dyDescent="0.25">
      <c r="A575">
        <v>574</v>
      </c>
      <c r="B575" s="2">
        <v>45179</v>
      </c>
      <c r="C575">
        <v>8</v>
      </c>
      <c r="D575">
        <v>147</v>
      </c>
      <c r="E575">
        <v>1058</v>
      </c>
      <c r="F575">
        <v>4</v>
      </c>
      <c r="G575">
        <v>255.82</v>
      </c>
      <c r="H575">
        <v>1023.28</v>
      </c>
      <c r="I575">
        <v>202.98</v>
      </c>
      <c r="J575" t="str">
        <f>VLOOKUP(D575, ProductsData!$A$2:$E$100, 3, FALSE)</f>
        <v>Groceries</v>
      </c>
    </row>
    <row r="576" spans="1:10" x14ac:dyDescent="0.25">
      <c r="A576">
        <v>575</v>
      </c>
      <c r="B576" s="2">
        <v>45275</v>
      </c>
      <c r="C576">
        <v>6</v>
      </c>
      <c r="D576">
        <v>122</v>
      </c>
      <c r="E576">
        <v>1027</v>
      </c>
      <c r="F576">
        <v>2</v>
      </c>
      <c r="G576">
        <v>245.21</v>
      </c>
      <c r="H576">
        <v>490.42</v>
      </c>
      <c r="I576">
        <v>125.74</v>
      </c>
      <c r="J576" t="str">
        <f>VLOOKUP(D576, ProductsData!$A$2:$E$100, 3, FALSE)</f>
        <v>Electronics</v>
      </c>
    </row>
    <row r="577" spans="1:10" x14ac:dyDescent="0.25">
      <c r="A577">
        <v>576</v>
      </c>
      <c r="B577" s="2">
        <v>45700</v>
      </c>
      <c r="C577">
        <v>3</v>
      </c>
      <c r="D577">
        <v>140</v>
      </c>
      <c r="E577">
        <v>1077</v>
      </c>
      <c r="F577">
        <v>4</v>
      </c>
      <c r="G577">
        <v>98.68</v>
      </c>
      <c r="H577">
        <v>394.72</v>
      </c>
      <c r="I577">
        <v>21.74</v>
      </c>
      <c r="J577" t="str">
        <f>VLOOKUP(D577, ProductsData!$A$2:$E$100, 3, FALSE)</f>
        <v>Clothing</v>
      </c>
    </row>
    <row r="578" spans="1:10" x14ac:dyDescent="0.25">
      <c r="A578">
        <v>577</v>
      </c>
      <c r="B578" s="2">
        <v>45236</v>
      </c>
      <c r="C578">
        <v>5</v>
      </c>
      <c r="D578">
        <v>121</v>
      </c>
      <c r="E578">
        <v>1194</v>
      </c>
      <c r="F578">
        <v>4</v>
      </c>
      <c r="G578">
        <v>356.24</v>
      </c>
      <c r="H578">
        <v>1424.96</v>
      </c>
      <c r="I578">
        <v>178.34</v>
      </c>
      <c r="J578" t="str">
        <f>VLOOKUP(D578, ProductsData!$A$2:$E$100, 3, FALSE)</f>
        <v>Electronics</v>
      </c>
    </row>
    <row r="579" spans="1:10" x14ac:dyDescent="0.25">
      <c r="A579">
        <v>578</v>
      </c>
      <c r="B579" s="2">
        <v>45326</v>
      </c>
      <c r="C579">
        <v>9</v>
      </c>
      <c r="D579">
        <v>103</v>
      </c>
      <c r="E579">
        <v>1150</v>
      </c>
      <c r="F579">
        <v>4</v>
      </c>
      <c r="G579">
        <v>488.65</v>
      </c>
      <c r="H579">
        <v>1954.6</v>
      </c>
      <c r="I579">
        <v>546.47</v>
      </c>
      <c r="J579" t="str">
        <f>VLOOKUP(D579, ProductsData!$A$2:$E$100, 3, FALSE)</f>
        <v>Clothing</v>
      </c>
    </row>
    <row r="580" spans="1:10" x14ac:dyDescent="0.25">
      <c r="A580">
        <v>579</v>
      </c>
      <c r="B580" s="2">
        <v>45209</v>
      </c>
      <c r="C580">
        <v>6</v>
      </c>
      <c r="D580">
        <v>106</v>
      </c>
      <c r="E580">
        <v>1024</v>
      </c>
      <c r="F580">
        <v>2</v>
      </c>
      <c r="G580">
        <v>400.2</v>
      </c>
      <c r="H580">
        <v>800.4</v>
      </c>
      <c r="I580">
        <v>175.5</v>
      </c>
      <c r="J580" t="str">
        <f>VLOOKUP(D580, ProductsData!$A$2:$E$100, 3, FALSE)</f>
        <v>Clothing</v>
      </c>
    </row>
    <row r="581" spans="1:10" x14ac:dyDescent="0.25">
      <c r="A581">
        <v>580</v>
      </c>
      <c r="B581" s="2">
        <v>45435</v>
      </c>
      <c r="C581">
        <v>10</v>
      </c>
      <c r="D581">
        <v>145</v>
      </c>
      <c r="E581">
        <v>1096</v>
      </c>
      <c r="F581">
        <v>2</v>
      </c>
      <c r="G581">
        <v>262.73</v>
      </c>
      <c r="H581">
        <v>525.46</v>
      </c>
      <c r="I581">
        <v>110.2</v>
      </c>
      <c r="J581" t="str">
        <f>VLOOKUP(D581, ProductsData!$A$2:$E$100, 3, FALSE)</f>
        <v>Furniture</v>
      </c>
    </row>
    <row r="582" spans="1:10" x14ac:dyDescent="0.25">
      <c r="A582">
        <v>581</v>
      </c>
      <c r="B582" s="2">
        <v>45387</v>
      </c>
      <c r="C582">
        <v>4</v>
      </c>
      <c r="D582">
        <v>126</v>
      </c>
      <c r="E582">
        <v>1149</v>
      </c>
      <c r="F582">
        <v>2</v>
      </c>
      <c r="G582">
        <v>303.70999999999998</v>
      </c>
      <c r="H582">
        <v>607.41999999999996</v>
      </c>
      <c r="I582">
        <v>152.96</v>
      </c>
      <c r="J582" t="str">
        <f>VLOOKUP(D582, ProductsData!$A$2:$E$100, 3, FALSE)</f>
        <v>Groceries</v>
      </c>
    </row>
    <row r="583" spans="1:10" x14ac:dyDescent="0.25">
      <c r="A583">
        <v>582</v>
      </c>
      <c r="B583" s="2">
        <v>45031</v>
      </c>
      <c r="C583">
        <v>4</v>
      </c>
      <c r="D583">
        <v>140</v>
      </c>
      <c r="E583">
        <v>1055</v>
      </c>
      <c r="F583">
        <v>2</v>
      </c>
      <c r="G583">
        <v>24.1</v>
      </c>
      <c r="H583">
        <v>48.2</v>
      </c>
      <c r="I583">
        <v>5.07</v>
      </c>
      <c r="J583" t="str">
        <f>VLOOKUP(D583, ProductsData!$A$2:$E$100, 3, FALSE)</f>
        <v>Clothing</v>
      </c>
    </row>
    <row r="584" spans="1:10" x14ac:dyDescent="0.25">
      <c r="A584">
        <v>583</v>
      </c>
      <c r="B584" s="2">
        <v>45090</v>
      </c>
      <c r="C584">
        <v>9</v>
      </c>
      <c r="D584">
        <v>119</v>
      </c>
      <c r="E584">
        <v>1136</v>
      </c>
      <c r="F584">
        <v>1</v>
      </c>
      <c r="G584">
        <v>190.34</v>
      </c>
      <c r="H584">
        <v>190.34</v>
      </c>
      <c r="I584">
        <v>10.11</v>
      </c>
      <c r="J584" t="str">
        <f>VLOOKUP(D584, ProductsData!$A$2:$E$100, 3, FALSE)</f>
        <v>Groceries</v>
      </c>
    </row>
    <row r="585" spans="1:10" x14ac:dyDescent="0.25">
      <c r="A585">
        <v>584</v>
      </c>
      <c r="B585" s="2">
        <v>45575</v>
      </c>
      <c r="C585">
        <v>8</v>
      </c>
      <c r="D585">
        <v>118</v>
      </c>
      <c r="E585">
        <v>1154</v>
      </c>
      <c r="F585">
        <v>2</v>
      </c>
      <c r="G585">
        <v>319.83999999999997</v>
      </c>
      <c r="H585">
        <v>639.67999999999995</v>
      </c>
      <c r="I585">
        <v>186.49</v>
      </c>
      <c r="J585" t="str">
        <f>VLOOKUP(D585, ProductsData!$A$2:$E$100, 3, FALSE)</f>
        <v>Clothing</v>
      </c>
    </row>
    <row r="586" spans="1:10" x14ac:dyDescent="0.25">
      <c r="A586">
        <v>585</v>
      </c>
      <c r="B586" s="2">
        <v>45454</v>
      </c>
      <c r="C586">
        <v>10</v>
      </c>
      <c r="D586">
        <v>103</v>
      </c>
      <c r="E586">
        <v>1070</v>
      </c>
      <c r="F586">
        <v>1</v>
      </c>
      <c r="G586">
        <v>433.78</v>
      </c>
      <c r="H586">
        <v>433.78</v>
      </c>
      <c r="I586">
        <v>33.630000000000003</v>
      </c>
      <c r="J586" t="str">
        <f>VLOOKUP(D586, ProductsData!$A$2:$E$100, 3, FALSE)</f>
        <v>Clothing</v>
      </c>
    </row>
    <row r="587" spans="1:10" x14ac:dyDescent="0.25">
      <c r="A587">
        <v>586</v>
      </c>
      <c r="B587" s="2">
        <v>45560</v>
      </c>
      <c r="C587">
        <v>6</v>
      </c>
      <c r="D587">
        <v>123</v>
      </c>
      <c r="E587">
        <v>1048</v>
      </c>
      <c r="F587">
        <v>1</v>
      </c>
      <c r="G587">
        <v>23.77</v>
      </c>
      <c r="H587">
        <v>23.77</v>
      </c>
      <c r="I587">
        <v>3.98</v>
      </c>
      <c r="J587" t="str">
        <f>VLOOKUP(D587, ProductsData!$A$2:$E$100, 3, FALSE)</f>
        <v>Electronics</v>
      </c>
    </row>
    <row r="588" spans="1:10" x14ac:dyDescent="0.25">
      <c r="A588">
        <v>587</v>
      </c>
      <c r="B588" s="2">
        <v>45396</v>
      </c>
      <c r="C588">
        <v>10</v>
      </c>
      <c r="D588">
        <v>101</v>
      </c>
      <c r="E588">
        <v>1180</v>
      </c>
      <c r="F588">
        <v>3</v>
      </c>
      <c r="G588">
        <v>319.31</v>
      </c>
      <c r="H588">
        <v>957.93</v>
      </c>
      <c r="I588">
        <v>177.47</v>
      </c>
      <c r="J588" t="str">
        <f>VLOOKUP(D588, ProductsData!$A$2:$E$100, 3, FALSE)</f>
        <v>Clothing</v>
      </c>
    </row>
    <row r="589" spans="1:10" x14ac:dyDescent="0.25">
      <c r="A589">
        <v>588</v>
      </c>
      <c r="B589" s="2">
        <v>45632</v>
      </c>
      <c r="C589">
        <v>4</v>
      </c>
      <c r="D589">
        <v>103</v>
      </c>
      <c r="E589">
        <v>1196</v>
      </c>
      <c r="F589">
        <v>5</v>
      </c>
      <c r="G589">
        <v>324.33</v>
      </c>
      <c r="H589">
        <v>1621.65</v>
      </c>
      <c r="I589">
        <v>165.73</v>
      </c>
      <c r="J589" t="str">
        <f>VLOOKUP(D589, ProductsData!$A$2:$E$100, 3, FALSE)</f>
        <v>Clothing</v>
      </c>
    </row>
    <row r="590" spans="1:10" x14ac:dyDescent="0.25">
      <c r="A590">
        <v>589</v>
      </c>
      <c r="B590" s="2">
        <v>45229</v>
      </c>
      <c r="C590">
        <v>3</v>
      </c>
      <c r="D590">
        <v>147</v>
      </c>
      <c r="E590">
        <v>1113</v>
      </c>
      <c r="F590">
        <v>3</v>
      </c>
      <c r="G590">
        <v>415.85</v>
      </c>
      <c r="H590">
        <v>1247.55</v>
      </c>
      <c r="I590">
        <v>229.92</v>
      </c>
      <c r="J590" t="str">
        <f>VLOOKUP(D590, ProductsData!$A$2:$E$100, 3, FALSE)</f>
        <v>Groceries</v>
      </c>
    </row>
    <row r="591" spans="1:10" x14ac:dyDescent="0.25">
      <c r="A591">
        <v>590</v>
      </c>
      <c r="B591" s="2">
        <v>45368</v>
      </c>
      <c r="C591">
        <v>10</v>
      </c>
      <c r="D591">
        <v>109</v>
      </c>
      <c r="E591">
        <v>1194</v>
      </c>
      <c r="F591">
        <v>1</v>
      </c>
      <c r="G591">
        <v>41.19</v>
      </c>
      <c r="H591">
        <v>41.19</v>
      </c>
      <c r="I591">
        <v>5.69</v>
      </c>
      <c r="J591" t="str">
        <f>VLOOKUP(D591, ProductsData!$A$2:$E$100, 3, FALSE)</f>
        <v>Clothing</v>
      </c>
    </row>
    <row r="592" spans="1:10" x14ac:dyDescent="0.25">
      <c r="A592">
        <v>591</v>
      </c>
      <c r="B592" s="2">
        <v>45134</v>
      </c>
      <c r="C592">
        <v>2</v>
      </c>
      <c r="D592">
        <v>139</v>
      </c>
      <c r="E592">
        <v>1034</v>
      </c>
      <c r="F592">
        <v>5</v>
      </c>
      <c r="G592">
        <v>27.63</v>
      </c>
      <c r="H592">
        <v>138.15</v>
      </c>
      <c r="I592">
        <v>26.33</v>
      </c>
      <c r="J592" t="str">
        <f>VLOOKUP(D592, ProductsData!$A$2:$E$100, 3, FALSE)</f>
        <v>Clothing</v>
      </c>
    </row>
    <row r="593" spans="1:10" x14ac:dyDescent="0.25">
      <c r="A593">
        <v>592</v>
      </c>
      <c r="B593" s="2">
        <v>45184</v>
      </c>
      <c r="C593">
        <v>5</v>
      </c>
      <c r="D593">
        <v>127</v>
      </c>
      <c r="E593">
        <v>1093</v>
      </c>
      <c r="F593">
        <v>1</v>
      </c>
      <c r="G593">
        <v>355.75</v>
      </c>
      <c r="H593">
        <v>355.75</v>
      </c>
      <c r="I593">
        <v>64.88</v>
      </c>
      <c r="J593" t="str">
        <f>VLOOKUP(D593, ProductsData!$A$2:$E$100, 3, FALSE)</f>
        <v>Clothing</v>
      </c>
    </row>
    <row r="594" spans="1:10" x14ac:dyDescent="0.25">
      <c r="A594">
        <v>593</v>
      </c>
      <c r="B594" s="2">
        <v>45110</v>
      </c>
      <c r="C594">
        <v>2</v>
      </c>
      <c r="D594">
        <v>131</v>
      </c>
      <c r="E594">
        <v>1128</v>
      </c>
      <c r="F594">
        <v>5</v>
      </c>
      <c r="G594">
        <v>21.65</v>
      </c>
      <c r="H594">
        <v>108.25</v>
      </c>
      <c r="I594">
        <v>9.92</v>
      </c>
      <c r="J594" t="str">
        <f>VLOOKUP(D594, ProductsData!$A$2:$E$100, 3, FALSE)</f>
        <v>Electronics</v>
      </c>
    </row>
    <row r="595" spans="1:10" x14ac:dyDescent="0.25">
      <c r="A595">
        <v>594</v>
      </c>
      <c r="B595" s="2">
        <v>45619</v>
      </c>
      <c r="C595">
        <v>9</v>
      </c>
      <c r="D595">
        <v>120</v>
      </c>
      <c r="E595">
        <v>1142</v>
      </c>
      <c r="F595">
        <v>2</v>
      </c>
      <c r="G595">
        <v>127</v>
      </c>
      <c r="H595">
        <v>254</v>
      </c>
      <c r="I595">
        <v>38.159999999999997</v>
      </c>
      <c r="J595" t="str">
        <f>VLOOKUP(D595, ProductsData!$A$2:$E$100, 3, FALSE)</f>
        <v>Furniture</v>
      </c>
    </row>
    <row r="596" spans="1:10" x14ac:dyDescent="0.25">
      <c r="A596">
        <v>595</v>
      </c>
      <c r="B596" s="2">
        <v>45402</v>
      </c>
      <c r="C596">
        <v>2</v>
      </c>
      <c r="D596">
        <v>142</v>
      </c>
      <c r="E596">
        <v>1009</v>
      </c>
      <c r="F596">
        <v>1</v>
      </c>
      <c r="G596">
        <v>408.58</v>
      </c>
      <c r="H596">
        <v>408.58</v>
      </c>
      <c r="I596">
        <v>59.72</v>
      </c>
      <c r="J596" t="str">
        <f>VLOOKUP(D596, ProductsData!$A$2:$E$100, 3, FALSE)</f>
        <v>Groceries</v>
      </c>
    </row>
    <row r="597" spans="1:10" x14ac:dyDescent="0.25">
      <c r="A597">
        <v>596</v>
      </c>
      <c r="B597" s="2">
        <v>45289</v>
      </c>
      <c r="C597">
        <v>5</v>
      </c>
      <c r="D597">
        <v>139</v>
      </c>
      <c r="E597">
        <v>1189</v>
      </c>
      <c r="F597">
        <v>2</v>
      </c>
      <c r="G597">
        <v>368.69</v>
      </c>
      <c r="H597">
        <v>737.38</v>
      </c>
      <c r="I597">
        <v>156.63</v>
      </c>
      <c r="J597" t="str">
        <f>VLOOKUP(D597, ProductsData!$A$2:$E$100, 3, FALSE)</f>
        <v>Clothing</v>
      </c>
    </row>
    <row r="598" spans="1:10" x14ac:dyDescent="0.25">
      <c r="A598">
        <v>597</v>
      </c>
      <c r="B598" s="2">
        <v>45107</v>
      </c>
      <c r="C598">
        <v>9</v>
      </c>
      <c r="D598">
        <v>108</v>
      </c>
      <c r="E598">
        <v>1051</v>
      </c>
      <c r="F598">
        <v>3</v>
      </c>
      <c r="G598">
        <v>114.4</v>
      </c>
      <c r="H598">
        <v>343.2</v>
      </c>
      <c r="I598">
        <v>91.97</v>
      </c>
      <c r="J598" t="str">
        <f>VLOOKUP(D598, ProductsData!$A$2:$E$100, 3, FALSE)</f>
        <v>Clothing</v>
      </c>
    </row>
    <row r="599" spans="1:10" x14ac:dyDescent="0.25">
      <c r="A599">
        <v>598</v>
      </c>
      <c r="B599" s="2">
        <v>45393</v>
      </c>
      <c r="C599">
        <v>3</v>
      </c>
      <c r="D599">
        <v>120</v>
      </c>
      <c r="E599">
        <v>1054</v>
      </c>
      <c r="F599">
        <v>1</v>
      </c>
      <c r="G599">
        <v>142.13</v>
      </c>
      <c r="H599">
        <v>142.13</v>
      </c>
      <c r="I599">
        <v>34.94</v>
      </c>
      <c r="J599" t="str">
        <f>VLOOKUP(D599, ProductsData!$A$2:$E$100, 3, FALSE)</f>
        <v>Furniture</v>
      </c>
    </row>
    <row r="600" spans="1:10" x14ac:dyDescent="0.25">
      <c r="A600">
        <v>599</v>
      </c>
      <c r="B600" s="2">
        <v>45154</v>
      </c>
      <c r="C600">
        <v>1</v>
      </c>
      <c r="D600">
        <v>130</v>
      </c>
      <c r="E600">
        <v>1074</v>
      </c>
      <c r="F600">
        <v>5</v>
      </c>
      <c r="G600">
        <v>413.13</v>
      </c>
      <c r="H600">
        <v>2065.65</v>
      </c>
      <c r="I600">
        <v>527.86</v>
      </c>
      <c r="J600" t="str">
        <f>VLOOKUP(D600, ProductsData!$A$2:$E$100, 3, FALSE)</f>
        <v>Clothing</v>
      </c>
    </row>
    <row r="601" spans="1:10" x14ac:dyDescent="0.25">
      <c r="A601">
        <v>600</v>
      </c>
      <c r="B601" s="2">
        <v>45672</v>
      </c>
      <c r="C601">
        <v>6</v>
      </c>
      <c r="D601">
        <v>140</v>
      </c>
      <c r="E601">
        <v>1185</v>
      </c>
      <c r="F601">
        <v>1</v>
      </c>
      <c r="G601">
        <v>495.66</v>
      </c>
      <c r="H601">
        <v>495.66</v>
      </c>
      <c r="I601">
        <v>104.86</v>
      </c>
      <c r="J601" t="str">
        <f>VLOOKUP(D601, ProductsData!$A$2:$E$100, 3, FALSE)</f>
        <v>Clothing</v>
      </c>
    </row>
    <row r="602" spans="1:10" x14ac:dyDescent="0.25">
      <c r="A602">
        <v>601</v>
      </c>
      <c r="B602" s="2">
        <v>45591</v>
      </c>
      <c r="C602">
        <v>9</v>
      </c>
      <c r="D602">
        <v>117</v>
      </c>
      <c r="E602">
        <v>1015</v>
      </c>
      <c r="F602">
        <v>5</v>
      </c>
      <c r="G602">
        <v>245.59</v>
      </c>
      <c r="H602">
        <v>1227.95</v>
      </c>
      <c r="I602">
        <v>148.07</v>
      </c>
      <c r="J602" t="str">
        <f>VLOOKUP(D602, ProductsData!$A$2:$E$100, 3, FALSE)</f>
        <v>Furniture</v>
      </c>
    </row>
    <row r="603" spans="1:10" x14ac:dyDescent="0.25">
      <c r="A603">
        <v>602</v>
      </c>
      <c r="B603" s="2">
        <v>45434</v>
      </c>
      <c r="C603">
        <v>5</v>
      </c>
      <c r="D603">
        <v>116</v>
      </c>
      <c r="E603">
        <v>1047</v>
      </c>
      <c r="F603">
        <v>1</v>
      </c>
      <c r="G603">
        <v>77.989999999999995</v>
      </c>
      <c r="H603">
        <v>77.989999999999995</v>
      </c>
      <c r="I603">
        <v>12.66</v>
      </c>
      <c r="J603" t="str">
        <f>VLOOKUP(D603, ProductsData!$A$2:$E$100, 3, FALSE)</f>
        <v>Furniture</v>
      </c>
    </row>
    <row r="604" spans="1:10" x14ac:dyDescent="0.25">
      <c r="A604">
        <v>603</v>
      </c>
      <c r="B604" s="2">
        <v>45261</v>
      </c>
      <c r="C604">
        <v>9</v>
      </c>
      <c r="D604">
        <v>149</v>
      </c>
      <c r="E604">
        <v>1100</v>
      </c>
      <c r="F604">
        <v>5</v>
      </c>
      <c r="G604">
        <v>482.83</v>
      </c>
      <c r="H604">
        <v>2414.15</v>
      </c>
      <c r="I604">
        <v>569.29999999999995</v>
      </c>
      <c r="J604" t="str">
        <f>VLOOKUP(D604, ProductsData!$A$2:$E$100, 3, FALSE)</f>
        <v>Clothing</v>
      </c>
    </row>
    <row r="605" spans="1:10" x14ac:dyDescent="0.25">
      <c r="A605">
        <v>604</v>
      </c>
      <c r="B605" s="2">
        <v>45349</v>
      </c>
      <c r="C605">
        <v>2</v>
      </c>
      <c r="D605">
        <v>125</v>
      </c>
      <c r="E605">
        <v>1156</v>
      </c>
      <c r="F605">
        <v>4</v>
      </c>
      <c r="G605">
        <v>460.52</v>
      </c>
      <c r="H605">
        <v>1842.08</v>
      </c>
      <c r="I605">
        <v>226.7</v>
      </c>
      <c r="J605" t="str">
        <f>VLOOKUP(D605, ProductsData!$A$2:$E$100, 3, FALSE)</f>
        <v>Furniture</v>
      </c>
    </row>
    <row r="606" spans="1:10" x14ac:dyDescent="0.25">
      <c r="A606">
        <v>605</v>
      </c>
      <c r="B606" s="2">
        <v>45148</v>
      </c>
      <c r="C606">
        <v>1</v>
      </c>
      <c r="D606">
        <v>107</v>
      </c>
      <c r="E606">
        <v>1107</v>
      </c>
      <c r="F606">
        <v>3</v>
      </c>
      <c r="G606">
        <v>268.83</v>
      </c>
      <c r="H606">
        <v>806.49</v>
      </c>
      <c r="I606">
        <v>111.3</v>
      </c>
      <c r="J606" t="str">
        <f>VLOOKUP(D606, ProductsData!$A$2:$E$100, 3, FALSE)</f>
        <v>Furniture</v>
      </c>
    </row>
    <row r="607" spans="1:10" x14ac:dyDescent="0.25">
      <c r="A607">
        <v>606</v>
      </c>
      <c r="B607" s="2">
        <v>45727</v>
      </c>
      <c r="C607">
        <v>9</v>
      </c>
      <c r="D607">
        <v>139</v>
      </c>
      <c r="E607">
        <v>1003</v>
      </c>
      <c r="F607">
        <v>2</v>
      </c>
      <c r="G607">
        <v>478.33</v>
      </c>
      <c r="H607">
        <v>956.66</v>
      </c>
      <c r="I607">
        <v>139.35</v>
      </c>
      <c r="J607" t="str">
        <f>VLOOKUP(D607, ProductsData!$A$2:$E$100, 3, FALSE)</f>
        <v>Clothing</v>
      </c>
    </row>
    <row r="608" spans="1:10" x14ac:dyDescent="0.25">
      <c r="A608">
        <v>607</v>
      </c>
      <c r="B608" s="2">
        <v>45615</v>
      </c>
      <c r="C608">
        <v>3</v>
      </c>
      <c r="D608">
        <v>120</v>
      </c>
      <c r="E608">
        <v>1085</v>
      </c>
      <c r="F608">
        <v>4</v>
      </c>
      <c r="G608">
        <v>300.44</v>
      </c>
      <c r="H608">
        <v>1201.76</v>
      </c>
      <c r="I608">
        <v>263.3</v>
      </c>
      <c r="J608" t="str">
        <f>VLOOKUP(D608, ProductsData!$A$2:$E$100, 3, FALSE)</f>
        <v>Furniture</v>
      </c>
    </row>
    <row r="609" spans="1:10" x14ac:dyDescent="0.25">
      <c r="A609">
        <v>608</v>
      </c>
      <c r="B609" s="2">
        <v>45077</v>
      </c>
      <c r="C609">
        <v>8</v>
      </c>
      <c r="D609">
        <v>118</v>
      </c>
      <c r="E609">
        <v>1131</v>
      </c>
      <c r="F609">
        <v>3</v>
      </c>
      <c r="G609">
        <v>375.28</v>
      </c>
      <c r="H609">
        <v>1125.8399999999999</v>
      </c>
      <c r="I609">
        <v>134.69</v>
      </c>
      <c r="J609" t="str">
        <f>VLOOKUP(D609, ProductsData!$A$2:$E$100, 3, FALSE)</f>
        <v>Clothing</v>
      </c>
    </row>
    <row r="610" spans="1:10" x14ac:dyDescent="0.25">
      <c r="A610">
        <v>609</v>
      </c>
      <c r="B610" s="2">
        <v>45697</v>
      </c>
      <c r="C610">
        <v>2</v>
      </c>
      <c r="D610">
        <v>125</v>
      </c>
      <c r="E610">
        <v>1095</v>
      </c>
      <c r="F610">
        <v>2</v>
      </c>
      <c r="G610">
        <v>330.22</v>
      </c>
      <c r="H610">
        <v>660.44</v>
      </c>
      <c r="I610">
        <v>177.75</v>
      </c>
      <c r="J610" t="str">
        <f>VLOOKUP(D610, ProductsData!$A$2:$E$100, 3, FALSE)</f>
        <v>Furniture</v>
      </c>
    </row>
    <row r="611" spans="1:10" x14ac:dyDescent="0.25">
      <c r="A611">
        <v>610</v>
      </c>
      <c r="B611" s="2">
        <v>45266</v>
      </c>
      <c r="C611">
        <v>6</v>
      </c>
      <c r="D611">
        <v>149</v>
      </c>
      <c r="E611">
        <v>1180</v>
      </c>
      <c r="F611">
        <v>4</v>
      </c>
      <c r="G611">
        <v>65.260000000000005</v>
      </c>
      <c r="H611">
        <v>261.04000000000002</v>
      </c>
      <c r="I611">
        <v>60.75</v>
      </c>
      <c r="J611" t="str">
        <f>VLOOKUP(D611, ProductsData!$A$2:$E$100, 3, FALSE)</f>
        <v>Clothing</v>
      </c>
    </row>
    <row r="612" spans="1:10" x14ac:dyDescent="0.25">
      <c r="A612">
        <v>611</v>
      </c>
      <c r="B612" s="2">
        <v>45687</v>
      </c>
      <c r="C612">
        <v>5</v>
      </c>
      <c r="D612">
        <v>116</v>
      </c>
      <c r="E612">
        <v>1124</v>
      </c>
      <c r="F612">
        <v>4</v>
      </c>
      <c r="G612">
        <v>13.34</v>
      </c>
      <c r="H612">
        <v>53.36</v>
      </c>
      <c r="I612">
        <v>14.31</v>
      </c>
      <c r="J612" t="str">
        <f>VLOOKUP(D612, ProductsData!$A$2:$E$100, 3, FALSE)</f>
        <v>Furniture</v>
      </c>
    </row>
    <row r="613" spans="1:10" x14ac:dyDescent="0.25">
      <c r="A613">
        <v>612</v>
      </c>
      <c r="B613" s="2">
        <v>45154</v>
      </c>
      <c r="C613">
        <v>3</v>
      </c>
      <c r="D613">
        <v>144</v>
      </c>
      <c r="E613">
        <v>1090</v>
      </c>
      <c r="F613">
        <v>3</v>
      </c>
      <c r="G613">
        <v>198.61</v>
      </c>
      <c r="H613">
        <v>595.83000000000004</v>
      </c>
      <c r="I613">
        <v>51.66</v>
      </c>
      <c r="J613" t="str">
        <f>VLOOKUP(D613, ProductsData!$A$2:$E$100, 3, FALSE)</f>
        <v>Electronics</v>
      </c>
    </row>
    <row r="614" spans="1:10" x14ac:dyDescent="0.25">
      <c r="A614">
        <v>613</v>
      </c>
      <c r="B614" s="2">
        <v>45142</v>
      </c>
      <c r="C614">
        <v>3</v>
      </c>
      <c r="D614">
        <v>116</v>
      </c>
      <c r="E614">
        <v>1098</v>
      </c>
      <c r="F614">
        <v>3</v>
      </c>
      <c r="G614">
        <v>236.2</v>
      </c>
      <c r="H614">
        <v>708.6</v>
      </c>
      <c r="I614">
        <v>179.14</v>
      </c>
      <c r="J614" t="str">
        <f>VLOOKUP(D614, ProductsData!$A$2:$E$100, 3, FALSE)</f>
        <v>Furniture</v>
      </c>
    </row>
    <row r="615" spans="1:10" x14ac:dyDescent="0.25">
      <c r="A615">
        <v>614</v>
      </c>
      <c r="B615" s="2">
        <v>45426</v>
      </c>
      <c r="C615">
        <v>9</v>
      </c>
      <c r="D615">
        <v>137</v>
      </c>
      <c r="E615">
        <v>1174</v>
      </c>
      <c r="F615">
        <v>5</v>
      </c>
      <c r="G615">
        <v>283.62</v>
      </c>
      <c r="H615">
        <v>1418.1</v>
      </c>
      <c r="I615">
        <v>401.89</v>
      </c>
      <c r="J615" t="str">
        <f>VLOOKUP(D615, ProductsData!$A$2:$E$100, 3, FALSE)</f>
        <v>Groceries</v>
      </c>
    </row>
    <row r="616" spans="1:10" x14ac:dyDescent="0.25">
      <c r="A616">
        <v>615</v>
      </c>
      <c r="B616" s="2">
        <v>45071</v>
      </c>
      <c r="C616">
        <v>6</v>
      </c>
      <c r="D616">
        <v>142</v>
      </c>
      <c r="E616">
        <v>1193</v>
      </c>
      <c r="F616">
        <v>2</v>
      </c>
      <c r="G616">
        <v>129.80000000000001</v>
      </c>
      <c r="H616">
        <v>259.60000000000002</v>
      </c>
      <c r="I616">
        <v>18.059999999999999</v>
      </c>
      <c r="J616" t="str">
        <f>VLOOKUP(D616, ProductsData!$A$2:$E$100, 3, FALSE)</f>
        <v>Groceries</v>
      </c>
    </row>
    <row r="617" spans="1:10" x14ac:dyDescent="0.25">
      <c r="A617">
        <v>616</v>
      </c>
      <c r="B617" s="2">
        <v>45671</v>
      </c>
      <c r="C617">
        <v>3</v>
      </c>
      <c r="D617">
        <v>107</v>
      </c>
      <c r="E617">
        <v>1053</v>
      </c>
      <c r="F617">
        <v>3</v>
      </c>
      <c r="G617">
        <v>379.43</v>
      </c>
      <c r="H617">
        <v>1138.29</v>
      </c>
      <c r="I617">
        <v>338.11</v>
      </c>
      <c r="J617" t="str">
        <f>VLOOKUP(D617, ProductsData!$A$2:$E$100, 3, FALSE)</f>
        <v>Furniture</v>
      </c>
    </row>
    <row r="618" spans="1:10" x14ac:dyDescent="0.25">
      <c r="A618">
        <v>617</v>
      </c>
      <c r="B618" s="2">
        <v>45718</v>
      </c>
      <c r="C618">
        <v>9</v>
      </c>
      <c r="D618">
        <v>130</v>
      </c>
      <c r="E618">
        <v>1188</v>
      </c>
      <c r="F618">
        <v>2</v>
      </c>
      <c r="G618">
        <v>86.23</v>
      </c>
      <c r="H618">
        <v>172.46</v>
      </c>
      <c r="I618">
        <v>12.76</v>
      </c>
      <c r="J618" t="str">
        <f>VLOOKUP(D618, ProductsData!$A$2:$E$100, 3, FALSE)</f>
        <v>Clothing</v>
      </c>
    </row>
    <row r="619" spans="1:10" x14ac:dyDescent="0.25">
      <c r="A619">
        <v>618</v>
      </c>
      <c r="B619" s="2">
        <v>45672</v>
      </c>
      <c r="C619">
        <v>5</v>
      </c>
      <c r="D619">
        <v>105</v>
      </c>
      <c r="E619">
        <v>1127</v>
      </c>
      <c r="F619">
        <v>1</v>
      </c>
      <c r="G619">
        <v>410.24</v>
      </c>
      <c r="H619">
        <v>410.24</v>
      </c>
      <c r="I619">
        <v>95.54</v>
      </c>
      <c r="J619" t="str">
        <f>VLOOKUP(D619, ProductsData!$A$2:$E$100, 3, FALSE)</f>
        <v>Electronics</v>
      </c>
    </row>
    <row r="620" spans="1:10" x14ac:dyDescent="0.25">
      <c r="A620">
        <v>619</v>
      </c>
      <c r="B620" s="2">
        <v>45075</v>
      </c>
      <c r="C620">
        <v>1</v>
      </c>
      <c r="D620">
        <v>114</v>
      </c>
      <c r="E620">
        <v>1041</v>
      </c>
      <c r="F620">
        <v>3</v>
      </c>
      <c r="G620">
        <v>117.61</v>
      </c>
      <c r="H620">
        <v>352.83</v>
      </c>
      <c r="I620">
        <v>104.41</v>
      </c>
      <c r="J620" t="str">
        <f>VLOOKUP(D620, ProductsData!$A$2:$E$100, 3, FALSE)</f>
        <v>Groceries</v>
      </c>
    </row>
    <row r="621" spans="1:10" x14ac:dyDescent="0.25">
      <c r="A621">
        <v>620</v>
      </c>
      <c r="B621" s="2">
        <v>45434</v>
      </c>
      <c r="C621">
        <v>10</v>
      </c>
      <c r="D621">
        <v>128</v>
      </c>
      <c r="E621">
        <v>1036</v>
      </c>
      <c r="F621">
        <v>5</v>
      </c>
      <c r="G621">
        <v>87.74</v>
      </c>
      <c r="H621">
        <v>438.7</v>
      </c>
      <c r="I621">
        <v>36.71</v>
      </c>
      <c r="J621" t="str">
        <f>VLOOKUP(D621, ProductsData!$A$2:$E$100, 3, FALSE)</f>
        <v>Clothing</v>
      </c>
    </row>
    <row r="622" spans="1:10" x14ac:dyDescent="0.25">
      <c r="A622">
        <v>621</v>
      </c>
      <c r="B622" s="2">
        <v>45759</v>
      </c>
      <c r="C622">
        <v>3</v>
      </c>
      <c r="D622">
        <v>144</v>
      </c>
      <c r="E622">
        <v>1052</v>
      </c>
      <c r="F622">
        <v>1</v>
      </c>
      <c r="G622">
        <v>97.62</v>
      </c>
      <c r="H622">
        <v>97.62</v>
      </c>
      <c r="I622">
        <v>14.83</v>
      </c>
      <c r="J622" t="str">
        <f>VLOOKUP(D622, ProductsData!$A$2:$E$100, 3, FALSE)</f>
        <v>Electronics</v>
      </c>
    </row>
    <row r="623" spans="1:10" x14ac:dyDescent="0.25">
      <c r="A623">
        <v>622</v>
      </c>
      <c r="B623" s="2">
        <v>45201</v>
      </c>
      <c r="C623">
        <v>1</v>
      </c>
      <c r="D623">
        <v>142</v>
      </c>
      <c r="E623">
        <v>1101</v>
      </c>
      <c r="F623">
        <v>2</v>
      </c>
      <c r="G623">
        <v>497.77</v>
      </c>
      <c r="H623">
        <v>995.54</v>
      </c>
      <c r="I623">
        <v>236.79</v>
      </c>
      <c r="J623" t="str">
        <f>VLOOKUP(D623, ProductsData!$A$2:$E$100, 3, FALSE)</f>
        <v>Groceries</v>
      </c>
    </row>
    <row r="624" spans="1:10" x14ac:dyDescent="0.25">
      <c r="A624">
        <v>623</v>
      </c>
      <c r="B624" s="2">
        <v>45194</v>
      </c>
      <c r="C624">
        <v>2</v>
      </c>
      <c r="D624">
        <v>136</v>
      </c>
      <c r="E624">
        <v>1116</v>
      </c>
      <c r="F624">
        <v>4</v>
      </c>
      <c r="G624">
        <v>276.56</v>
      </c>
      <c r="H624">
        <v>1106.24</v>
      </c>
      <c r="I624">
        <v>293.77</v>
      </c>
      <c r="J624" t="str">
        <f>VLOOKUP(D624, ProductsData!$A$2:$E$100, 3, FALSE)</f>
        <v>Electronics</v>
      </c>
    </row>
    <row r="625" spans="1:10" x14ac:dyDescent="0.25">
      <c r="A625">
        <v>624</v>
      </c>
      <c r="B625" s="2">
        <v>45042</v>
      </c>
      <c r="C625">
        <v>1</v>
      </c>
      <c r="D625">
        <v>118</v>
      </c>
      <c r="E625">
        <v>1053</v>
      </c>
      <c r="F625">
        <v>1</v>
      </c>
      <c r="G625">
        <v>282.24</v>
      </c>
      <c r="H625">
        <v>282.24</v>
      </c>
      <c r="I625">
        <v>19.98</v>
      </c>
      <c r="J625" t="str">
        <f>VLOOKUP(D625, ProductsData!$A$2:$E$100, 3, FALSE)</f>
        <v>Clothing</v>
      </c>
    </row>
    <row r="626" spans="1:10" x14ac:dyDescent="0.25">
      <c r="A626">
        <v>625</v>
      </c>
      <c r="B626" s="2">
        <v>45494</v>
      </c>
      <c r="C626">
        <v>2</v>
      </c>
      <c r="D626">
        <v>133</v>
      </c>
      <c r="E626">
        <v>1176</v>
      </c>
      <c r="F626">
        <v>5</v>
      </c>
      <c r="G626">
        <v>477.71</v>
      </c>
      <c r="H626">
        <v>2388.5500000000002</v>
      </c>
      <c r="I626">
        <v>157.22</v>
      </c>
      <c r="J626" t="str">
        <f>VLOOKUP(D626, ProductsData!$A$2:$E$100, 3, FALSE)</f>
        <v>Electronics</v>
      </c>
    </row>
    <row r="627" spans="1:10" x14ac:dyDescent="0.25">
      <c r="A627">
        <v>626</v>
      </c>
      <c r="B627" s="2">
        <v>45445</v>
      </c>
      <c r="C627">
        <v>5</v>
      </c>
      <c r="D627">
        <v>135</v>
      </c>
      <c r="E627">
        <v>1102</v>
      </c>
      <c r="F627">
        <v>1</v>
      </c>
      <c r="G627">
        <v>430.43</v>
      </c>
      <c r="H627">
        <v>430.43</v>
      </c>
      <c r="I627">
        <v>88.68</v>
      </c>
      <c r="J627" t="str">
        <f>VLOOKUP(D627, ProductsData!$A$2:$E$100, 3, FALSE)</f>
        <v>Electronics</v>
      </c>
    </row>
    <row r="628" spans="1:10" x14ac:dyDescent="0.25">
      <c r="A628">
        <v>627</v>
      </c>
      <c r="B628" s="2">
        <v>45407</v>
      </c>
      <c r="C628">
        <v>3</v>
      </c>
      <c r="D628">
        <v>113</v>
      </c>
      <c r="E628">
        <v>1144</v>
      </c>
      <c r="F628">
        <v>3</v>
      </c>
      <c r="G628">
        <v>298.25</v>
      </c>
      <c r="H628">
        <v>894.75</v>
      </c>
      <c r="I628">
        <v>136.77000000000001</v>
      </c>
      <c r="J628" t="str">
        <f>VLOOKUP(D628, ProductsData!$A$2:$E$100, 3, FALSE)</f>
        <v>Furniture</v>
      </c>
    </row>
    <row r="629" spans="1:10" x14ac:dyDescent="0.25">
      <c r="A629">
        <v>628</v>
      </c>
      <c r="B629" s="2">
        <v>45307</v>
      </c>
      <c r="C629">
        <v>6</v>
      </c>
      <c r="D629">
        <v>118</v>
      </c>
      <c r="E629">
        <v>1130</v>
      </c>
      <c r="F629">
        <v>5</v>
      </c>
      <c r="G629">
        <v>48.39</v>
      </c>
      <c r="H629">
        <v>241.95</v>
      </c>
      <c r="I629">
        <v>27.72</v>
      </c>
      <c r="J629" t="str">
        <f>VLOOKUP(D629, ProductsData!$A$2:$E$100, 3, FALSE)</f>
        <v>Clothing</v>
      </c>
    </row>
    <row r="630" spans="1:10" x14ac:dyDescent="0.25">
      <c r="A630">
        <v>629</v>
      </c>
      <c r="B630" s="2">
        <v>45037</v>
      </c>
      <c r="C630">
        <v>5</v>
      </c>
      <c r="D630">
        <v>133</v>
      </c>
      <c r="E630">
        <v>1065</v>
      </c>
      <c r="F630">
        <v>3</v>
      </c>
      <c r="G630">
        <v>162.91</v>
      </c>
      <c r="H630">
        <v>488.73</v>
      </c>
      <c r="I630">
        <v>126.88</v>
      </c>
      <c r="J630" t="str">
        <f>VLOOKUP(D630, ProductsData!$A$2:$E$100, 3, FALSE)</f>
        <v>Electronics</v>
      </c>
    </row>
    <row r="631" spans="1:10" x14ac:dyDescent="0.25">
      <c r="A631">
        <v>630</v>
      </c>
      <c r="B631" s="2">
        <v>45722</v>
      </c>
      <c r="C631">
        <v>10</v>
      </c>
      <c r="D631">
        <v>113</v>
      </c>
      <c r="E631">
        <v>1017</v>
      </c>
      <c r="F631">
        <v>4</v>
      </c>
      <c r="G631">
        <v>440.3</v>
      </c>
      <c r="H631">
        <v>1761.2</v>
      </c>
      <c r="I631">
        <v>398.68</v>
      </c>
      <c r="J631" t="str">
        <f>VLOOKUP(D631, ProductsData!$A$2:$E$100, 3, FALSE)</f>
        <v>Furniture</v>
      </c>
    </row>
    <row r="632" spans="1:10" x14ac:dyDescent="0.25">
      <c r="A632">
        <v>631</v>
      </c>
      <c r="B632" s="2">
        <v>45591</v>
      </c>
      <c r="C632">
        <v>3</v>
      </c>
      <c r="D632">
        <v>124</v>
      </c>
      <c r="E632">
        <v>1078</v>
      </c>
      <c r="F632">
        <v>4</v>
      </c>
      <c r="G632">
        <v>57.65</v>
      </c>
      <c r="H632">
        <v>230.6</v>
      </c>
      <c r="I632">
        <v>16.940000000000001</v>
      </c>
      <c r="J632" t="str">
        <f>VLOOKUP(D632, ProductsData!$A$2:$E$100, 3, FALSE)</f>
        <v>Clothing</v>
      </c>
    </row>
    <row r="633" spans="1:10" x14ac:dyDescent="0.25">
      <c r="A633">
        <v>632</v>
      </c>
      <c r="B633" s="2">
        <v>45589</v>
      </c>
      <c r="C633">
        <v>9</v>
      </c>
      <c r="D633">
        <v>150</v>
      </c>
      <c r="E633">
        <v>1129</v>
      </c>
      <c r="F633">
        <v>5</v>
      </c>
      <c r="G633">
        <v>337.46</v>
      </c>
      <c r="H633">
        <v>1687.3</v>
      </c>
      <c r="I633">
        <v>376.51</v>
      </c>
      <c r="J633" t="str">
        <f>VLOOKUP(D633, ProductsData!$A$2:$E$100, 3, FALSE)</f>
        <v>Clothing</v>
      </c>
    </row>
    <row r="634" spans="1:10" x14ac:dyDescent="0.25">
      <c r="A634">
        <v>633</v>
      </c>
      <c r="B634" s="2">
        <v>45459</v>
      </c>
      <c r="C634">
        <v>3</v>
      </c>
      <c r="D634">
        <v>136</v>
      </c>
      <c r="E634">
        <v>1089</v>
      </c>
      <c r="F634">
        <v>4</v>
      </c>
      <c r="G634">
        <v>371.38</v>
      </c>
      <c r="H634">
        <v>1485.52</v>
      </c>
      <c r="I634">
        <v>239.52</v>
      </c>
      <c r="J634" t="str">
        <f>VLOOKUP(D634, ProductsData!$A$2:$E$100, 3, FALSE)</f>
        <v>Electronics</v>
      </c>
    </row>
    <row r="635" spans="1:10" x14ac:dyDescent="0.25">
      <c r="A635">
        <v>634</v>
      </c>
      <c r="B635" s="2">
        <v>45673</v>
      </c>
      <c r="C635">
        <v>7</v>
      </c>
      <c r="D635">
        <v>115</v>
      </c>
      <c r="E635">
        <v>1155</v>
      </c>
      <c r="F635">
        <v>2</v>
      </c>
      <c r="G635">
        <v>267.36</v>
      </c>
      <c r="H635">
        <v>534.72</v>
      </c>
      <c r="I635">
        <v>102.68</v>
      </c>
      <c r="J635" t="str">
        <f>VLOOKUP(D635, ProductsData!$A$2:$E$100, 3, FALSE)</f>
        <v>Furniture</v>
      </c>
    </row>
    <row r="636" spans="1:10" x14ac:dyDescent="0.25">
      <c r="A636">
        <v>635</v>
      </c>
      <c r="B636" s="2">
        <v>45497</v>
      </c>
      <c r="C636">
        <v>8</v>
      </c>
      <c r="D636">
        <v>105</v>
      </c>
      <c r="E636">
        <v>1102</v>
      </c>
      <c r="F636">
        <v>4</v>
      </c>
      <c r="G636">
        <v>211.53</v>
      </c>
      <c r="H636">
        <v>846.12</v>
      </c>
      <c r="I636">
        <v>116.28</v>
      </c>
      <c r="J636" t="str">
        <f>VLOOKUP(D636, ProductsData!$A$2:$E$100, 3, FALSE)</f>
        <v>Electronics</v>
      </c>
    </row>
    <row r="637" spans="1:10" x14ac:dyDescent="0.25">
      <c r="A637">
        <v>636</v>
      </c>
      <c r="B637" s="2">
        <v>45201</v>
      </c>
      <c r="C637">
        <v>9</v>
      </c>
      <c r="D637">
        <v>105</v>
      </c>
      <c r="E637">
        <v>1156</v>
      </c>
      <c r="F637">
        <v>5</v>
      </c>
      <c r="G637">
        <v>366.55</v>
      </c>
      <c r="H637">
        <v>1832.75</v>
      </c>
      <c r="I637">
        <v>434.8</v>
      </c>
      <c r="J637" t="str">
        <f>VLOOKUP(D637, ProductsData!$A$2:$E$100, 3, FALSE)</f>
        <v>Electronics</v>
      </c>
    </row>
    <row r="638" spans="1:10" x14ac:dyDescent="0.25">
      <c r="A638">
        <v>637</v>
      </c>
      <c r="B638" s="2">
        <v>45373</v>
      </c>
      <c r="C638">
        <v>6</v>
      </c>
      <c r="D638">
        <v>145</v>
      </c>
      <c r="E638">
        <v>1108</v>
      </c>
      <c r="F638">
        <v>1</v>
      </c>
      <c r="G638">
        <v>156.49</v>
      </c>
      <c r="H638">
        <v>156.49</v>
      </c>
      <c r="I638">
        <v>28.15</v>
      </c>
      <c r="J638" t="str">
        <f>VLOOKUP(D638, ProductsData!$A$2:$E$100, 3, FALSE)</f>
        <v>Furniture</v>
      </c>
    </row>
    <row r="639" spans="1:10" x14ac:dyDescent="0.25">
      <c r="A639">
        <v>638</v>
      </c>
      <c r="B639" s="2">
        <v>45323</v>
      </c>
      <c r="C639">
        <v>2</v>
      </c>
      <c r="D639">
        <v>103</v>
      </c>
      <c r="E639">
        <v>1142</v>
      </c>
      <c r="F639">
        <v>5</v>
      </c>
      <c r="G639">
        <v>139.47999999999999</v>
      </c>
      <c r="H639">
        <v>697.4</v>
      </c>
      <c r="I639">
        <v>105.9</v>
      </c>
      <c r="J639" t="str">
        <f>VLOOKUP(D639, ProductsData!$A$2:$E$100, 3, FALSE)</f>
        <v>Clothing</v>
      </c>
    </row>
    <row r="640" spans="1:10" x14ac:dyDescent="0.25">
      <c r="A640">
        <v>639</v>
      </c>
      <c r="B640" s="2">
        <v>45276</v>
      </c>
      <c r="C640">
        <v>3</v>
      </c>
      <c r="D640">
        <v>117</v>
      </c>
      <c r="E640">
        <v>1011</v>
      </c>
      <c r="F640">
        <v>2</v>
      </c>
      <c r="G640">
        <v>241.53</v>
      </c>
      <c r="H640">
        <v>483.06</v>
      </c>
      <c r="I640">
        <v>70.87</v>
      </c>
      <c r="J640" t="str">
        <f>VLOOKUP(D640, ProductsData!$A$2:$E$100, 3, FALSE)</f>
        <v>Furniture</v>
      </c>
    </row>
    <row r="641" spans="1:10" x14ac:dyDescent="0.25">
      <c r="A641">
        <v>640</v>
      </c>
      <c r="B641" s="2">
        <v>45429</v>
      </c>
      <c r="C641">
        <v>2</v>
      </c>
      <c r="D641">
        <v>134</v>
      </c>
      <c r="E641">
        <v>1108</v>
      </c>
      <c r="F641">
        <v>4</v>
      </c>
      <c r="G641">
        <v>18.72</v>
      </c>
      <c r="H641">
        <v>74.88</v>
      </c>
      <c r="I641">
        <v>4.75</v>
      </c>
      <c r="J641" t="str">
        <f>VLOOKUP(D641, ProductsData!$A$2:$E$100, 3, FALSE)</f>
        <v>Groceries</v>
      </c>
    </row>
    <row r="642" spans="1:10" x14ac:dyDescent="0.25">
      <c r="A642">
        <v>641</v>
      </c>
      <c r="B642" s="2">
        <v>45496</v>
      </c>
      <c r="C642">
        <v>5</v>
      </c>
      <c r="D642">
        <v>105</v>
      </c>
      <c r="E642">
        <v>1181</v>
      </c>
      <c r="F642">
        <v>5</v>
      </c>
      <c r="G642">
        <v>439.3</v>
      </c>
      <c r="H642">
        <v>2196.5</v>
      </c>
      <c r="I642">
        <v>129.82</v>
      </c>
      <c r="J642" t="str">
        <f>VLOOKUP(D642, ProductsData!$A$2:$E$100, 3, FALSE)</f>
        <v>Electronics</v>
      </c>
    </row>
    <row r="643" spans="1:10" x14ac:dyDescent="0.25">
      <c r="A643">
        <v>642</v>
      </c>
      <c r="B643" s="2">
        <v>45581</v>
      </c>
      <c r="C643">
        <v>10</v>
      </c>
      <c r="D643">
        <v>135</v>
      </c>
      <c r="E643">
        <v>1191</v>
      </c>
      <c r="F643">
        <v>1</v>
      </c>
      <c r="G643">
        <v>354.41</v>
      </c>
      <c r="H643">
        <v>354.41</v>
      </c>
      <c r="I643">
        <v>37.020000000000003</v>
      </c>
      <c r="J643" t="str">
        <f>VLOOKUP(D643, ProductsData!$A$2:$E$100, 3, FALSE)</f>
        <v>Electronics</v>
      </c>
    </row>
    <row r="644" spans="1:10" x14ac:dyDescent="0.25">
      <c r="A644">
        <v>643</v>
      </c>
      <c r="B644" s="2">
        <v>45733</v>
      </c>
      <c r="C644">
        <v>5</v>
      </c>
      <c r="D644">
        <v>102</v>
      </c>
      <c r="E644">
        <v>1153</v>
      </c>
      <c r="F644">
        <v>1</v>
      </c>
      <c r="G644">
        <v>244.11</v>
      </c>
      <c r="H644">
        <v>244.11</v>
      </c>
      <c r="I644">
        <v>26.16</v>
      </c>
      <c r="J644" t="str">
        <f>VLOOKUP(D644, ProductsData!$A$2:$E$100, 3, FALSE)</f>
        <v>Clothing</v>
      </c>
    </row>
    <row r="645" spans="1:10" x14ac:dyDescent="0.25">
      <c r="A645">
        <v>644</v>
      </c>
      <c r="B645" s="2">
        <v>45483</v>
      </c>
      <c r="C645">
        <v>8</v>
      </c>
      <c r="D645">
        <v>105</v>
      </c>
      <c r="E645">
        <v>1170</v>
      </c>
      <c r="F645">
        <v>2</v>
      </c>
      <c r="G645">
        <v>63.79</v>
      </c>
      <c r="H645">
        <v>127.58</v>
      </c>
      <c r="I645">
        <v>36.86</v>
      </c>
      <c r="J645" t="str">
        <f>VLOOKUP(D645, ProductsData!$A$2:$E$100, 3, FALSE)</f>
        <v>Electronics</v>
      </c>
    </row>
    <row r="646" spans="1:10" x14ac:dyDescent="0.25">
      <c r="A646">
        <v>645</v>
      </c>
      <c r="B646" s="2">
        <v>45078</v>
      </c>
      <c r="C646">
        <v>5</v>
      </c>
      <c r="D646">
        <v>144</v>
      </c>
      <c r="E646">
        <v>1158</v>
      </c>
      <c r="F646">
        <v>1</v>
      </c>
      <c r="G646">
        <v>19.37</v>
      </c>
      <c r="H646">
        <v>19.37</v>
      </c>
      <c r="I646">
        <v>1.77</v>
      </c>
      <c r="J646" t="str">
        <f>VLOOKUP(D646, ProductsData!$A$2:$E$100, 3, FALSE)</f>
        <v>Electronics</v>
      </c>
    </row>
    <row r="647" spans="1:10" x14ac:dyDescent="0.25">
      <c r="A647">
        <v>646</v>
      </c>
      <c r="B647" s="2">
        <v>45567</v>
      </c>
      <c r="C647">
        <v>1</v>
      </c>
      <c r="D647">
        <v>133</v>
      </c>
      <c r="E647">
        <v>1031</v>
      </c>
      <c r="F647">
        <v>5</v>
      </c>
      <c r="G647">
        <v>263.51</v>
      </c>
      <c r="H647">
        <v>1317.55</v>
      </c>
      <c r="I647">
        <v>325.48</v>
      </c>
      <c r="J647" t="str">
        <f>VLOOKUP(D647, ProductsData!$A$2:$E$100, 3, FALSE)</f>
        <v>Electronics</v>
      </c>
    </row>
    <row r="648" spans="1:10" x14ac:dyDescent="0.25">
      <c r="A648">
        <v>647</v>
      </c>
      <c r="B648" s="2">
        <v>45613</v>
      </c>
      <c r="C648">
        <v>10</v>
      </c>
      <c r="D648">
        <v>116</v>
      </c>
      <c r="E648">
        <v>1036</v>
      </c>
      <c r="F648">
        <v>1</v>
      </c>
      <c r="G648">
        <v>393.69</v>
      </c>
      <c r="H648">
        <v>393.69</v>
      </c>
      <c r="I648">
        <v>105.38</v>
      </c>
      <c r="J648" t="str">
        <f>VLOOKUP(D648, ProductsData!$A$2:$E$100, 3, FALSE)</f>
        <v>Furniture</v>
      </c>
    </row>
    <row r="649" spans="1:10" x14ac:dyDescent="0.25">
      <c r="A649">
        <v>648</v>
      </c>
      <c r="B649" s="2">
        <v>45232</v>
      </c>
      <c r="C649">
        <v>2</v>
      </c>
      <c r="D649">
        <v>149</v>
      </c>
      <c r="E649">
        <v>1190</v>
      </c>
      <c r="F649">
        <v>2</v>
      </c>
      <c r="G649">
        <v>209.68</v>
      </c>
      <c r="H649">
        <v>419.36</v>
      </c>
      <c r="I649">
        <v>31.2</v>
      </c>
      <c r="J649" t="str">
        <f>VLOOKUP(D649, ProductsData!$A$2:$E$100, 3, FALSE)</f>
        <v>Clothing</v>
      </c>
    </row>
    <row r="650" spans="1:10" x14ac:dyDescent="0.25">
      <c r="A650">
        <v>649</v>
      </c>
      <c r="B650" s="2">
        <v>45558</v>
      </c>
      <c r="C650">
        <v>2</v>
      </c>
      <c r="D650">
        <v>144</v>
      </c>
      <c r="E650">
        <v>1115</v>
      </c>
      <c r="F650">
        <v>4</v>
      </c>
      <c r="G650">
        <v>291.68</v>
      </c>
      <c r="H650">
        <v>1166.72</v>
      </c>
      <c r="I650">
        <v>208.19</v>
      </c>
      <c r="J650" t="str">
        <f>VLOOKUP(D650, ProductsData!$A$2:$E$100, 3, FALSE)</f>
        <v>Electronics</v>
      </c>
    </row>
    <row r="651" spans="1:10" x14ac:dyDescent="0.25">
      <c r="A651">
        <v>650</v>
      </c>
      <c r="B651" s="2">
        <v>45375</v>
      </c>
      <c r="C651">
        <v>4</v>
      </c>
      <c r="D651">
        <v>105</v>
      </c>
      <c r="E651">
        <v>1117</v>
      </c>
      <c r="F651">
        <v>4</v>
      </c>
      <c r="G651">
        <v>415.37</v>
      </c>
      <c r="H651">
        <v>1661.48</v>
      </c>
      <c r="I651">
        <v>470.15</v>
      </c>
      <c r="J651" t="str">
        <f>VLOOKUP(D651, ProductsData!$A$2:$E$100, 3, FALSE)</f>
        <v>Electronics</v>
      </c>
    </row>
    <row r="652" spans="1:10" x14ac:dyDescent="0.25">
      <c r="A652">
        <v>651</v>
      </c>
      <c r="B652" s="2">
        <v>45402</v>
      </c>
      <c r="C652">
        <v>7</v>
      </c>
      <c r="D652">
        <v>121</v>
      </c>
      <c r="E652">
        <v>1038</v>
      </c>
      <c r="F652">
        <v>3</v>
      </c>
      <c r="G652">
        <v>313.23</v>
      </c>
      <c r="H652">
        <v>939.69</v>
      </c>
      <c r="I652">
        <v>114.71</v>
      </c>
      <c r="J652" t="str">
        <f>VLOOKUP(D652, ProductsData!$A$2:$E$100, 3, FALSE)</f>
        <v>Electronics</v>
      </c>
    </row>
    <row r="653" spans="1:10" x14ac:dyDescent="0.25">
      <c r="A653">
        <v>652</v>
      </c>
      <c r="B653" s="2">
        <v>45086</v>
      </c>
      <c r="C653">
        <v>10</v>
      </c>
      <c r="D653">
        <v>128</v>
      </c>
      <c r="E653">
        <v>1176</v>
      </c>
      <c r="F653">
        <v>3</v>
      </c>
      <c r="G653">
        <v>451.76</v>
      </c>
      <c r="H653">
        <v>1355.28</v>
      </c>
      <c r="I653">
        <v>226.58</v>
      </c>
      <c r="J653" t="str">
        <f>VLOOKUP(D653, ProductsData!$A$2:$E$100, 3, FALSE)</f>
        <v>Clothing</v>
      </c>
    </row>
    <row r="654" spans="1:10" x14ac:dyDescent="0.25">
      <c r="A654">
        <v>653</v>
      </c>
      <c r="B654" s="2">
        <v>45543</v>
      </c>
      <c r="C654">
        <v>10</v>
      </c>
      <c r="D654">
        <v>134</v>
      </c>
      <c r="E654">
        <v>1182</v>
      </c>
      <c r="F654">
        <v>5</v>
      </c>
      <c r="G654">
        <v>198.43</v>
      </c>
      <c r="H654">
        <v>992.15</v>
      </c>
      <c r="I654">
        <v>154.35</v>
      </c>
      <c r="J654" t="str">
        <f>VLOOKUP(D654, ProductsData!$A$2:$E$100, 3, FALSE)</f>
        <v>Groceries</v>
      </c>
    </row>
    <row r="655" spans="1:10" x14ac:dyDescent="0.25">
      <c r="A655">
        <v>654</v>
      </c>
      <c r="B655" s="2">
        <v>45646</v>
      </c>
      <c r="C655">
        <v>6</v>
      </c>
      <c r="D655">
        <v>129</v>
      </c>
      <c r="E655">
        <v>1081</v>
      </c>
      <c r="F655">
        <v>5</v>
      </c>
      <c r="G655">
        <v>65.319999999999993</v>
      </c>
      <c r="H655">
        <v>326.60000000000002</v>
      </c>
      <c r="I655">
        <v>97.86</v>
      </c>
      <c r="J655" t="str">
        <f>VLOOKUP(D655, ProductsData!$A$2:$E$100, 3, FALSE)</f>
        <v>Furniture</v>
      </c>
    </row>
    <row r="656" spans="1:10" x14ac:dyDescent="0.25">
      <c r="A656">
        <v>655</v>
      </c>
      <c r="B656" s="2">
        <v>45743</v>
      </c>
      <c r="C656">
        <v>4</v>
      </c>
      <c r="D656">
        <v>137</v>
      </c>
      <c r="E656">
        <v>1146</v>
      </c>
      <c r="F656">
        <v>2</v>
      </c>
      <c r="G656">
        <v>300.64999999999998</v>
      </c>
      <c r="H656">
        <v>601.29999999999995</v>
      </c>
      <c r="I656">
        <v>50.79</v>
      </c>
      <c r="J656" t="str">
        <f>VLOOKUP(D656, ProductsData!$A$2:$E$100, 3, FALSE)</f>
        <v>Groceries</v>
      </c>
    </row>
    <row r="657" spans="1:10" x14ac:dyDescent="0.25">
      <c r="A657">
        <v>656</v>
      </c>
      <c r="B657" s="2">
        <v>45424</v>
      </c>
      <c r="C657">
        <v>10</v>
      </c>
      <c r="D657">
        <v>116</v>
      </c>
      <c r="E657">
        <v>1011</v>
      </c>
      <c r="F657">
        <v>1</v>
      </c>
      <c r="G657">
        <v>194.83</v>
      </c>
      <c r="H657">
        <v>194.83</v>
      </c>
      <c r="I657">
        <v>28.03</v>
      </c>
      <c r="J657" t="str">
        <f>VLOOKUP(D657, ProductsData!$A$2:$E$100, 3, FALSE)</f>
        <v>Furniture</v>
      </c>
    </row>
    <row r="658" spans="1:10" x14ac:dyDescent="0.25">
      <c r="A658">
        <v>657</v>
      </c>
      <c r="B658" s="2">
        <v>45272</v>
      </c>
      <c r="C658">
        <v>7</v>
      </c>
      <c r="D658">
        <v>121</v>
      </c>
      <c r="E658">
        <v>1089</v>
      </c>
      <c r="F658">
        <v>2</v>
      </c>
      <c r="G658">
        <v>279.61</v>
      </c>
      <c r="H658">
        <v>559.22</v>
      </c>
      <c r="I658">
        <v>118.81</v>
      </c>
      <c r="J658" t="str">
        <f>VLOOKUP(D658, ProductsData!$A$2:$E$100, 3, FALSE)</f>
        <v>Electronics</v>
      </c>
    </row>
    <row r="659" spans="1:10" x14ac:dyDescent="0.25">
      <c r="A659">
        <v>658</v>
      </c>
      <c r="B659" s="2">
        <v>45641</v>
      </c>
      <c r="C659">
        <v>6</v>
      </c>
      <c r="D659">
        <v>134</v>
      </c>
      <c r="E659">
        <v>1176</v>
      </c>
      <c r="F659">
        <v>1</v>
      </c>
      <c r="G659">
        <v>102.9</v>
      </c>
      <c r="H659">
        <v>102.9</v>
      </c>
      <c r="I659">
        <v>22.37</v>
      </c>
      <c r="J659" t="str">
        <f>VLOOKUP(D659, ProductsData!$A$2:$E$100, 3, FALSE)</f>
        <v>Groceries</v>
      </c>
    </row>
    <row r="660" spans="1:10" x14ac:dyDescent="0.25">
      <c r="A660">
        <v>659</v>
      </c>
      <c r="B660" s="2">
        <v>45670</v>
      </c>
      <c r="C660">
        <v>9</v>
      </c>
      <c r="D660">
        <v>147</v>
      </c>
      <c r="E660">
        <v>1199</v>
      </c>
      <c r="F660">
        <v>5</v>
      </c>
      <c r="G660">
        <v>193.22</v>
      </c>
      <c r="H660">
        <v>966.1</v>
      </c>
      <c r="I660">
        <v>141.30000000000001</v>
      </c>
      <c r="J660" t="str">
        <f>VLOOKUP(D660, ProductsData!$A$2:$E$100, 3, FALSE)</f>
        <v>Groceries</v>
      </c>
    </row>
    <row r="661" spans="1:10" x14ac:dyDescent="0.25">
      <c r="A661">
        <v>660</v>
      </c>
      <c r="B661" s="2">
        <v>45188</v>
      </c>
      <c r="C661">
        <v>6</v>
      </c>
      <c r="D661">
        <v>125</v>
      </c>
      <c r="E661">
        <v>1155</v>
      </c>
      <c r="F661">
        <v>3</v>
      </c>
      <c r="G661">
        <v>466.76</v>
      </c>
      <c r="H661">
        <v>1400.28</v>
      </c>
      <c r="I661">
        <v>293.95</v>
      </c>
      <c r="J661" t="str">
        <f>VLOOKUP(D661, ProductsData!$A$2:$E$100, 3, FALSE)</f>
        <v>Furniture</v>
      </c>
    </row>
    <row r="662" spans="1:10" x14ac:dyDescent="0.25">
      <c r="A662">
        <v>661</v>
      </c>
      <c r="B662" s="2">
        <v>45357</v>
      </c>
      <c r="C662">
        <v>9</v>
      </c>
      <c r="D662">
        <v>124</v>
      </c>
      <c r="E662">
        <v>1101</v>
      </c>
      <c r="F662">
        <v>5</v>
      </c>
      <c r="G662">
        <v>14.08</v>
      </c>
      <c r="H662">
        <v>70.400000000000006</v>
      </c>
      <c r="I662">
        <v>8.2200000000000006</v>
      </c>
      <c r="J662" t="str">
        <f>VLOOKUP(D662, ProductsData!$A$2:$E$100, 3, FALSE)</f>
        <v>Clothing</v>
      </c>
    </row>
    <row r="663" spans="1:10" x14ac:dyDescent="0.25">
      <c r="A663">
        <v>662</v>
      </c>
      <c r="B663" s="2">
        <v>45040</v>
      </c>
      <c r="C663">
        <v>4</v>
      </c>
      <c r="D663">
        <v>136</v>
      </c>
      <c r="E663">
        <v>1194</v>
      </c>
      <c r="F663">
        <v>4</v>
      </c>
      <c r="G663">
        <v>465.31</v>
      </c>
      <c r="H663">
        <v>1861.24</v>
      </c>
      <c r="I663">
        <v>257.92</v>
      </c>
      <c r="J663" t="str">
        <f>VLOOKUP(D663, ProductsData!$A$2:$E$100, 3, FALSE)</f>
        <v>Electronics</v>
      </c>
    </row>
    <row r="664" spans="1:10" x14ac:dyDescent="0.25">
      <c r="A664">
        <v>663</v>
      </c>
      <c r="B664" s="2">
        <v>45229</v>
      </c>
      <c r="C664">
        <v>9</v>
      </c>
      <c r="D664">
        <v>117</v>
      </c>
      <c r="E664">
        <v>1067</v>
      </c>
      <c r="F664">
        <v>3</v>
      </c>
      <c r="G664">
        <v>279.47000000000003</v>
      </c>
      <c r="H664">
        <v>838.41</v>
      </c>
      <c r="I664">
        <v>185.08</v>
      </c>
      <c r="J664" t="str">
        <f>VLOOKUP(D664, ProductsData!$A$2:$E$100, 3, FALSE)</f>
        <v>Furniture</v>
      </c>
    </row>
    <row r="665" spans="1:10" x14ac:dyDescent="0.25">
      <c r="A665">
        <v>664</v>
      </c>
      <c r="B665" s="2">
        <v>45167</v>
      </c>
      <c r="C665">
        <v>5</v>
      </c>
      <c r="D665">
        <v>118</v>
      </c>
      <c r="E665">
        <v>1125</v>
      </c>
      <c r="F665">
        <v>4</v>
      </c>
      <c r="G665">
        <v>124.92</v>
      </c>
      <c r="H665">
        <v>499.68</v>
      </c>
      <c r="I665">
        <v>95.64</v>
      </c>
      <c r="J665" t="str">
        <f>VLOOKUP(D665, ProductsData!$A$2:$E$100, 3, FALSE)</f>
        <v>Clothing</v>
      </c>
    </row>
    <row r="666" spans="1:10" x14ac:dyDescent="0.25">
      <c r="A666">
        <v>665</v>
      </c>
      <c r="B666" s="2">
        <v>45165</v>
      </c>
      <c r="C666">
        <v>1</v>
      </c>
      <c r="D666">
        <v>139</v>
      </c>
      <c r="E666">
        <v>1068</v>
      </c>
      <c r="F666">
        <v>2</v>
      </c>
      <c r="G666">
        <v>303.27999999999997</v>
      </c>
      <c r="H666">
        <v>606.55999999999995</v>
      </c>
      <c r="I666">
        <v>168.42</v>
      </c>
      <c r="J666" t="str">
        <f>VLOOKUP(D666, ProductsData!$A$2:$E$100, 3, FALSE)</f>
        <v>Clothing</v>
      </c>
    </row>
    <row r="667" spans="1:10" x14ac:dyDescent="0.25">
      <c r="A667">
        <v>666</v>
      </c>
      <c r="B667" s="2">
        <v>45460</v>
      </c>
      <c r="C667">
        <v>2</v>
      </c>
      <c r="D667">
        <v>103</v>
      </c>
      <c r="E667">
        <v>1038</v>
      </c>
      <c r="F667">
        <v>4</v>
      </c>
      <c r="G667">
        <v>376.57</v>
      </c>
      <c r="H667">
        <v>1506.28</v>
      </c>
      <c r="I667">
        <v>209.69</v>
      </c>
      <c r="J667" t="str">
        <f>VLOOKUP(D667, ProductsData!$A$2:$E$100, 3, FALSE)</f>
        <v>Clothing</v>
      </c>
    </row>
    <row r="668" spans="1:10" x14ac:dyDescent="0.25">
      <c r="A668">
        <v>667</v>
      </c>
      <c r="B668" s="2">
        <v>45368</v>
      </c>
      <c r="C668">
        <v>4</v>
      </c>
      <c r="D668">
        <v>129</v>
      </c>
      <c r="E668">
        <v>1137</v>
      </c>
      <c r="F668">
        <v>3</v>
      </c>
      <c r="G668">
        <v>132.09</v>
      </c>
      <c r="H668">
        <v>396.27</v>
      </c>
      <c r="I668">
        <v>66.05</v>
      </c>
      <c r="J668" t="str">
        <f>VLOOKUP(D668, ProductsData!$A$2:$E$100, 3, FALSE)</f>
        <v>Furniture</v>
      </c>
    </row>
    <row r="669" spans="1:10" x14ac:dyDescent="0.25">
      <c r="A669">
        <v>668</v>
      </c>
      <c r="B669" s="2">
        <v>45522</v>
      </c>
      <c r="C669">
        <v>10</v>
      </c>
      <c r="D669">
        <v>143</v>
      </c>
      <c r="E669">
        <v>1047</v>
      </c>
      <c r="F669">
        <v>1</v>
      </c>
      <c r="G669">
        <v>76.849999999999994</v>
      </c>
      <c r="H669">
        <v>76.849999999999994</v>
      </c>
      <c r="I669">
        <v>15.04</v>
      </c>
      <c r="J669" t="str">
        <f>VLOOKUP(D669, ProductsData!$A$2:$E$100, 3, FALSE)</f>
        <v>Clothing</v>
      </c>
    </row>
    <row r="670" spans="1:10" x14ac:dyDescent="0.25">
      <c r="A670">
        <v>669</v>
      </c>
      <c r="B670" s="2">
        <v>45758</v>
      </c>
      <c r="C670">
        <v>10</v>
      </c>
      <c r="D670">
        <v>117</v>
      </c>
      <c r="E670">
        <v>1170</v>
      </c>
      <c r="F670">
        <v>3</v>
      </c>
      <c r="G670">
        <v>178.51</v>
      </c>
      <c r="H670">
        <v>535.53</v>
      </c>
      <c r="I670">
        <v>77.44</v>
      </c>
      <c r="J670" t="str">
        <f>VLOOKUP(D670, ProductsData!$A$2:$E$100, 3, FALSE)</f>
        <v>Furniture</v>
      </c>
    </row>
    <row r="671" spans="1:10" x14ac:dyDescent="0.25">
      <c r="A671">
        <v>670</v>
      </c>
      <c r="B671" s="2">
        <v>45638</v>
      </c>
      <c r="C671">
        <v>3</v>
      </c>
      <c r="D671">
        <v>105</v>
      </c>
      <c r="E671">
        <v>1181</v>
      </c>
      <c r="F671">
        <v>4</v>
      </c>
      <c r="G671">
        <v>329.34</v>
      </c>
      <c r="H671">
        <v>1317.36</v>
      </c>
      <c r="I671">
        <v>192.84</v>
      </c>
      <c r="J671" t="str">
        <f>VLOOKUP(D671, ProductsData!$A$2:$E$100, 3, FALSE)</f>
        <v>Electronics</v>
      </c>
    </row>
    <row r="672" spans="1:10" x14ac:dyDescent="0.25">
      <c r="A672">
        <v>671</v>
      </c>
      <c r="B672" s="2">
        <v>45433</v>
      </c>
      <c r="C672">
        <v>3</v>
      </c>
      <c r="D672">
        <v>119</v>
      </c>
      <c r="E672">
        <v>1059</v>
      </c>
      <c r="F672">
        <v>3</v>
      </c>
      <c r="G672">
        <v>34.86</v>
      </c>
      <c r="H672">
        <v>104.58</v>
      </c>
      <c r="I672">
        <v>21.32</v>
      </c>
      <c r="J672" t="str">
        <f>VLOOKUP(D672, ProductsData!$A$2:$E$100, 3, FALSE)</f>
        <v>Groceries</v>
      </c>
    </row>
    <row r="673" spans="1:10" x14ac:dyDescent="0.25">
      <c r="A673">
        <v>672</v>
      </c>
      <c r="B673" s="2">
        <v>45232</v>
      </c>
      <c r="C673">
        <v>9</v>
      </c>
      <c r="D673">
        <v>107</v>
      </c>
      <c r="E673">
        <v>1117</v>
      </c>
      <c r="F673">
        <v>1</v>
      </c>
      <c r="G673">
        <v>284.35000000000002</v>
      </c>
      <c r="H673">
        <v>284.35000000000002</v>
      </c>
      <c r="I673">
        <v>28.57</v>
      </c>
      <c r="J673" t="str">
        <f>VLOOKUP(D673, ProductsData!$A$2:$E$100, 3, FALSE)</f>
        <v>Furniture</v>
      </c>
    </row>
    <row r="674" spans="1:10" x14ac:dyDescent="0.25">
      <c r="A674">
        <v>673</v>
      </c>
      <c r="B674" s="2">
        <v>45271</v>
      </c>
      <c r="C674">
        <v>6</v>
      </c>
      <c r="D674">
        <v>100</v>
      </c>
      <c r="E674">
        <v>1160</v>
      </c>
      <c r="F674">
        <v>1</v>
      </c>
      <c r="G674">
        <v>164.27</v>
      </c>
      <c r="H674">
        <v>164.27</v>
      </c>
      <c r="I674">
        <v>36.29</v>
      </c>
      <c r="J674" t="str">
        <f>VLOOKUP(D674, ProductsData!$A$2:$E$100, 3, FALSE)</f>
        <v>Clothing</v>
      </c>
    </row>
    <row r="675" spans="1:10" x14ac:dyDescent="0.25">
      <c r="A675">
        <v>674</v>
      </c>
      <c r="B675" s="2">
        <v>45694</v>
      </c>
      <c r="C675">
        <v>6</v>
      </c>
      <c r="D675">
        <v>131</v>
      </c>
      <c r="E675">
        <v>1105</v>
      </c>
      <c r="F675">
        <v>1</v>
      </c>
      <c r="G675">
        <v>463.92</v>
      </c>
      <c r="H675">
        <v>463.92</v>
      </c>
      <c r="I675">
        <v>56.26</v>
      </c>
      <c r="J675" t="str">
        <f>VLOOKUP(D675, ProductsData!$A$2:$E$100, 3, FALSE)</f>
        <v>Electronics</v>
      </c>
    </row>
    <row r="676" spans="1:10" x14ac:dyDescent="0.25">
      <c r="A676">
        <v>675</v>
      </c>
      <c r="B676" s="2">
        <v>45576</v>
      </c>
      <c r="C676">
        <v>9</v>
      </c>
      <c r="D676">
        <v>114</v>
      </c>
      <c r="E676">
        <v>1172</v>
      </c>
      <c r="F676">
        <v>1</v>
      </c>
      <c r="G676">
        <v>34.71</v>
      </c>
      <c r="H676">
        <v>34.71</v>
      </c>
      <c r="I676">
        <v>4.1100000000000003</v>
      </c>
      <c r="J676" t="str">
        <f>VLOOKUP(D676, ProductsData!$A$2:$E$100, 3, FALSE)</f>
        <v>Groceries</v>
      </c>
    </row>
    <row r="677" spans="1:10" x14ac:dyDescent="0.25">
      <c r="A677">
        <v>676</v>
      </c>
      <c r="B677" s="2">
        <v>45114</v>
      </c>
      <c r="C677">
        <v>1</v>
      </c>
      <c r="D677">
        <v>127</v>
      </c>
      <c r="E677">
        <v>1016</v>
      </c>
      <c r="F677">
        <v>3</v>
      </c>
      <c r="G677">
        <v>226.86</v>
      </c>
      <c r="H677">
        <v>680.58</v>
      </c>
      <c r="I677">
        <v>180.16</v>
      </c>
      <c r="J677" t="str">
        <f>VLOOKUP(D677, ProductsData!$A$2:$E$100, 3, FALSE)</f>
        <v>Clothing</v>
      </c>
    </row>
    <row r="678" spans="1:10" x14ac:dyDescent="0.25">
      <c r="A678">
        <v>677</v>
      </c>
      <c r="B678" s="2">
        <v>45580</v>
      </c>
      <c r="C678">
        <v>1</v>
      </c>
      <c r="D678">
        <v>130</v>
      </c>
      <c r="E678">
        <v>1074</v>
      </c>
      <c r="F678">
        <v>1</v>
      </c>
      <c r="G678">
        <v>134.33000000000001</v>
      </c>
      <c r="H678">
        <v>134.33000000000001</v>
      </c>
      <c r="I678">
        <v>9.27</v>
      </c>
      <c r="J678" t="str">
        <f>VLOOKUP(D678, ProductsData!$A$2:$E$100, 3, FALSE)</f>
        <v>Clothing</v>
      </c>
    </row>
    <row r="679" spans="1:10" x14ac:dyDescent="0.25">
      <c r="A679">
        <v>678</v>
      </c>
      <c r="B679" s="2">
        <v>45113</v>
      </c>
      <c r="C679">
        <v>10</v>
      </c>
      <c r="D679">
        <v>139</v>
      </c>
      <c r="E679">
        <v>1053</v>
      </c>
      <c r="F679">
        <v>2</v>
      </c>
      <c r="G679">
        <v>189.67</v>
      </c>
      <c r="H679">
        <v>379.34</v>
      </c>
      <c r="I679">
        <v>69.05</v>
      </c>
      <c r="J679" t="str">
        <f>VLOOKUP(D679, ProductsData!$A$2:$E$100, 3, FALSE)</f>
        <v>Clothing</v>
      </c>
    </row>
    <row r="680" spans="1:10" x14ac:dyDescent="0.25">
      <c r="A680">
        <v>679</v>
      </c>
      <c r="B680" s="2">
        <v>45713</v>
      </c>
      <c r="C680">
        <v>6</v>
      </c>
      <c r="D680">
        <v>108</v>
      </c>
      <c r="E680">
        <v>1079</v>
      </c>
      <c r="F680">
        <v>4</v>
      </c>
      <c r="G680">
        <v>367.29</v>
      </c>
      <c r="H680">
        <v>1469.16</v>
      </c>
      <c r="I680">
        <v>376.7</v>
      </c>
      <c r="J680" t="str">
        <f>VLOOKUP(D680, ProductsData!$A$2:$E$100, 3, FALSE)</f>
        <v>Clothing</v>
      </c>
    </row>
    <row r="681" spans="1:10" x14ac:dyDescent="0.25">
      <c r="A681">
        <v>680</v>
      </c>
      <c r="B681" s="2">
        <v>45205</v>
      </c>
      <c r="C681">
        <v>2</v>
      </c>
      <c r="D681">
        <v>113</v>
      </c>
      <c r="E681">
        <v>1051</v>
      </c>
      <c r="F681">
        <v>2</v>
      </c>
      <c r="G681">
        <v>267.68</v>
      </c>
      <c r="H681">
        <v>535.36</v>
      </c>
      <c r="I681">
        <v>99.63</v>
      </c>
      <c r="J681" t="str">
        <f>VLOOKUP(D681, ProductsData!$A$2:$E$100, 3, FALSE)</f>
        <v>Furniture</v>
      </c>
    </row>
    <row r="682" spans="1:10" x14ac:dyDescent="0.25">
      <c r="A682">
        <v>681</v>
      </c>
      <c r="B682" s="2">
        <v>45155</v>
      </c>
      <c r="C682">
        <v>2</v>
      </c>
      <c r="D682">
        <v>136</v>
      </c>
      <c r="E682">
        <v>1090</v>
      </c>
      <c r="F682">
        <v>2</v>
      </c>
      <c r="G682">
        <v>202.38</v>
      </c>
      <c r="H682">
        <v>404.76</v>
      </c>
      <c r="I682">
        <v>83.85</v>
      </c>
      <c r="J682" t="str">
        <f>VLOOKUP(D682, ProductsData!$A$2:$E$100, 3, FALSE)</f>
        <v>Electronics</v>
      </c>
    </row>
    <row r="683" spans="1:10" x14ac:dyDescent="0.25">
      <c r="A683">
        <v>682</v>
      </c>
      <c r="B683" s="2">
        <v>45504</v>
      </c>
      <c r="C683">
        <v>7</v>
      </c>
      <c r="D683">
        <v>113</v>
      </c>
      <c r="E683">
        <v>1017</v>
      </c>
      <c r="F683">
        <v>5</v>
      </c>
      <c r="G683">
        <v>86.47</v>
      </c>
      <c r="H683">
        <v>432.35</v>
      </c>
      <c r="I683">
        <v>39.53</v>
      </c>
      <c r="J683" t="str">
        <f>VLOOKUP(D683, ProductsData!$A$2:$E$100, 3, FALSE)</f>
        <v>Furniture</v>
      </c>
    </row>
    <row r="684" spans="1:10" x14ac:dyDescent="0.25">
      <c r="A684">
        <v>683</v>
      </c>
      <c r="B684" s="2">
        <v>45399</v>
      </c>
      <c r="C684">
        <v>5</v>
      </c>
      <c r="D684">
        <v>120</v>
      </c>
      <c r="E684">
        <v>1046</v>
      </c>
      <c r="F684">
        <v>3</v>
      </c>
      <c r="G684">
        <v>208.6</v>
      </c>
      <c r="H684">
        <v>625.79999999999995</v>
      </c>
      <c r="I684">
        <v>136.29</v>
      </c>
      <c r="J684" t="str">
        <f>VLOOKUP(D684, ProductsData!$A$2:$E$100, 3, FALSE)</f>
        <v>Furniture</v>
      </c>
    </row>
    <row r="685" spans="1:10" x14ac:dyDescent="0.25">
      <c r="A685">
        <v>684</v>
      </c>
      <c r="B685" s="2">
        <v>45211</v>
      </c>
      <c r="C685">
        <v>3</v>
      </c>
      <c r="D685">
        <v>138</v>
      </c>
      <c r="E685">
        <v>1081</v>
      </c>
      <c r="F685">
        <v>5</v>
      </c>
      <c r="G685">
        <v>444.62</v>
      </c>
      <c r="H685">
        <v>2223.1</v>
      </c>
      <c r="I685">
        <v>245.87</v>
      </c>
      <c r="J685" t="str">
        <f>VLOOKUP(D685, ProductsData!$A$2:$E$100, 3, FALSE)</f>
        <v>Electronics</v>
      </c>
    </row>
    <row r="686" spans="1:10" x14ac:dyDescent="0.25">
      <c r="A686">
        <v>685</v>
      </c>
      <c r="B686" s="2">
        <v>45042</v>
      </c>
      <c r="C686">
        <v>6</v>
      </c>
      <c r="D686">
        <v>107</v>
      </c>
      <c r="E686">
        <v>1103</v>
      </c>
      <c r="F686">
        <v>5</v>
      </c>
      <c r="G686">
        <v>320.95999999999998</v>
      </c>
      <c r="H686">
        <v>1604.8</v>
      </c>
      <c r="I686">
        <v>385.63</v>
      </c>
      <c r="J686" t="str">
        <f>VLOOKUP(D686, ProductsData!$A$2:$E$100, 3, FALSE)</f>
        <v>Furniture</v>
      </c>
    </row>
    <row r="687" spans="1:10" x14ac:dyDescent="0.25">
      <c r="A687">
        <v>686</v>
      </c>
      <c r="B687" s="2">
        <v>45521</v>
      </c>
      <c r="C687">
        <v>4</v>
      </c>
      <c r="D687">
        <v>144</v>
      </c>
      <c r="E687">
        <v>1053</v>
      </c>
      <c r="F687">
        <v>2</v>
      </c>
      <c r="G687">
        <v>347.8</v>
      </c>
      <c r="H687">
        <v>695.6</v>
      </c>
      <c r="I687">
        <v>148.80000000000001</v>
      </c>
      <c r="J687" t="str">
        <f>VLOOKUP(D687, ProductsData!$A$2:$E$100, 3, FALSE)</f>
        <v>Electronics</v>
      </c>
    </row>
    <row r="688" spans="1:10" x14ac:dyDescent="0.25">
      <c r="A688">
        <v>687</v>
      </c>
      <c r="B688" s="2">
        <v>45629</v>
      </c>
      <c r="C688">
        <v>10</v>
      </c>
      <c r="D688">
        <v>143</v>
      </c>
      <c r="E688">
        <v>1053</v>
      </c>
      <c r="F688">
        <v>5</v>
      </c>
      <c r="G688">
        <v>86.95</v>
      </c>
      <c r="H688">
        <v>434.75</v>
      </c>
      <c r="I688">
        <v>106.43</v>
      </c>
      <c r="J688" t="str">
        <f>VLOOKUP(D688, ProductsData!$A$2:$E$100, 3, FALSE)</f>
        <v>Clothing</v>
      </c>
    </row>
    <row r="689" spans="1:10" x14ac:dyDescent="0.25">
      <c r="A689">
        <v>688</v>
      </c>
      <c r="B689" s="2">
        <v>45438</v>
      </c>
      <c r="C689">
        <v>8</v>
      </c>
      <c r="D689">
        <v>127</v>
      </c>
      <c r="E689">
        <v>1030</v>
      </c>
      <c r="F689">
        <v>3</v>
      </c>
      <c r="G689">
        <v>194.26</v>
      </c>
      <c r="H689">
        <v>582.78</v>
      </c>
      <c r="I689">
        <v>127.59</v>
      </c>
      <c r="J689" t="str">
        <f>VLOOKUP(D689, ProductsData!$A$2:$E$100, 3, FALSE)</f>
        <v>Clothing</v>
      </c>
    </row>
    <row r="690" spans="1:10" x14ac:dyDescent="0.25">
      <c r="A690">
        <v>689</v>
      </c>
      <c r="B690" s="2">
        <v>45617</v>
      </c>
      <c r="C690">
        <v>9</v>
      </c>
      <c r="D690">
        <v>129</v>
      </c>
      <c r="E690">
        <v>1104</v>
      </c>
      <c r="F690">
        <v>3</v>
      </c>
      <c r="G690">
        <v>393.15</v>
      </c>
      <c r="H690">
        <v>1179.45</v>
      </c>
      <c r="I690">
        <v>271.39</v>
      </c>
      <c r="J690" t="str">
        <f>VLOOKUP(D690, ProductsData!$A$2:$E$100, 3, FALSE)</f>
        <v>Furniture</v>
      </c>
    </row>
    <row r="691" spans="1:10" x14ac:dyDescent="0.25">
      <c r="A691">
        <v>690</v>
      </c>
      <c r="B691" s="2">
        <v>45607</v>
      </c>
      <c r="C691">
        <v>4</v>
      </c>
      <c r="D691">
        <v>107</v>
      </c>
      <c r="E691">
        <v>1103</v>
      </c>
      <c r="F691">
        <v>1</v>
      </c>
      <c r="G691">
        <v>56.76</v>
      </c>
      <c r="H691">
        <v>56.76</v>
      </c>
      <c r="I691">
        <v>3</v>
      </c>
      <c r="J691" t="str">
        <f>VLOOKUP(D691, ProductsData!$A$2:$E$100, 3, FALSE)</f>
        <v>Furniture</v>
      </c>
    </row>
    <row r="692" spans="1:10" x14ac:dyDescent="0.25">
      <c r="A692">
        <v>691</v>
      </c>
      <c r="B692" s="2">
        <v>45171</v>
      </c>
      <c r="C692">
        <v>8</v>
      </c>
      <c r="D692">
        <v>127</v>
      </c>
      <c r="E692">
        <v>1185</v>
      </c>
      <c r="F692">
        <v>2</v>
      </c>
      <c r="G692">
        <v>47.45</v>
      </c>
      <c r="H692">
        <v>94.9</v>
      </c>
      <c r="I692">
        <v>13.97</v>
      </c>
      <c r="J692" t="str">
        <f>VLOOKUP(D692, ProductsData!$A$2:$E$100, 3, FALSE)</f>
        <v>Clothing</v>
      </c>
    </row>
    <row r="693" spans="1:10" x14ac:dyDescent="0.25">
      <c r="A693">
        <v>692</v>
      </c>
      <c r="B693" s="2">
        <v>45453</v>
      </c>
      <c r="C693">
        <v>6</v>
      </c>
      <c r="D693">
        <v>116</v>
      </c>
      <c r="E693">
        <v>1159</v>
      </c>
      <c r="F693">
        <v>5</v>
      </c>
      <c r="G693">
        <v>22.42</v>
      </c>
      <c r="H693">
        <v>112.1</v>
      </c>
      <c r="I693">
        <v>6.5</v>
      </c>
      <c r="J693" t="str">
        <f>VLOOKUP(D693, ProductsData!$A$2:$E$100, 3, FALSE)</f>
        <v>Furniture</v>
      </c>
    </row>
    <row r="694" spans="1:10" x14ac:dyDescent="0.25">
      <c r="A694">
        <v>693</v>
      </c>
      <c r="B694" s="2">
        <v>45297</v>
      </c>
      <c r="C694">
        <v>10</v>
      </c>
      <c r="D694">
        <v>105</v>
      </c>
      <c r="E694">
        <v>1068</v>
      </c>
      <c r="F694">
        <v>3</v>
      </c>
      <c r="G694">
        <v>487.1</v>
      </c>
      <c r="H694">
        <v>1461.3</v>
      </c>
      <c r="I694">
        <v>138.72999999999999</v>
      </c>
      <c r="J694" t="str">
        <f>VLOOKUP(D694, ProductsData!$A$2:$E$100, 3, FALSE)</f>
        <v>Electronics</v>
      </c>
    </row>
    <row r="695" spans="1:10" x14ac:dyDescent="0.25">
      <c r="A695">
        <v>694</v>
      </c>
      <c r="B695" s="2">
        <v>45757</v>
      </c>
      <c r="C695">
        <v>2</v>
      </c>
      <c r="D695">
        <v>136</v>
      </c>
      <c r="E695">
        <v>1004</v>
      </c>
      <c r="F695">
        <v>1</v>
      </c>
      <c r="G695">
        <v>238.58</v>
      </c>
      <c r="H695">
        <v>238.58</v>
      </c>
      <c r="I695">
        <v>27.9</v>
      </c>
      <c r="J695" t="str">
        <f>VLOOKUP(D695, ProductsData!$A$2:$E$100, 3, FALSE)</f>
        <v>Electronics</v>
      </c>
    </row>
    <row r="696" spans="1:10" x14ac:dyDescent="0.25">
      <c r="A696">
        <v>695</v>
      </c>
      <c r="B696" s="2">
        <v>45246</v>
      </c>
      <c r="C696">
        <v>5</v>
      </c>
      <c r="D696">
        <v>134</v>
      </c>
      <c r="E696">
        <v>1006</v>
      </c>
      <c r="F696">
        <v>2</v>
      </c>
      <c r="G696">
        <v>186.78</v>
      </c>
      <c r="H696">
        <v>373.56</v>
      </c>
      <c r="I696">
        <v>76.3</v>
      </c>
      <c r="J696" t="str">
        <f>VLOOKUP(D696, ProductsData!$A$2:$E$100, 3, FALSE)</f>
        <v>Groceries</v>
      </c>
    </row>
    <row r="697" spans="1:10" x14ac:dyDescent="0.25">
      <c r="A697">
        <v>696</v>
      </c>
      <c r="B697" s="2">
        <v>45266</v>
      </c>
      <c r="C697">
        <v>9</v>
      </c>
      <c r="D697">
        <v>134</v>
      </c>
      <c r="E697">
        <v>1024</v>
      </c>
      <c r="F697">
        <v>5</v>
      </c>
      <c r="G697">
        <v>450.64</v>
      </c>
      <c r="H697">
        <v>2253.1999999999998</v>
      </c>
      <c r="I697">
        <v>670.07</v>
      </c>
      <c r="J697" t="str">
        <f>VLOOKUP(D697, ProductsData!$A$2:$E$100, 3, FALSE)</f>
        <v>Groceries</v>
      </c>
    </row>
    <row r="698" spans="1:10" x14ac:dyDescent="0.25">
      <c r="A698">
        <v>697</v>
      </c>
      <c r="B698" s="2">
        <v>45331</v>
      </c>
      <c r="C698">
        <v>2</v>
      </c>
      <c r="D698">
        <v>143</v>
      </c>
      <c r="E698">
        <v>1138</v>
      </c>
      <c r="F698">
        <v>5</v>
      </c>
      <c r="G698">
        <v>165.12</v>
      </c>
      <c r="H698">
        <v>825.6</v>
      </c>
      <c r="I698">
        <v>177.19</v>
      </c>
      <c r="J698" t="str">
        <f>VLOOKUP(D698, ProductsData!$A$2:$E$100, 3, FALSE)</f>
        <v>Clothing</v>
      </c>
    </row>
    <row r="699" spans="1:10" x14ac:dyDescent="0.25">
      <c r="A699">
        <v>698</v>
      </c>
      <c r="B699" s="2">
        <v>45487</v>
      </c>
      <c r="C699">
        <v>1</v>
      </c>
      <c r="D699">
        <v>114</v>
      </c>
      <c r="E699">
        <v>1158</v>
      </c>
      <c r="F699">
        <v>1</v>
      </c>
      <c r="G699">
        <v>384.32</v>
      </c>
      <c r="H699">
        <v>384.32</v>
      </c>
      <c r="I699">
        <v>64.36</v>
      </c>
      <c r="J699" t="str">
        <f>VLOOKUP(D699, ProductsData!$A$2:$E$100, 3, FALSE)</f>
        <v>Groceries</v>
      </c>
    </row>
    <row r="700" spans="1:10" x14ac:dyDescent="0.25">
      <c r="A700">
        <v>699</v>
      </c>
      <c r="B700" s="2">
        <v>45141</v>
      </c>
      <c r="C700">
        <v>7</v>
      </c>
      <c r="D700">
        <v>129</v>
      </c>
      <c r="E700">
        <v>1194</v>
      </c>
      <c r="F700">
        <v>4</v>
      </c>
      <c r="G700">
        <v>191.56</v>
      </c>
      <c r="H700">
        <v>766.24</v>
      </c>
      <c r="I700">
        <v>177.84</v>
      </c>
      <c r="J700" t="str">
        <f>VLOOKUP(D700, ProductsData!$A$2:$E$100, 3, FALSE)</f>
        <v>Furniture</v>
      </c>
    </row>
    <row r="701" spans="1:10" x14ac:dyDescent="0.25">
      <c r="A701">
        <v>700</v>
      </c>
      <c r="B701" s="2">
        <v>45669</v>
      </c>
      <c r="C701">
        <v>9</v>
      </c>
      <c r="D701">
        <v>115</v>
      </c>
      <c r="E701">
        <v>1177</v>
      </c>
      <c r="F701">
        <v>3</v>
      </c>
      <c r="G701">
        <v>429.11</v>
      </c>
      <c r="H701">
        <v>1287.33</v>
      </c>
      <c r="I701">
        <v>279.76</v>
      </c>
      <c r="J701" t="str">
        <f>VLOOKUP(D701, ProductsData!$A$2:$E$100, 3, FALSE)</f>
        <v>Furniture</v>
      </c>
    </row>
    <row r="702" spans="1:10" x14ac:dyDescent="0.25">
      <c r="A702">
        <v>701</v>
      </c>
      <c r="B702" s="2">
        <v>45574</v>
      </c>
      <c r="C702">
        <v>10</v>
      </c>
      <c r="D702">
        <v>106</v>
      </c>
      <c r="E702">
        <v>1033</v>
      </c>
      <c r="F702">
        <v>1</v>
      </c>
      <c r="G702">
        <v>68.37</v>
      </c>
      <c r="H702">
        <v>68.37</v>
      </c>
      <c r="I702">
        <v>15.51</v>
      </c>
      <c r="J702" t="str">
        <f>VLOOKUP(D702, ProductsData!$A$2:$E$100, 3, FALSE)</f>
        <v>Clothing</v>
      </c>
    </row>
    <row r="703" spans="1:10" x14ac:dyDescent="0.25">
      <c r="A703">
        <v>702</v>
      </c>
      <c r="B703" s="2">
        <v>45667</v>
      </c>
      <c r="C703">
        <v>10</v>
      </c>
      <c r="D703">
        <v>117</v>
      </c>
      <c r="E703">
        <v>1093</v>
      </c>
      <c r="F703">
        <v>3</v>
      </c>
      <c r="G703">
        <v>314.8</v>
      </c>
      <c r="H703">
        <v>944.4</v>
      </c>
      <c r="I703">
        <v>223.4</v>
      </c>
      <c r="J703" t="str">
        <f>VLOOKUP(D703, ProductsData!$A$2:$E$100, 3, FALSE)</f>
        <v>Furniture</v>
      </c>
    </row>
    <row r="704" spans="1:10" x14ac:dyDescent="0.25">
      <c r="A704">
        <v>703</v>
      </c>
      <c r="B704" s="2">
        <v>45233</v>
      </c>
      <c r="C704">
        <v>1</v>
      </c>
      <c r="D704">
        <v>145</v>
      </c>
      <c r="E704">
        <v>1070</v>
      </c>
      <c r="F704">
        <v>3</v>
      </c>
      <c r="G704">
        <v>384.09</v>
      </c>
      <c r="H704">
        <v>1152.27</v>
      </c>
      <c r="I704">
        <v>196.85</v>
      </c>
      <c r="J704" t="str">
        <f>VLOOKUP(D704, ProductsData!$A$2:$E$100, 3, FALSE)</f>
        <v>Furniture</v>
      </c>
    </row>
    <row r="705" spans="1:10" x14ac:dyDescent="0.25">
      <c r="A705">
        <v>704</v>
      </c>
      <c r="B705" s="2">
        <v>45115</v>
      </c>
      <c r="C705">
        <v>8</v>
      </c>
      <c r="D705">
        <v>124</v>
      </c>
      <c r="E705">
        <v>1156</v>
      </c>
      <c r="F705">
        <v>5</v>
      </c>
      <c r="G705">
        <v>355.34</v>
      </c>
      <c r="H705">
        <v>1776.7</v>
      </c>
      <c r="I705">
        <v>334.29</v>
      </c>
      <c r="J705" t="str">
        <f>VLOOKUP(D705, ProductsData!$A$2:$E$100, 3, FALSE)</f>
        <v>Clothing</v>
      </c>
    </row>
    <row r="706" spans="1:10" x14ac:dyDescent="0.25">
      <c r="A706">
        <v>705</v>
      </c>
      <c r="B706" s="2">
        <v>45426</v>
      </c>
      <c r="C706">
        <v>2</v>
      </c>
      <c r="D706">
        <v>141</v>
      </c>
      <c r="E706">
        <v>1025</v>
      </c>
      <c r="F706">
        <v>4</v>
      </c>
      <c r="G706">
        <v>426.69</v>
      </c>
      <c r="H706">
        <v>1706.76</v>
      </c>
      <c r="I706">
        <v>411.87</v>
      </c>
      <c r="J706" t="str">
        <f>VLOOKUP(D706, ProductsData!$A$2:$E$100, 3, FALSE)</f>
        <v>Electronics</v>
      </c>
    </row>
    <row r="707" spans="1:10" x14ac:dyDescent="0.25">
      <c r="A707">
        <v>706</v>
      </c>
      <c r="B707" s="2">
        <v>45056</v>
      </c>
      <c r="C707">
        <v>6</v>
      </c>
      <c r="D707">
        <v>136</v>
      </c>
      <c r="E707">
        <v>1054</v>
      </c>
      <c r="F707">
        <v>3</v>
      </c>
      <c r="G707">
        <v>321.43</v>
      </c>
      <c r="H707">
        <v>964.29</v>
      </c>
      <c r="I707">
        <v>188.65</v>
      </c>
      <c r="J707" t="str">
        <f>VLOOKUP(D707, ProductsData!$A$2:$E$100, 3, FALSE)</f>
        <v>Electronics</v>
      </c>
    </row>
    <row r="708" spans="1:10" x14ac:dyDescent="0.25">
      <c r="A708">
        <v>707</v>
      </c>
      <c r="B708" s="2">
        <v>45072</v>
      </c>
      <c r="C708">
        <v>3</v>
      </c>
      <c r="D708">
        <v>116</v>
      </c>
      <c r="E708">
        <v>1080</v>
      </c>
      <c r="F708">
        <v>4</v>
      </c>
      <c r="G708">
        <v>426.44</v>
      </c>
      <c r="H708">
        <v>1705.76</v>
      </c>
      <c r="I708">
        <v>110.1</v>
      </c>
      <c r="J708" t="str">
        <f>VLOOKUP(D708, ProductsData!$A$2:$E$100, 3, FALSE)</f>
        <v>Furniture</v>
      </c>
    </row>
    <row r="709" spans="1:10" x14ac:dyDescent="0.25">
      <c r="A709">
        <v>708</v>
      </c>
      <c r="B709" s="2">
        <v>45688</v>
      </c>
      <c r="C709">
        <v>5</v>
      </c>
      <c r="D709">
        <v>135</v>
      </c>
      <c r="E709">
        <v>1125</v>
      </c>
      <c r="F709">
        <v>4</v>
      </c>
      <c r="G709">
        <v>181.04</v>
      </c>
      <c r="H709">
        <v>724.16</v>
      </c>
      <c r="I709">
        <v>132.66</v>
      </c>
      <c r="J709" t="str">
        <f>VLOOKUP(D709, ProductsData!$A$2:$E$100, 3, FALSE)</f>
        <v>Electronics</v>
      </c>
    </row>
    <row r="710" spans="1:10" x14ac:dyDescent="0.25">
      <c r="A710">
        <v>709</v>
      </c>
      <c r="B710" s="2">
        <v>45330</v>
      </c>
      <c r="C710">
        <v>7</v>
      </c>
      <c r="D710">
        <v>125</v>
      </c>
      <c r="E710">
        <v>1038</v>
      </c>
      <c r="F710">
        <v>1</v>
      </c>
      <c r="G710">
        <v>481.83</v>
      </c>
      <c r="H710">
        <v>481.83</v>
      </c>
      <c r="I710">
        <v>90.17</v>
      </c>
      <c r="J710" t="str">
        <f>VLOOKUP(D710, ProductsData!$A$2:$E$100, 3, FALSE)</f>
        <v>Furniture</v>
      </c>
    </row>
    <row r="711" spans="1:10" x14ac:dyDescent="0.25">
      <c r="A711">
        <v>710</v>
      </c>
      <c r="B711" s="2">
        <v>45287</v>
      </c>
      <c r="C711">
        <v>10</v>
      </c>
      <c r="D711">
        <v>100</v>
      </c>
      <c r="E711">
        <v>1090</v>
      </c>
      <c r="F711">
        <v>4</v>
      </c>
      <c r="G711">
        <v>71.319999999999993</v>
      </c>
      <c r="H711">
        <v>285.27999999999997</v>
      </c>
      <c r="I711">
        <v>24.46</v>
      </c>
      <c r="J711" t="str">
        <f>VLOOKUP(D711, ProductsData!$A$2:$E$100, 3, FALSE)</f>
        <v>Clothing</v>
      </c>
    </row>
    <row r="712" spans="1:10" x14ac:dyDescent="0.25">
      <c r="A712">
        <v>711</v>
      </c>
      <c r="B712" s="2">
        <v>45580</v>
      </c>
      <c r="C712">
        <v>3</v>
      </c>
      <c r="D712">
        <v>133</v>
      </c>
      <c r="E712">
        <v>1123</v>
      </c>
      <c r="F712">
        <v>5</v>
      </c>
      <c r="G712">
        <v>76.459999999999994</v>
      </c>
      <c r="H712">
        <v>382.3</v>
      </c>
      <c r="I712">
        <v>78.16</v>
      </c>
      <c r="J712" t="str">
        <f>VLOOKUP(D712, ProductsData!$A$2:$E$100, 3, FALSE)</f>
        <v>Electronics</v>
      </c>
    </row>
    <row r="713" spans="1:10" x14ac:dyDescent="0.25">
      <c r="A713">
        <v>712</v>
      </c>
      <c r="B713" s="2">
        <v>45105</v>
      </c>
      <c r="C713">
        <v>9</v>
      </c>
      <c r="D713">
        <v>100</v>
      </c>
      <c r="E713">
        <v>1095</v>
      </c>
      <c r="F713">
        <v>2</v>
      </c>
      <c r="G713">
        <v>283.63</v>
      </c>
      <c r="H713">
        <v>567.26</v>
      </c>
      <c r="I713">
        <v>32.700000000000003</v>
      </c>
      <c r="J713" t="str">
        <f>VLOOKUP(D713, ProductsData!$A$2:$E$100, 3, FALSE)</f>
        <v>Clothing</v>
      </c>
    </row>
    <row r="714" spans="1:10" x14ac:dyDescent="0.25">
      <c r="A714">
        <v>713</v>
      </c>
      <c r="B714" s="2">
        <v>45091</v>
      </c>
      <c r="C714">
        <v>5</v>
      </c>
      <c r="D714">
        <v>115</v>
      </c>
      <c r="E714">
        <v>1042</v>
      </c>
      <c r="F714">
        <v>5</v>
      </c>
      <c r="G714">
        <v>307.52</v>
      </c>
      <c r="H714">
        <v>1537.6</v>
      </c>
      <c r="I714">
        <v>186.83</v>
      </c>
      <c r="J714" t="str">
        <f>VLOOKUP(D714, ProductsData!$A$2:$E$100, 3, FALSE)</f>
        <v>Furniture</v>
      </c>
    </row>
    <row r="715" spans="1:10" x14ac:dyDescent="0.25">
      <c r="A715">
        <v>714</v>
      </c>
      <c r="B715" s="2">
        <v>45627</v>
      </c>
      <c r="C715">
        <v>10</v>
      </c>
      <c r="D715">
        <v>150</v>
      </c>
      <c r="E715">
        <v>1092</v>
      </c>
      <c r="F715">
        <v>3</v>
      </c>
      <c r="G715">
        <v>196.05</v>
      </c>
      <c r="H715">
        <v>588.15</v>
      </c>
      <c r="I715">
        <v>67.23</v>
      </c>
      <c r="J715" t="str">
        <f>VLOOKUP(D715, ProductsData!$A$2:$E$100, 3, FALSE)</f>
        <v>Clothing</v>
      </c>
    </row>
    <row r="716" spans="1:10" x14ac:dyDescent="0.25">
      <c r="A716">
        <v>715</v>
      </c>
      <c r="B716" s="2">
        <v>45378</v>
      </c>
      <c r="C716">
        <v>7</v>
      </c>
      <c r="D716">
        <v>115</v>
      </c>
      <c r="E716">
        <v>1193</v>
      </c>
      <c r="F716">
        <v>2</v>
      </c>
      <c r="G716">
        <v>52.02</v>
      </c>
      <c r="H716">
        <v>104.04</v>
      </c>
      <c r="I716">
        <v>28.11</v>
      </c>
      <c r="J716" t="str">
        <f>VLOOKUP(D716, ProductsData!$A$2:$E$100, 3, FALSE)</f>
        <v>Furniture</v>
      </c>
    </row>
    <row r="717" spans="1:10" x14ac:dyDescent="0.25">
      <c r="A717">
        <v>716</v>
      </c>
      <c r="B717" s="2">
        <v>45309</v>
      </c>
      <c r="C717">
        <v>10</v>
      </c>
      <c r="D717">
        <v>107</v>
      </c>
      <c r="E717">
        <v>1023</v>
      </c>
      <c r="F717">
        <v>3</v>
      </c>
      <c r="G717">
        <v>418.26</v>
      </c>
      <c r="H717">
        <v>1254.78</v>
      </c>
      <c r="I717">
        <v>159.25</v>
      </c>
      <c r="J717" t="str">
        <f>VLOOKUP(D717, ProductsData!$A$2:$E$100, 3, FALSE)</f>
        <v>Furniture</v>
      </c>
    </row>
    <row r="718" spans="1:10" x14ac:dyDescent="0.25">
      <c r="A718">
        <v>717</v>
      </c>
      <c r="B718" s="2">
        <v>45517</v>
      </c>
      <c r="C718">
        <v>6</v>
      </c>
      <c r="D718">
        <v>133</v>
      </c>
      <c r="E718">
        <v>1180</v>
      </c>
      <c r="F718">
        <v>2</v>
      </c>
      <c r="G718">
        <v>184.28</v>
      </c>
      <c r="H718">
        <v>368.56</v>
      </c>
      <c r="I718">
        <v>75.03</v>
      </c>
      <c r="J718" t="str">
        <f>VLOOKUP(D718, ProductsData!$A$2:$E$100, 3, FALSE)</f>
        <v>Electronics</v>
      </c>
    </row>
    <row r="719" spans="1:10" x14ac:dyDescent="0.25">
      <c r="A719">
        <v>718</v>
      </c>
      <c r="B719" s="2">
        <v>45360</v>
      </c>
      <c r="C719">
        <v>7</v>
      </c>
      <c r="D719">
        <v>147</v>
      </c>
      <c r="E719">
        <v>1024</v>
      </c>
      <c r="F719">
        <v>2</v>
      </c>
      <c r="G719">
        <v>466.44</v>
      </c>
      <c r="H719">
        <v>932.88</v>
      </c>
      <c r="I719">
        <v>141.91</v>
      </c>
      <c r="J719" t="str">
        <f>VLOOKUP(D719, ProductsData!$A$2:$E$100, 3, FALSE)</f>
        <v>Groceries</v>
      </c>
    </row>
    <row r="720" spans="1:10" x14ac:dyDescent="0.25">
      <c r="A720">
        <v>719</v>
      </c>
      <c r="B720" s="2">
        <v>45224</v>
      </c>
      <c r="C720">
        <v>4</v>
      </c>
      <c r="D720">
        <v>146</v>
      </c>
      <c r="E720">
        <v>1014</v>
      </c>
      <c r="F720">
        <v>3</v>
      </c>
      <c r="G720">
        <v>167.83</v>
      </c>
      <c r="H720">
        <v>503.49</v>
      </c>
      <c r="I720">
        <v>46.22</v>
      </c>
      <c r="J720" t="str">
        <f>VLOOKUP(D720, ProductsData!$A$2:$E$100, 3, FALSE)</f>
        <v>Groceries</v>
      </c>
    </row>
    <row r="721" spans="1:10" x14ac:dyDescent="0.25">
      <c r="A721">
        <v>720</v>
      </c>
      <c r="B721" s="2">
        <v>45310</v>
      </c>
      <c r="C721">
        <v>8</v>
      </c>
      <c r="D721">
        <v>140</v>
      </c>
      <c r="E721">
        <v>1098</v>
      </c>
      <c r="F721">
        <v>4</v>
      </c>
      <c r="G721">
        <v>259.49</v>
      </c>
      <c r="H721">
        <v>1037.96</v>
      </c>
      <c r="I721">
        <v>138.83000000000001</v>
      </c>
      <c r="J721" t="str">
        <f>VLOOKUP(D721, ProductsData!$A$2:$E$100, 3, FALSE)</f>
        <v>Clothing</v>
      </c>
    </row>
    <row r="722" spans="1:10" x14ac:dyDescent="0.25">
      <c r="A722">
        <v>721</v>
      </c>
      <c r="B722" s="2">
        <v>45450</v>
      </c>
      <c r="C722">
        <v>1</v>
      </c>
      <c r="D722">
        <v>133</v>
      </c>
      <c r="E722">
        <v>1112</v>
      </c>
      <c r="F722">
        <v>1</v>
      </c>
      <c r="G722">
        <v>163.25</v>
      </c>
      <c r="H722">
        <v>163.25</v>
      </c>
      <c r="I722">
        <v>37.659999999999997</v>
      </c>
      <c r="J722" t="str">
        <f>VLOOKUP(D722, ProductsData!$A$2:$E$100, 3, FALSE)</f>
        <v>Electronics</v>
      </c>
    </row>
    <row r="723" spans="1:10" x14ac:dyDescent="0.25">
      <c r="A723">
        <v>722</v>
      </c>
      <c r="B723" s="2">
        <v>45491</v>
      </c>
      <c r="C723">
        <v>10</v>
      </c>
      <c r="D723">
        <v>149</v>
      </c>
      <c r="E723">
        <v>1179</v>
      </c>
      <c r="F723">
        <v>5</v>
      </c>
      <c r="G723">
        <v>175.53</v>
      </c>
      <c r="H723">
        <v>877.65</v>
      </c>
      <c r="I723">
        <v>206.1</v>
      </c>
      <c r="J723" t="str">
        <f>VLOOKUP(D723, ProductsData!$A$2:$E$100, 3, FALSE)</f>
        <v>Clothing</v>
      </c>
    </row>
    <row r="724" spans="1:10" x14ac:dyDescent="0.25">
      <c r="A724">
        <v>723</v>
      </c>
      <c r="B724" s="2">
        <v>45460</v>
      </c>
      <c r="C724">
        <v>8</v>
      </c>
      <c r="D724">
        <v>148</v>
      </c>
      <c r="E724">
        <v>1169</v>
      </c>
      <c r="F724">
        <v>5</v>
      </c>
      <c r="G724">
        <v>480.37</v>
      </c>
      <c r="H724">
        <v>2401.85</v>
      </c>
      <c r="I724">
        <v>493.23</v>
      </c>
      <c r="J724" t="str">
        <f>VLOOKUP(D724, ProductsData!$A$2:$E$100, 3, FALSE)</f>
        <v>Clothing</v>
      </c>
    </row>
    <row r="725" spans="1:10" x14ac:dyDescent="0.25">
      <c r="A725">
        <v>724</v>
      </c>
      <c r="B725" s="2">
        <v>45208</v>
      </c>
      <c r="C725">
        <v>4</v>
      </c>
      <c r="D725">
        <v>144</v>
      </c>
      <c r="E725">
        <v>1182</v>
      </c>
      <c r="F725">
        <v>5</v>
      </c>
      <c r="G725">
        <v>30.7</v>
      </c>
      <c r="H725">
        <v>153.5</v>
      </c>
      <c r="I725">
        <v>9.1300000000000008</v>
      </c>
      <c r="J725" t="str">
        <f>VLOOKUP(D725, ProductsData!$A$2:$E$100, 3, FALSE)</f>
        <v>Electronics</v>
      </c>
    </row>
    <row r="726" spans="1:10" x14ac:dyDescent="0.25">
      <c r="A726">
        <v>725</v>
      </c>
      <c r="B726" s="2">
        <v>45594</v>
      </c>
      <c r="C726">
        <v>2</v>
      </c>
      <c r="D726">
        <v>109</v>
      </c>
      <c r="E726">
        <v>1093</v>
      </c>
      <c r="F726">
        <v>1</v>
      </c>
      <c r="G726">
        <v>371.43</v>
      </c>
      <c r="H726">
        <v>371.43</v>
      </c>
      <c r="I726">
        <v>52.16</v>
      </c>
      <c r="J726" t="str">
        <f>VLOOKUP(D726, ProductsData!$A$2:$E$100, 3, FALSE)</f>
        <v>Clothing</v>
      </c>
    </row>
    <row r="727" spans="1:10" x14ac:dyDescent="0.25">
      <c r="A727">
        <v>726</v>
      </c>
      <c r="B727" s="2">
        <v>45752</v>
      </c>
      <c r="C727">
        <v>9</v>
      </c>
      <c r="D727">
        <v>130</v>
      </c>
      <c r="E727">
        <v>1023</v>
      </c>
      <c r="F727">
        <v>3</v>
      </c>
      <c r="G727">
        <v>322.29000000000002</v>
      </c>
      <c r="H727">
        <v>966.87</v>
      </c>
      <c r="I727">
        <v>125.16</v>
      </c>
      <c r="J727" t="str">
        <f>VLOOKUP(D727, ProductsData!$A$2:$E$100, 3, FALSE)</f>
        <v>Clothing</v>
      </c>
    </row>
    <row r="728" spans="1:10" x14ac:dyDescent="0.25">
      <c r="A728">
        <v>727</v>
      </c>
      <c r="B728" s="2">
        <v>45330</v>
      </c>
      <c r="C728">
        <v>7</v>
      </c>
      <c r="D728">
        <v>104</v>
      </c>
      <c r="E728">
        <v>1188</v>
      </c>
      <c r="F728">
        <v>4</v>
      </c>
      <c r="G728">
        <v>360.68</v>
      </c>
      <c r="H728">
        <v>1442.72</v>
      </c>
      <c r="I728">
        <v>92.7</v>
      </c>
      <c r="J728" t="str">
        <f>VLOOKUP(D728, ProductsData!$A$2:$E$100, 3, FALSE)</f>
        <v>Electronics</v>
      </c>
    </row>
    <row r="729" spans="1:10" x14ac:dyDescent="0.25">
      <c r="A729">
        <v>728</v>
      </c>
      <c r="B729" s="2">
        <v>45612</v>
      </c>
      <c r="C729">
        <v>2</v>
      </c>
      <c r="D729">
        <v>115</v>
      </c>
      <c r="E729">
        <v>1068</v>
      </c>
      <c r="F729">
        <v>2</v>
      </c>
      <c r="G729">
        <v>63.23</v>
      </c>
      <c r="H729">
        <v>126.46</v>
      </c>
      <c r="I729">
        <v>10.84</v>
      </c>
      <c r="J729" t="str">
        <f>VLOOKUP(D729, ProductsData!$A$2:$E$100, 3, FALSE)</f>
        <v>Furniture</v>
      </c>
    </row>
    <row r="730" spans="1:10" x14ac:dyDescent="0.25">
      <c r="A730">
        <v>729</v>
      </c>
      <c r="B730" s="2">
        <v>45132</v>
      </c>
      <c r="C730">
        <v>1</v>
      </c>
      <c r="D730">
        <v>112</v>
      </c>
      <c r="E730">
        <v>1194</v>
      </c>
      <c r="F730">
        <v>5</v>
      </c>
      <c r="G730">
        <v>176.78</v>
      </c>
      <c r="H730">
        <v>883.9</v>
      </c>
      <c r="I730">
        <v>182.24</v>
      </c>
      <c r="J730" t="str">
        <f>VLOOKUP(D730, ProductsData!$A$2:$E$100, 3, FALSE)</f>
        <v>Groceries</v>
      </c>
    </row>
    <row r="731" spans="1:10" x14ac:dyDescent="0.25">
      <c r="A731">
        <v>730</v>
      </c>
      <c r="B731" s="2">
        <v>45603</v>
      </c>
      <c r="C731">
        <v>7</v>
      </c>
      <c r="D731">
        <v>150</v>
      </c>
      <c r="E731">
        <v>1178</v>
      </c>
      <c r="F731">
        <v>1</v>
      </c>
      <c r="G731">
        <v>235.32</v>
      </c>
      <c r="H731">
        <v>235.32</v>
      </c>
      <c r="I731">
        <v>40.369999999999997</v>
      </c>
      <c r="J731" t="str">
        <f>VLOOKUP(D731, ProductsData!$A$2:$E$100, 3, FALSE)</f>
        <v>Clothing</v>
      </c>
    </row>
    <row r="732" spans="1:10" x14ac:dyDescent="0.25">
      <c r="A732">
        <v>731</v>
      </c>
      <c r="B732" s="2">
        <v>45077</v>
      </c>
      <c r="C732">
        <v>8</v>
      </c>
      <c r="D732">
        <v>139</v>
      </c>
      <c r="E732">
        <v>1109</v>
      </c>
      <c r="F732">
        <v>3</v>
      </c>
      <c r="G732">
        <v>491.81</v>
      </c>
      <c r="H732">
        <v>1475.43</v>
      </c>
      <c r="I732">
        <v>181.06</v>
      </c>
      <c r="J732" t="str">
        <f>VLOOKUP(D732, ProductsData!$A$2:$E$100, 3, FALSE)</f>
        <v>Clothing</v>
      </c>
    </row>
    <row r="733" spans="1:10" x14ac:dyDescent="0.25">
      <c r="A733">
        <v>732</v>
      </c>
      <c r="B733" s="2">
        <v>45564</v>
      </c>
      <c r="C733">
        <v>9</v>
      </c>
      <c r="D733">
        <v>148</v>
      </c>
      <c r="E733">
        <v>1061</v>
      </c>
      <c r="F733">
        <v>5</v>
      </c>
      <c r="G733">
        <v>423.53</v>
      </c>
      <c r="H733">
        <v>2117.65</v>
      </c>
      <c r="I733">
        <v>472.76</v>
      </c>
      <c r="J733" t="str">
        <f>VLOOKUP(D733, ProductsData!$A$2:$E$100, 3, FALSE)</f>
        <v>Clothing</v>
      </c>
    </row>
    <row r="734" spans="1:10" x14ac:dyDescent="0.25">
      <c r="A734">
        <v>733</v>
      </c>
      <c r="B734" s="2">
        <v>45607</v>
      </c>
      <c r="C734">
        <v>1</v>
      </c>
      <c r="D734">
        <v>102</v>
      </c>
      <c r="E734">
        <v>1142</v>
      </c>
      <c r="F734">
        <v>5</v>
      </c>
      <c r="G734">
        <v>245.08</v>
      </c>
      <c r="H734">
        <v>1225.4000000000001</v>
      </c>
      <c r="I734">
        <v>102.52</v>
      </c>
      <c r="J734" t="str">
        <f>VLOOKUP(D734, ProductsData!$A$2:$E$100, 3, FALSE)</f>
        <v>Clothing</v>
      </c>
    </row>
    <row r="735" spans="1:10" x14ac:dyDescent="0.25">
      <c r="A735">
        <v>734</v>
      </c>
      <c r="B735" s="2">
        <v>45540</v>
      </c>
      <c r="C735">
        <v>7</v>
      </c>
      <c r="D735">
        <v>131</v>
      </c>
      <c r="E735">
        <v>1189</v>
      </c>
      <c r="F735">
        <v>5</v>
      </c>
      <c r="G735">
        <v>125.77</v>
      </c>
      <c r="H735">
        <v>628.85</v>
      </c>
      <c r="I735">
        <v>39.06</v>
      </c>
      <c r="J735" t="str">
        <f>VLOOKUP(D735, ProductsData!$A$2:$E$100, 3, FALSE)</f>
        <v>Electronics</v>
      </c>
    </row>
    <row r="736" spans="1:10" x14ac:dyDescent="0.25">
      <c r="A736">
        <v>735</v>
      </c>
      <c r="B736" s="2">
        <v>45285</v>
      </c>
      <c r="C736">
        <v>5</v>
      </c>
      <c r="D736">
        <v>131</v>
      </c>
      <c r="E736">
        <v>1088</v>
      </c>
      <c r="F736">
        <v>2</v>
      </c>
      <c r="G736">
        <v>456.78</v>
      </c>
      <c r="H736">
        <v>913.56</v>
      </c>
      <c r="I736">
        <v>244.68</v>
      </c>
      <c r="J736" t="str">
        <f>VLOOKUP(D736, ProductsData!$A$2:$E$100, 3, FALSE)</f>
        <v>Electronics</v>
      </c>
    </row>
    <row r="737" spans="1:10" x14ac:dyDescent="0.25">
      <c r="A737">
        <v>736</v>
      </c>
      <c r="B737" s="2">
        <v>45531</v>
      </c>
      <c r="C737">
        <v>1</v>
      </c>
      <c r="D737">
        <v>142</v>
      </c>
      <c r="E737">
        <v>1020</v>
      </c>
      <c r="F737">
        <v>1</v>
      </c>
      <c r="G737">
        <v>321.83</v>
      </c>
      <c r="H737">
        <v>321.83</v>
      </c>
      <c r="I737">
        <v>59.48</v>
      </c>
      <c r="J737" t="str">
        <f>VLOOKUP(D737, ProductsData!$A$2:$E$100, 3, FALSE)</f>
        <v>Groceries</v>
      </c>
    </row>
    <row r="738" spans="1:10" x14ac:dyDescent="0.25">
      <c r="A738">
        <v>737</v>
      </c>
      <c r="B738" s="2">
        <v>45262</v>
      </c>
      <c r="C738">
        <v>4</v>
      </c>
      <c r="D738">
        <v>146</v>
      </c>
      <c r="E738">
        <v>1134</v>
      </c>
      <c r="F738">
        <v>2</v>
      </c>
      <c r="G738">
        <v>252.89</v>
      </c>
      <c r="H738">
        <v>505.78</v>
      </c>
      <c r="I738">
        <v>32.04</v>
      </c>
      <c r="J738" t="str">
        <f>VLOOKUP(D738, ProductsData!$A$2:$E$100, 3, FALSE)</f>
        <v>Groceries</v>
      </c>
    </row>
    <row r="739" spans="1:10" x14ac:dyDescent="0.25">
      <c r="A739">
        <v>738</v>
      </c>
      <c r="B739" s="2">
        <v>45705</v>
      </c>
      <c r="C739">
        <v>9</v>
      </c>
      <c r="D739">
        <v>141</v>
      </c>
      <c r="E739">
        <v>1140</v>
      </c>
      <c r="F739">
        <v>5</v>
      </c>
      <c r="G739">
        <v>470.38</v>
      </c>
      <c r="H739">
        <v>2351.9</v>
      </c>
      <c r="I739">
        <v>595.51</v>
      </c>
      <c r="J739" t="str">
        <f>VLOOKUP(D739, ProductsData!$A$2:$E$100, 3, FALSE)</f>
        <v>Electronics</v>
      </c>
    </row>
    <row r="740" spans="1:10" x14ac:dyDescent="0.25">
      <c r="A740">
        <v>739</v>
      </c>
      <c r="B740" s="2">
        <v>45571</v>
      </c>
      <c r="C740">
        <v>5</v>
      </c>
      <c r="D740">
        <v>121</v>
      </c>
      <c r="E740">
        <v>1126</v>
      </c>
      <c r="F740">
        <v>1</v>
      </c>
      <c r="G740">
        <v>355.92</v>
      </c>
      <c r="H740">
        <v>355.92</v>
      </c>
      <c r="I740">
        <v>32.07</v>
      </c>
      <c r="J740" t="str">
        <f>VLOOKUP(D740, ProductsData!$A$2:$E$100, 3, FALSE)</f>
        <v>Electronics</v>
      </c>
    </row>
    <row r="741" spans="1:10" x14ac:dyDescent="0.25">
      <c r="A741">
        <v>740</v>
      </c>
      <c r="B741" s="2">
        <v>45436</v>
      </c>
      <c r="C741">
        <v>1</v>
      </c>
      <c r="D741">
        <v>112</v>
      </c>
      <c r="E741">
        <v>1090</v>
      </c>
      <c r="F741">
        <v>2</v>
      </c>
      <c r="G741">
        <v>416.69</v>
      </c>
      <c r="H741">
        <v>833.38</v>
      </c>
      <c r="I741">
        <v>214.05</v>
      </c>
      <c r="J741" t="str">
        <f>VLOOKUP(D741, ProductsData!$A$2:$E$100, 3, FALSE)</f>
        <v>Groceries</v>
      </c>
    </row>
    <row r="742" spans="1:10" x14ac:dyDescent="0.25">
      <c r="A742">
        <v>741</v>
      </c>
      <c r="B742" s="2">
        <v>45141</v>
      </c>
      <c r="C742">
        <v>3</v>
      </c>
      <c r="D742">
        <v>128</v>
      </c>
      <c r="E742">
        <v>1173</v>
      </c>
      <c r="F742">
        <v>4</v>
      </c>
      <c r="G742">
        <v>126.77</v>
      </c>
      <c r="H742">
        <v>507.08</v>
      </c>
      <c r="I742">
        <v>49.77</v>
      </c>
      <c r="J742" t="str">
        <f>VLOOKUP(D742, ProductsData!$A$2:$E$100, 3, FALSE)</f>
        <v>Clothing</v>
      </c>
    </row>
    <row r="743" spans="1:10" x14ac:dyDescent="0.25">
      <c r="A743">
        <v>742</v>
      </c>
      <c r="B743" s="2">
        <v>45438</v>
      </c>
      <c r="C743">
        <v>4</v>
      </c>
      <c r="D743">
        <v>125</v>
      </c>
      <c r="E743">
        <v>1126</v>
      </c>
      <c r="F743">
        <v>2</v>
      </c>
      <c r="G743">
        <v>270.91000000000003</v>
      </c>
      <c r="H743">
        <v>541.82000000000005</v>
      </c>
      <c r="I743">
        <v>51.84</v>
      </c>
      <c r="J743" t="str">
        <f>VLOOKUP(D743, ProductsData!$A$2:$E$100, 3, FALSE)</f>
        <v>Furniture</v>
      </c>
    </row>
    <row r="744" spans="1:10" x14ac:dyDescent="0.25">
      <c r="A744">
        <v>743</v>
      </c>
      <c r="B744" s="2">
        <v>45341</v>
      </c>
      <c r="C744">
        <v>6</v>
      </c>
      <c r="D744">
        <v>131</v>
      </c>
      <c r="E744">
        <v>1192</v>
      </c>
      <c r="F744">
        <v>2</v>
      </c>
      <c r="G744">
        <v>338.5</v>
      </c>
      <c r="H744">
        <v>677</v>
      </c>
      <c r="I744">
        <v>137.29</v>
      </c>
      <c r="J744" t="str">
        <f>VLOOKUP(D744, ProductsData!$A$2:$E$100, 3, FALSE)</f>
        <v>Electronics</v>
      </c>
    </row>
    <row r="745" spans="1:10" x14ac:dyDescent="0.25">
      <c r="A745">
        <v>744</v>
      </c>
      <c r="B745" s="2">
        <v>45247</v>
      </c>
      <c r="C745">
        <v>8</v>
      </c>
      <c r="D745">
        <v>150</v>
      </c>
      <c r="E745">
        <v>1116</v>
      </c>
      <c r="F745">
        <v>2</v>
      </c>
      <c r="G745">
        <v>371.76</v>
      </c>
      <c r="H745">
        <v>743.52</v>
      </c>
      <c r="I745">
        <v>130.72999999999999</v>
      </c>
      <c r="J745" t="str">
        <f>VLOOKUP(D745, ProductsData!$A$2:$E$100, 3, FALSE)</f>
        <v>Clothing</v>
      </c>
    </row>
    <row r="746" spans="1:10" x14ac:dyDescent="0.25">
      <c r="A746">
        <v>745</v>
      </c>
      <c r="B746" s="2">
        <v>45065</v>
      </c>
      <c r="C746">
        <v>2</v>
      </c>
      <c r="D746">
        <v>103</v>
      </c>
      <c r="E746">
        <v>1131</v>
      </c>
      <c r="F746">
        <v>3</v>
      </c>
      <c r="G746">
        <v>127.08</v>
      </c>
      <c r="H746">
        <v>381.24</v>
      </c>
      <c r="I746">
        <v>70.08</v>
      </c>
      <c r="J746" t="str">
        <f>VLOOKUP(D746, ProductsData!$A$2:$E$100, 3, FALSE)</f>
        <v>Clothing</v>
      </c>
    </row>
    <row r="747" spans="1:10" x14ac:dyDescent="0.25">
      <c r="A747">
        <v>746</v>
      </c>
      <c r="B747" s="2">
        <v>45231</v>
      </c>
      <c r="C747">
        <v>6</v>
      </c>
      <c r="D747">
        <v>124</v>
      </c>
      <c r="E747">
        <v>1139</v>
      </c>
      <c r="F747">
        <v>4</v>
      </c>
      <c r="G747">
        <v>488.61</v>
      </c>
      <c r="H747">
        <v>1954.44</v>
      </c>
      <c r="I747">
        <v>208.17</v>
      </c>
      <c r="J747" t="str">
        <f>VLOOKUP(D747, ProductsData!$A$2:$E$100, 3, FALSE)</f>
        <v>Clothing</v>
      </c>
    </row>
    <row r="748" spans="1:10" x14ac:dyDescent="0.25">
      <c r="A748">
        <v>747</v>
      </c>
      <c r="B748" s="2">
        <v>45277</v>
      </c>
      <c r="C748">
        <v>6</v>
      </c>
      <c r="D748">
        <v>120</v>
      </c>
      <c r="E748">
        <v>1063</v>
      </c>
      <c r="F748">
        <v>5</v>
      </c>
      <c r="G748">
        <v>212.62</v>
      </c>
      <c r="H748">
        <v>1063.0999999999999</v>
      </c>
      <c r="I748">
        <v>223.6</v>
      </c>
      <c r="J748" t="str">
        <f>VLOOKUP(D748, ProductsData!$A$2:$E$100, 3, FALSE)</f>
        <v>Furniture</v>
      </c>
    </row>
    <row r="749" spans="1:10" x14ac:dyDescent="0.25">
      <c r="A749">
        <v>748</v>
      </c>
      <c r="B749" s="2">
        <v>45435</v>
      </c>
      <c r="C749">
        <v>10</v>
      </c>
      <c r="D749">
        <v>130</v>
      </c>
      <c r="E749">
        <v>1141</v>
      </c>
      <c r="F749">
        <v>2</v>
      </c>
      <c r="G749">
        <v>465.91</v>
      </c>
      <c r="H749">
        <v>931.82</v>
      </c>
      <c r="I749">
        <v>252.99</v>
      </c>
      <c r="J749" t="str">
        <f>VLOOKUP(D749, ProductsData!$A$2:$E$100, 3, FALSE)</f>
        <v>Clothing</v>
      </c>
    </row>
    <row r="750" spans="1:10" x14ac:dyDescent="0.25">
      <c r="A750">
        <v>749</v>
      </c>
      <c r="B750" s="2">
        <v>45512</v>
      </c>
      <c r="C750">
        <v>9</v>
      </c>
      <c r="D750">
        <v>113</v>
      </c>
      <c r="E750">
        <v>1144</v>
      </c>
      <c r="F750">
        <v>3</v>
      </c>
      <c r="G750">
        <v>240.99</v>
      </c>
      <c r="H750">
        <v>722.97</v>
      </c>
      <c r="I750">
        <v>176.63</v>
      </c>
      <c r="J750" t="str">
        <f>VLOOKUP(D750, ProductsData!$A$2:$E$100, 3, FALSE)</f>
        <v>Furniture</v>
      </c>
    </row>
    <row r="751" spans="1:10" x14ac:dyDescent="0.25">
      <c r="A751">
        <v>750</v>
      </c>
      <c r="B751" s="2">
        <v>45505</v>
      </c>
      <c r="C751">
        <v>10</v>
      </c>
      <c r="D751">
        <v>103</v>
      </c>
      <c r="E751">
        <v>1013</v>
      </c>
      <c r="F751">
        <v>3</v>
      </c>
      <c r="G751">
        <v>247.51</v>
      </c>
      <c r="H751">
        <v>742.53</v>
      </c>
      <c r="I751">
        <v>39.979999999999997</v>
      </c>
      <c r="J751" t="str">
        <f>VLOOKUP(D751, ProductsData!$A$2:$E$100, 3, FALSE)</f>
        <v>Clothing</v>
      </c>
    </row>
    <row r="752" spans="1:10" x14ac:dyDescent="0.25">
      <c r="A752">
        <v>751</v>
      </c>
      <c r="B752" s="2">
        <v>45562</v>
      </c>
      <c r="C752">
        <v>5</v>
      </c>
      <c r="D752">
        <v>123</v>
      </c>
      <c r="E752">
        <v>1057</v>
      </c>
      <c r="F752">
        <v>4</v>
      </c>
      <c r="G752">
        <v>325.38</v>
      </c>
      <c r="H752">
        <v>1301.52</v>
      </c>
      <c r="I752">
        <v>236.82</v>
      </c>
      <c r="J752" t="str">
        <f>VLOOKUP(D752, ProductsData!$A$2:$E$100, 3, FALSE)</f>
        <v>Electronics</v>
      </c>
    </row>
    <row r="753" spans="1:10" x14ac:dyDescent="0.25">
      <c r="A753">
        <v>752</v>
      </c>
      <c r="B753" s="2">
        <v>45382</v>
      </c>
      <c r="C753">
        <v>1</v>
      </c>
      <c r="D753">
        <v>126</v>
      </c>
      <c r="E753">
        <v>1018</v>
      </c>
      <c r="F753">
        <v>3</v>
      </c>
      <c r="G753">
        <v>200.57</v>
      </c>
      <c r="H753">
        <v>601.71</v>
      </c>
      <c r="I753">
        <v>53.19</v>
      </c>
      <c r="J753" t="str">
        <f>VLOOKUP(D753, ProductsData!$A$2:$E$100, 3, FALSE)</f>
        <v>Groceries</v>
      </c>
    </row>
    <row r="754" spans="1:10" x14ac:dyDescent="0.25">
      <c r="A754">
        <v>753</v>
      </c>
      <c r="B754" s="2">
        <v>45251</v>
      </c>
      <c r="C754">
        <v>6</v>
      </c>
      <c r="D754">
        <v>144</v>
      </c>
      <c r="E754">
        <v>1107</v>
      </c>
      <c r="F754">
        <v>5</v>
      </c>
      <c r="G754">
        <v>421.86</v>
      </c>
      <c r="H754">
        <v>2109.3000000000002</v>
      </c>
      <c r="I754">
        <v>164.74</v>
      </c>
      <c r="J754" t="str">
        <f>VLOOKUP(D754, ProductsData!$A$2:$E$100, 3, FALSE)</f>
        <v>Electronics</v>
      </c>
    </row>
    <row r="755" spans="1:10" x14ac:dyDescent="0.25">
      <c r="A755">
        <v>754</v>
      </c>
      <c r="B755" s="2">
        <v>45099</v>
      </c>
      <c r="C755">
        <v>3</v>
      </c>
      <c r="D755">
        <v>106</v>
      </c>
      <c r="E755">
        <v>1171</v>
      </c>
      <c r="F755">
        <v>1</v>
      </c>
      <c r="G755">
        <v>225.71</v>
      </c>
      <c r="H755">
        <v>225.71</v>
      </c>
      <c r="I755">
        <v>24.89</v>
      </c>
      <c r="J755" t="str">
        <f>VLOOKUP(D755, ProductsData!$A$2:$E$100, 3, FALSE)</f>
        <v>Clothing</v>
      </c>
    </row>
    <row r="756" spans="1:10" x14ac:dyDescent="0.25">
      <c r="A756">
        <v>755</v>
      </c>
      <c r="B756" s="2">
        <v>45402</v>
      </c>
      <c r="C756">
        <v>8</v>
      </c>
      <c r="D756">
        <v>129</v>
      </c>
      <c r="E756">
        <v>1017</v>
      </c>
      <c r="F756">
        <v>4</v>
      </c>
      <c r="G756">
        <v>245.48</v>
      </c>
      <c r="H756">
        <v>981.92</v>
      </c>
      <c r="I756">
        <v>61.9</v>
      </c>
      <c r="J756" t="str">
        <f>VLOOKUP(D756, ProductsData!$A$2:$E$100, 3, FALSE)</f>
        <v>Furniture</v>
      </c>
    </row>
    <row r="757" spans="1:10" x14ac:dyDescent="0.25">
      <c r="A757">
        <v>756</v>
      </c>
      <c r="B757" s="2">
        <v>45061</v>
      </c>
      <c r="C757">
        <v>9</v>
      </c>
      <c r="D757">
        <v>132</v>
      </c>
      <c r="E757">
        <v>1119</v>
      </c>
      <c r="F757">
        <v>3</v>
      </c>
      <c r="G757">
        <v>32.64</v>
      </c>
      <c r="H757">
        <v>97.92</v>
      </c>
      <c r="I757">
        <v>23.71</v>
      </c>
      <c r="J757" t="str">
        <f>VLOOKUP(D757, ProductsData!$A$2:$E$100, 3, FALSE)</f>
        <v>Electronics</v>
      </c>
    </row>
    <row r="758" spans="1:10" x14ac:dyDescent="0.25">
      <c r="A758">
        <v>757</v>
      </c>
      <c r="B758" s="2">
        <v>45706</v>
      </c>
      <c r="C758">
        <v>4</v>
      </c>
      <c r="D758">
        <v>150</v>
      </c>
      <c r="E758">
        <v>1172</v>
      </c>
      <c r="F758">
        <v>5</v>
      </c>
      <c r="G758">
        <v>133.44</v>
      </c>
      <c r="H758">
        <v>667.2</v>
      </c>
      <c r="I758">
        <v>64.87</v>
      </c>
      <c r="J758" t="str">
        <f>VLOOKUP(D758, ProductsData!$A$2:$E$100, 3, FALSE)</f>
        <v>Clothing</v>
      </c>
    </row>
    <row r="759" spans="1:10" x14ac:dyDescent="0.25">
      <c r="A759">
        <v>758</v>
      </c>
      <c r="B759" s="2">
        <v>45478</v>
      </c>
      <c r="C759">
        <v>3</v>
      </c>
      <c r="D759">
        <v>123</v>
      </c>
      <c r="E759">
        <v>1011</v>
      </c>
      <c r="F759">
        <v>5</v>
      </c>
      <c r="G759">
        <v>52.98</v>
      </c>
      <c r="H759">
        <v>264.89999999999998</v>
      </c>
      <c r="I759">
        <v>65.69</v>
      </c>
      <c r="J759" t="str">
        <f>VLOOKUP(D759, ProductsData!$A$2:$E$100, 3, FALSE)</f>
        <v>Electronics</v>
      </c>
    </row>
    <row r="760" spans="1:10" x14ac:dyDescent="0.25">
      <c r="A760">
        <v>759</v>
      </c>
      <c r="B760" s="2">
        <v>45452</v>
      </c>
      <c r="C760">
        <v>8</v>
      </c>
      <c r="D760">
        <v>104</v>
      </c>
      <c r="E760">
        <v>1009</v>
      </c>
      <c r="F760">
        <v>2</v>
      </c>
      <c r="G760">
        <v>396.24</v>
      </c>
      <c r="H760">
        <v>792.48</v>
      </c>
      <c r="I760">
        <v>83.62</v>
      </c>
      <c r="J760" t="str">
        <f>VLOOKUP(D760, ProductsData!$A$2:$E$100, 3, FALSE)</f>
        <v>Electronics</v>
      </c>
    </row>
    <row r="761" spans="1:10" x14ac:dyDescent="0.25">
      <c r="A761">
        <v>760</v>
      </c>
      <c r="B761" s="2">
        <v>45326</v>
      </c>
      <c r="C761">
        <v>8</v>
      </c>
      <c r="D761">
        <v>128</v>
      </c>
      <c r="E761">
        <v>1064</v>
      </c>
      <c r="F761">
        <v>5</v>
      </c>
      <c r="G761">
        <v>39.76</v>
      </c>
      <c r="H761">
        <v>198.8</v>
      </c>
      <c r="I761">
        <v>37.979999999999997</v>
      </c>
      <c r="J761" t="str">
        <f>VLOOKUP(D761, ProductsData!$A$2:$E$100, 3, FALSE)</f>
        <v>Clothing</v>
      </c>
    </row>
    <row r="762" spans="1:10" x14ac:dyDescent="0.25">
      <c r="A762">
        <v>761</v>
      </c>
      <c r="B762" s="2">
        <v>45186</v>
      </c>
      <c r="C762">
        <v>1</v>
      </c>
      <c r="D762">
        <v>109</v>
      </c>
      <c r="E762">
        <v>1114</v>
      </c>
      <c r="F762">
        <v>1</v>
      </c>
      <c r="G762">
        <v>390.99</v>
      </c>
      <c r="H762">
        <v>390.99</v>
      </c>
      <c r="I762">
        <v>41.26</v>
      </c>
      <c r="J762" t="str">
        <f>VLOOKUP(D762, ProductsData!$A$2:$E$100, 3, FALSE)</f>
        <v>Clothing</v>
      </c>
    </row>
    <row r="763" spans="1:10" x14ac:dyDescent="0.25">
      <c r="A763">
        <v>762</v>
      </c>
      <c r="B763" s="2">
        <v>45094</v>
      </c>
      <c r="C763">
        <v>4</v>
      </c>
      <c r="D763">
        <v>127</v>
      </c>
      <c r="E763">
        <v>1147</v>
      </c>
      <c r="F763">
        <v>3</v>
      </c>
      <c r="G763">
        <v>40.369999999999997</v>
      </c>
      <c r="H763">
        <v>121.11</v>
      </c>
      <c r="I763">
        <v>8.07</v>
      </c>
      <c r="J763" t="str">
        <f>VLOOKUP(D763, ProductsData!$A$2:$E$100, 3, FALSE)</f>
        <v>Clothing</v>
      </c>
    </row>
    <row r="764" spans="1:10" x14ac:dyDescent="0.25">
      <c r="A764">
        <v>763</v>
      </c>
      <c r="B764" s="2">
        <v>45138</v>
      </c>
      <c r="C764">
        <v>7</v>
      </c>
      <c r="D764">
        <v>141</v>
      </c>
      <c r="E764">
        <v>1190</v>
      </c>
      <c r="F764">
        <v>2</v>
      </c>
      <c r="G764">
        <v>248.84</v>
      </c>
      <c r="H764">
        <v>497.68</v>
      </c>
      <c r="I764">
        <v>116.24</v>
      </c>
      <c r="J764" t="str">
        <f>VLOOKUP(D764, ProductsData!$A$2:$E$100, 3, FALSE)</f>
        <v>Electronics</v>
      </c>
    </row>
    <row r="765" spans="1:10" x14ac:dyDescent="0.25">
      <c r="A765">
        <v>764</v>
      </c>
      <c r="B765" s="2">
        <v>45538</v>
      </c>
      <c r="C765">
        <v>3</v>
      </c>
      <c r="D765">
        <v>125</v>
      </c>
      <c r="E765">
        <v>1003</v>
      </c>
      <c r="F765">
        <v>4</v>
      </c>
      <c r="G765">
        <v>169.85</v>
      </c>
      <c r="H765">
        <v>679.4</v>
      </c>
      <c r="I765">
        <v>75.62</v>
      </c>
      <c r="J765" t="str">
        <f>VLOOKUP(D765, ProductsData!$A$2:$E$100, 3, FALSE)</f>
        <v>Furniture</v>
      </c>
    </row>
    <row r="766" spans="1:10" x14ac:dyDescent="0.25">
      <c r="A766">
        <v>765</v>
      </c>
      <c r="B766" s="2">
        <v>45447</v>
      </c>
      <c r="C766">
        <v>8</v>
      </c>
      <c r="D766">
        <v>103</v>
      </c>
      <c r="E766">
        <v>1093</v>
      </c>
      <c r="F766">
        <v>5</v>
      </c>
      <c r="G766">
        <v>128.47</v>
      </c>
      <c r="H766">
        <v>642.35</v>
      </c>
      <c r="I766">
        <v>120.39</v>
      </c>
      <c r="J766" t="str">
        <f>VLOOKUP(D766, ProductsData!$A$2:$E$100, 3, FALSE)</f>
        <v>Clothing</v>
      </c>
    </row>
    <row r="767" spans="1:10" x14ac:dyDescent="0.25">
      <c r="A767">
        <v>766</v>
      </c>
      <c r="B767" s="2">
        <v>45523</v>
      </c>
      <c r="C767">
        <v>1</v>
      </c>
      <c r="D767">
        <v>103</v>
      </c>
      <c r="E767">
        <v>1134</v>
      </c>
      <c r="F767">
        <v>2</v>
      </c>
      <c r="G767">
        <v>265.64</v>
      </c>
      <c r="H767">
        <v>531.28</v>
      </c>
      <c r="I767">
        <v>49.21</v>
      </c>
      <c r="J767" t="str">
        <f>VLOOKUP(D767, ProductsData!$A$2:$E$100, 3, FALSE)</f>
        <v>Clothing</v>
      </c>
    </row>
    <row r="768" spans="1:10" x14ac:dyDescent="0.25">
      <c r="A768">
        <v>767</v>
      </c>
      <c r="B768" s="2">
        <v>45147</v>
      </c>
      <c r="C768">
        <v>3</v>
      </c>
      <c r="D768">
        <v>123</v>
      </c>
      <c r="E768">
        <v>1107</v>
      </c>
      <c r="F768">
        <v>1</v>
      </c>
      <c r="G768">
        <v>292.83999999999997</v>
      </c>
      <c r="H768">
        <v>292.83999999999997</v>
      </c>
      <c r="I768">
        <v>26.56</v>
      </c>
      <c r="J768" t="str">
        <f>VLOOKUP(D768, ProductsData!$A$2:$E$100, 3, FALSE)</f>
        <v>Electronics</v>
      </c>
    </row>
    <row r="769" spans="1:10" x14ac:dyDescent="0.25">
      <c r="A769">
        <v>768</v>
      </c>
      <c r="B769" s="2">
        <v>45034</v>
      </c>
      <c r="C769">
        <v>2</v>
      </c>
      <c r="D769">
        <v>111</v>
      </c>
      <c r="E769">
        <v>1052</v>
      </c>
      <c r="F769">
        <v>5</v>
      </c>
      <c r="G769">
        <v>70.3</v>
      </c>
      <c r="H769">
        <v>351.5</v>
      </c>
      <c r="I769">
        <v>67.88</v>
      </c>
      <c r="J769" t="str">
        <f>VLOOKUP(D769, ProductsData!$A$2:$E$100, 3, FALSE)</f>
        <v>Electronics</v>
      </c>
    </row>
    <row r="770" spans="1:10" x14ac:dyDescent="0.25">
      <c r="A770">
        <v>769</v>
      </c>
      <c r="B770" s="2">
        <v>45727</v>
      </c>
      <c r="C770">
        <v>6</v>
      </c>
      <c r="D770">
        <v>139</v>
      </c>
      <c r="E770">
        <v>1103</v>
      </c>
      <c r="F770">
        <v>2</v>
      </c>
      <c r="G770">
        <v>260.7</v>
      </c>
      <c r="H770">
        <v>521.4</v>
      </c>
      <c r="I770">
        <v>98.79</v>
      </c>
      <c r="J770" t="str">
        <f>VLOOKUP(D770, ProductsData!$A$2:$E$100, 3, FALSE)</f>
        <v>Clothing</v>
      </c>
    </row>
    <row r="771" spans="1:10" x14ac:dyDescent="0.25">
      <c r="A771">
        <v>770</v>
      </c>
      <c r="B771" s="2">
        <v>45753</v>
      </c>
      <c r="C771">
        <v>9</v>
      </c>
      <c r="D771">
        <v>144</v>
      </c>
      <c r="E771">
        <v>1063</v>
      </c>
      <c r="F771">
        <v>4</v>
      </c>
      <c r="G771">
        <v>363.23</v>
      </c>
      <c r="H771">
        <v>1452.92</v>
      </c>
      <c r="I771">
        <v>103.35</v>
      </c>
      <c r="J771" t="str">
        <f>VLOOKUP(D771, ProductsData!$A$2:$E$100, 3, FALSE)</f>
        <v>Electronics</v>
      </c>
    </row>
    <row r="772" spans="1:10" x14ac:dyDescent="0.25">
      <c r="A772">
        <v>771</v>
      </c>
      <c r="B772" s="2">
        <v>45209</v>
      </c>
      <c r="C772">
        <v>6</v>
      </c>
      <c r="D772">
        <v>148</v>
      </c>
      <c r="E772">
        <v>1024</v>
      </c>
      <c r="F772">
        <v>5</v>
      </c>
      <c r="G772">
        <v>37.35</v>
      </c>
      <c r="H772">
        <v>186.75</v>
      </c>
      <c r="I772">
        <v>48.32</v>
      </c>
      <c r="J772" t="str">
        <f>VLOOKUP(D772, ProductsData!$A$2:$E$100, 3, FALSE)</f>
        <v>Clothing</v>
      </c>
    </row>
    <row r="773" spans="1:10" x14ac:dyDescent="0.25">
      <c r="A773">
        <v>772</v>
      </c>
      <c r="B773" s="2">
        <v>45233</v>
      </c>
      <c r="C773">
        <v>2</v>
      </c>
      <c r="D773">
        <v>150</v>
      </c>
      <c r="E773">
        <v>1033</v>
      </c>
      <c r="F773">
        <v>3</v>
      </c>
      <c r="G773">
        <v>143.88999999999999</v>
      </c>
      <c r="H773">
        <v>431.67</v>
      </c>
      <c r="I773">
        <v>39.56</v>
      </c>
      <c r="J773" t="str">
        <f>VLOOKUP(D773, ProductsData!$A$2:$E$100, 3, FALSE)</f>
        <v>Clothing</v>
      </c>
    </row>
    <row r="774" spans="1:10" x14ac:dyDescent="0.25">
      <c r="A774">
        <v>773</v>
      </c>
      <c r="B774" s="2">
        <v>45092</v>
      </c>
      <c r="C774">
        <v>5</v>
      </c>
      <c r="D774">
        <v>117</v>
      </c>
      <c r="E774">
        <v>1153</v>
      </c>
      <c r="F774">
        <v>2</v>
      </c>
      <c r="G774">
        <v>214.13</v>
      </c>
      <c r="H774">
        <v>428.26</v>
      </c>
      <c r="I774">
        <v>117.77</v>
      </c>
      <c r="J774" t="str">
        <f>VLOOKUP(D774, ProductsData!$A$2:$E$100, 3, FALSE)</f>
        <v>Furniture</v>
      </c>
    </row>
    <row r="775" spans="1:10" x14ac:dyDescent="0.25">
      <c r="A775">
        <v>774</v>
      </c>
      <c r="B775" s="2">
        <v>45530</v>
      </c>
      <c r="C775">
        <v>1</v>
      </c>
      <c r="D775">
        <v>134</v>
      </c>
      <c r="E775">
        <v>1030</v>
      </c>
      <c r="F775">
        <v>3</v>
      </c>
      <c r="G775">
        <v>404.52</v>
      </c>
      <c r="H775">
        <v>1213.56</v>
      </c>
      <c r="I775">
        <v>324.38</v>
      </c>
      <c r="J775" t="str">
        <f>VLOOKUP(D775, ProductsData!$A$2:$E$100, 3, FALSE)</f>
        <v>Groceries</v>
      </c>
    </row>
    <row r="776" spans="1:10" x14ac:dyDescent="0.25">
      <c r="A776">
        <v>775</v>
      </c>
      <c r="B776" s="2">
        <v>45420</v>
      </c>
      <c r="C776">
        <v>8</v>
      </c>
      <c r="D776">
        <v>104</v>
      </c>
      <c r="E776">
        <v>1067</v>
      </c>
      <c r="F776">
        <v>3</v>
      </c>
      <c r="G776">
        <v>169.44</v>
      </c>
      <c r="H776">
        <v>508.32</v>
      </c>
      <c r="I776">
        <v>133.79</v>
      </c>
      <c r="J776" t="str">
        <f>VLOOKUP(D776, ProductsData!$A$2:$E$100, 3, FALSE)</f>
        <v>Electronics</v>
      </c>
    </row>
    <row r="777" spans="1:10" x14ac:dyDescent="0.25">
      <c r="A777">
        <v>776</v>
      </c>
      <c r="B777" s="2">
        <v>45616</v>
      </c>
      <c r="C777">
        <v>6</v>
      </c>
      <c r="D777">
        <v>139</v>
      </c>
      <c r="E777">
        <v>1068</v>
      </c>
      <c r="F777">
        <v>4</v>
      </c>
      <c r="G777">
        <v>258.12</v>
      </c>
      <c r="H777">
        <v>1032.48</v>
      </c>
      <c r="I777">
        <v>183.29</v>
      </c>
      <c r="J777" t="str">
        <f>VLOOKUP(D777, ProductsData!$A$2:$E$100, 3, FALSE)</f>
        <v>Clothing</v>
      </c>
    </row>
    <row r="778" spans="1:10" x14ac:dyDescent="0.25">
      <c r="A778">
        <v>777</v>
      </c>
      <c r="B778" s="2">
        <v>45056</v>
      </c>
      <c r="C778">
        <v>10</v>
      </c>
      <c r="D778">
        <v>124</v>
      </c>
      <c r="E778">
        <v>1040</v>
      </c>
      <c r="F778">
        <v>4</v>
      </c>
      <c r="G778">
        <v>56.99</v>
      </c>
      <c r="H778">
        <v>227.96</v>
      </c>
      <c r="I778">
        <v>60.85</v>
      </c>
      <c r="J778" t="str">
        <f>VLOOKUP(D778, ProductsData!$A$2:$E$100, 3, FALSE)</f>
        <v>Clothing</v>
      </c>
    </row>
    <row r="779" spans="1:10" x14ac:dyDescent="0.25">
      <c r="A779">
        <v>778</v>
      </c>
      <c r="B779" s="2">
        <v>45466</v>
      </c>
      <c r="C779">
        <v>2</v>
      </c>
      <c r="D779">
        <v>106</v>
      </c>
      <c r="E779">
        <v>1167</v>
      </c>
      <c r="F779">
        <v>4</v>
      </c>
      <c r="G779">
        <v>43.45</v>
      </c>
      <c r="H779">
        <v>173.8</v>
      </c>
      <c r="I779">
        <v>12.05</v>
      </c>
      <c r="J779" t="str">
        <f>VLOOKUP(D779, ProductsData!$A$2:$E$100, 3, FALSE)</f>
        <v>Clothing</v>
      </c>
    </row>
    <row r="780" spans="1:10" x14ac:dyDescent="0.25">
      <c r="A780">
        <v>779</v>
      </c>
      <c r="B780" s="2">
        <v>45366</v>
      </c>
      <c r="C780">
        <v>6</v>
      </c>
      <c r="D780">
        <v>150</v>
      </c>
      <c r="E780">
        <v>1058</v>
      </c>
      <c r="F780">
        <v>5</v>
      </c>
      <c r="G780">
        <v>42.8</v>
      </c>
      <c r="H780">
        <v>214</v>
      </c>
      <c r="I780">
        <v>36.549999999999997</v>
      </c>
      <c r="J780" t="str">
        <f>VLOOKUP(D780, ProductsData!$A$2:$E$100, 3, FALSE)</f>
        <v>Clothing</v>
      </c>
    </row>
    <row r="781" spans="1:10" x14ac:dyDescent="0.25">
      <c r="A781">
        <v>780</v>
      </c>
      <c r="B781" s="2">
        <v>45654</v>
      </c>
      <c r="C781">
        <v>8</v>
      </c>
      <c r="D781">
        <v>114</v>
      </c>
      <c r="E781">
        <v>1032</v>
      </c>
      <c r="F781">
        <v>2</v>
      </c>
      <c r="G781">
        <v>380.32</v>
      </c>
      <c r="H781">
        <v>760.64</v>
      </c>
      <c r="I781">
        <v>110.17</v>
      </c>
      <c r="J781" t="str">
        <f>VLOOKUP(D781, ProductsData!$A$2:$E$100, 3, FALSE)</f>
        <v>Groceries</v>
      </c>
    </row>
    <row r="782" spans="1:10" x14ac:dyDescent="0.25">
      <c r="A782">
        <v>781</v>
      </c>
      <c r="B782" s="2">
        <v>45184</v>
      </c>
      <c r="C782">
        <v>8</v>
      </c>
      <c r="D782">
        <v>116</v>
      </c>
      <c r="E782">
        <v>1008</v>
      </c>
      <c r="F782">
        <v>4</v>
      </c>
      <c r="G782">
        <v>301</v>
      </c>
      <c r="H782">
        <v>1204</v>
      </c>
      <c r="I782">
        <v>88.16</v>
      </c>
      <c r="J782" t="str">
        <f>VLOOKUP(D782, ProductsData!$A$2:$E$100, 3, FALSE)</f>
        <v>Furniture</v>
      </c>
    </row>
    <row r="783" spans="1:10" x14ac:dyDescent="0.25">
      <c r="A783">
        <v>782</v>
      </c>
      <c r="B783" s="2">
        <v>45648</v>
      </c>
      <c r="C783">
        <v>5</v>
      </c>
      <c r="D783">
        <v>127</v>
      </c>
      <c r="E783">
        <v>1041</v>
      </c>
      <c r="F783">
        <v>2</v>
      </c>
      <c r="G783">
        <v>438.22</v>
      </c>
      <c r="H783">
        <v>876.44</v>
      </c>
      <c r="I783">
        <v>193.72</v>
      </c>
      <c r="J783" t="str">
        <f>VLOOKUP(D783, ProductsData!$A$2:$E$100, 3, FALSE)</f>
        <v>Clothing</v>
      </c>
    </row>
    <row r="784" spans="1:10" x14ac:dyDescent="0.25">
      <c r="A784">
        <v>783</v>
      </c>
      <c r="B784" s="2">
        <v>45688</v>
      </c>
      <c r="C784">
        <v>10</v>
      </c>
      <c r="D784">
        <v>105</v>
      </c>
      <c r="E784">
        <v>1179</v>
      </c>
      <c r="F784">
        <v>3</v>
      </c>
      <c r="G784">
        <v>298.57</v>
      </c>
      <c r="H784">
        <v>895.71</v>
      </c>
      <c r="I784">
        <v>58.85</v>
      </c>
      <c r="J784" t="str">
        <f>VLOOKUP(D784, ProductsData!$A$2:$E$100, 3, FALSE)</f>
        <v>Electronics</v>
      </c>
    </row>
    <row r="785" spans="1:10" x14ac:dyDescent="0.25">
      <c r="A785">
        <v>784</v>
      </c>
      <c r="B785" s="2">
        <v>45741</v>
      </c>
      <c r="C785">
        <v>2</v>
      </c>
      <c r="D785">
        <v>115</v>
      </c>
      <c r="E785">
        <v>1153</v>
      </c>
      <c r="F785">
        <v>4</v>
      </c>
      <c r="G785">
        <v>192.66</v>
      </c>
      <c r="H785">
        <v>770.64</v>
      </c>
      <c r="I785">
        <v>47.63</v>
      </c>
      <c r="J785" t="str">
        <f>VLOOKUP(D785, ProductsData!$A$2:$E$100, 3, FALSE)</f>
        <v>Furniture</v>
      </c>
    </row>
    <row r="786" spans="1:10" x14ac:dyDescent="0.25">
      <c r="A786">
        <v>785</v>
      </c>
      <c r="B786" s="2">
        <v>45097</v>
      </c>
      <c r="C786">
        <v>10</v>
      </c>
      <c r="D786">
        <v>114</v>
      </c>
      <c r="E786">
        <v>1029</v>
      </c>
      <c r="F786">
        <v>4</v>
      </c>
      <c r="G786">
        <v>271.98</v>
      </c>
      <c r="H786">
        <v>1087.92</v>
      </c>
      <c r="I786">
        <v>149.19999999999999</v>
      </c>
      <c r="J786" t="str">
        <f>VLOOKUP(D786, ProductsData!$A$2:$E$100, 3, FALSE)</f>
        <v>Groceries</v>
      </c>
    </row>
    <row r="787" spans="1:10" x14ac:dyDescent="0.25">
      <c r="A787">
        <v>786</v>
      </c>
      <c r="B787" s="2">
        <v>45096</v>
      </c>
      <c r="C787">
        <v>3</v>
      </c>
      <c r="D787">
        <v>121</v>
      </c>
      <c r="E787">
        <v>1014</v>
      </c>
      <c r="F787">
        <v>5</v>
      </c>
      <c r="G787">
        <v>31.12</v>
      </c>
      <c r="H787">
        <v>155.6</v>
      </c>
      <c r="I787">
        <v>39.54</v>
      </c>
      <c r="J787" t="str">
        <f>VLOOKUP(D787, ProductsData!$A$2:$E$100, 3, FALSE)</f>
        <v>Electronics</v>
      </c>
    </row>
    <row r="788" spans="1:10" x14ac:dyDescent="0.25">
      <c r="A788">
        <v>787</v>
      </c>
      <c r="B788" s="2">
        <v>45673</v>
      </c>
      <c r="C788">
        <v>7</v>
      </c>
      <c r="D788">
        <v>125</v>
      </c>
      <c r="E788">
        <v>1079</v>
      </c>
      <c r="F788">
        <v>4</v>
      </c>
      <c r="G788">
        <v>18.13</v>
      </c>
      <c r="H788">
        <v>72.52</v>
      </c>
      <c r="I788">
        <v>10.29</v>
      </c>
      <c r="J788" t="str">
        <f>VLOOKUP(D788, ProductsData!$A$2:$E$100, 3, FALSE)</f>
        <v>Furniture</v>
      </c>
    </row>
    <row r="789" spans="1:10" x14ac:dyDescent="0.25">
      <c r="A789">
        <v>788</v>
      </c>
      <c r="B789" s="2">
        <v>45058</v>
      </c>
      <c r="C789">
        <v>1</v>
      </c>
      <c r="D789">
        <v>105</v>
      </c>
      <c r="E789">
        <v>1063</v>
      </c>
      <c r="F789">
        <v>5</v>
      </c>
      <c r="G789">
        <v>441.15</v>
      </c>
      <c r="H789">
        <v>2205.75</v>
      </c>
      <c r="I789">
        <v>392.56</v>
      </c>
      <c r="J789" t="str">
        <f>VLOOKUP(D789, ProductsData!$A$2:$E$100, 3, FALSE)</f>
        <v>Electronics</v>
      </c>
    </row>
    <row r="790" spans="1:10" x14ac:dyDescent="0.25">
      <c r="A790">
        <v>789</v>
      </c>
      <c r="B790" s="2">
        <v>45431</v>
      </c>
      <c r="C790">
        <v>7</v>
      </c>
      <c r="D790">
        <v>115</v>
      </c>
      <c r="E790">
        <v>1072</v>
      </c>
      <c r="F790">
        <v>2</v>
      </c>
      <c r="G790">
        <v>70.97</v>
      </c>
      <c r="H790">
        <v>141.94</v>
      </c>
      <c r="I790">
        <v>39.770000000000003</v>
      </c>
      <c r="J790" t="str">
        <f>VLOOKUP(D790, ProductsData!$A$2:$E$100, 3, FALSE)</f>
        <v>Furniture</v>
      </c>
    </row>
    <row r="791" spans="1:10" x14ac:dyDescent="0.25">
      <c r="A791">
        <v>790</v>
      </c>
      <c r="B791" s="2">
        <v>45482</v>
      </c>
      <c r="C791">
        <v>1</v>
      </c>
      <c r="D791">
        <v>148</v>
      </c>
      <c r="E791">
        <v>1192</v>
      </c>
      <c r="F791">
        <v>5</v>
      </c>
      <c r="G791">
        <v>389.48</v>
      </c>
      <c r="H791">
        <v>1947.4</v>
      </c>
      <c r="I791">
        <v>188.87</v>
      </c>
      <c r="J791" t="str">
        <f>VLOOKUP(D791, ProductsData!$A$2:$E$100, 3, FALSE)</f>
        <v>Clothing</v>
      </c>
    </row>
    <row r="792" spans="1:10" x14ac:dyDescent="0.25">
      <c r="A792">
        <v>791</v>
      </c>
      <c r="B792" s="2">
        <v>45478</v>
      </c>
      <c r="C792">
        <v>2</v>
      </c>
      <c r="D792">
        <v>104</v>
      </c>
      <c r="E792">
        <v>1141</v>
      </c>
      <c r="F792">
        <v>1</v>
      </c>
      <c r="G792">
        <v>386.38</v>
      </c>
      <c r="H792">
        <v>386.38</v>
      </c>
      <c r="I792">
        <v>45.21</v>
      </c>
      <c r="J792" t="str">
        <f>VLOOKUP(D792, ProductsData!$A$2:$E$100, 3, FALSE)</f>
        <v>Electronics</v>
      </c>
    </row>
    <row r="793" spans="1:10" x14ac:dyDescent="0.25">
      <c r="A793">
        <v>792</v>
      </c>
      <c r="B793" s="2">
        <v>45483</v>
      </c>
      <c r="C793">
        <v>9</v>
      </c>
      <c r="D793">
        <v>104</v>
      </c>
      <c r="E793">
        <v>1146</v>
      </c>
      <c r="F793">
        <v>3</v>
      </c>
      <c r="G793">
        <v>126.11</v>
      </c>
      <c r="H793">
        <v>378.33</v>
      </c>
      <c r="I793">
        <v>99.49</v>
      </c>
      <c r="J793" t="str">
        <f>VLOOKUP(D793, ProductsData!$A$2:$E$100, 3, FALSE)</f>
        <v>Electronics</v>
      </c>
    </row>
    <row r="794" spans="1:10" x14ac:dyDescent="0.25">
      <c r="A794">
        <v>793</v>
      </c>
      <c r="B794" s="2">
        <v>45049</v>
      </c>
      <c r="C794">
        <v>8</v>
      </c>
      <c r="D794">
        <v>124</v>
      </c>
      <c r="E794">
        <v>1137</v>
      </c>
      <c r="F794">
        <v>1</v>
      </c>
      <c r="G794">
        <v>276.02</v>
      </c>
      <c r="H794">
        <v>276.02</v>
      </c>
      <c r="I794">
        <v>63.21</v>
      </c>
      <c r="J794" t="str">
        <f>VLOOKUP(D794, ProductsData!$A$2:$E$100, 3, FALSE)</f>
        <v>Clothing</v>
      </c>
    </row>
    <row r="795" spans="1:10" x14ac:dyDescent="0.25">
      <c r="A795">
        <v>794</v>
      </c>
      <c r="B795" s="2">
        <v>45269</v>
      </c>
      <c r="C795">
        <v>5</v>
      </c>
      <c r="D795">
        <v>119</v>
      </c>
      <c r="E795">
        <v>1074</v>
      </c>
      <c r="F795">
        <v>5</v>
      </c>
      <c r="G795">
        <v>21.29</v>
      </c>
      <c r="H795">
        <v>106.45</v>
      </c>
      <c r="I795">
        <v>17.87</v>
      </c>
      <c r="J795" t="str">
        <f>VLOOKUP(D795, ProductsData!$A$2:$E$100, 3, FALSE)</f>
        <v>Groceries</v>
      </c>
    </row>
    <row r="796" spans="1:10" x14ac:dyDescent="0.25">
      <c r="A796">
        <v>795</v>
      </c>
      <c r="B796" s="2">
        <v>45353</v>
      </c>
      <c r="C796">
        <v>9</v>
      </c>
      <c r="D796">
        <v>119</v>
      </c>
      <c r="E796">
        <v>1109</v>
      </c>
      <c r="F796">
        <v>3</v>
      </c>
      <c r="G796">
        <v>194.75</v>
      </c>
      <c r="H796">
        <v>584.25</v>
      </c>
      <c r="I796">
        <v>141.03</v>
      </c>
      <c r="J796" t="str">
        <f>VLOOKUP(D796, ProductsData!$A$2:$E$100, 3, FALSE)</f>
        <v>Groceries</v>
      </c>
    </row>
    <row r="797" spans="1:10" x14ac:dyDescent="0.25">
      <c r="A797">
        <v>796</v>
      </c>
      <c r="B797" s="2">
        <v>45096</v>
      </c>
      <c r="C797">
        <v>6</v>
      </c>
      <c r="D797">
        <v>134</v>
      </c>
      <c r="E797">
        <v>1121</v>
      </c>
      <c r="F797">
        <v>3</v>
      </c>
      <c r="G797">
        <v>370.79</v>
      </c>
      <c r="H797">
        <v>1112.3699999999999</v>
      </c>
      <c r="I797">
        <v>120.41</v>
      </c>
      <c r="J797" t="str">
        <f>VLOOKUP(D797, ProductsData!$A$2:$E$100, 3, FALSE)</f>
        <v>Groceries</v>
      </c>
    </row>
    <row r="798" spans="1:10" x14ac:dyDescent="0.25">
      <c r="A798">
        <v>797</v>
      </c>
      <c r="B798" s="2">
        <v>45614</v>
      </c>
      <c r="C798">
        <v>9</v>
      </c>
      <c r="D798">
        <v>103</v>
      </c>
      <c r="E798">
        <v>1003</v>
      </c>
      <c r="F798">
        <v>2</v>
      </c>
      <c r="G798">
        <v>56.47</v>
      </c>
      <c r="H798">
        <v>112.94</v>
      </c>
      <c r="I798">
        <v>13.29</v>
      </c>
      <c r="J798" t="str">
        <f>VLOOKUP(D798, ProductsData!$A$2:$E$100, 3, FALSE)</f>
        <v>Clothing</v>
      </c>
    </row>
    <row r="799" spans="1:10" x14ac:dyDescent="0.25">
      <c r="A799">
        <v>798</v>
      </c>
      <c r="B799" s="2">
        <v>45393</v>
      </c>
      <c r="C799">
        <v>9</v>
      </c>
      <c r="D799">
        <v>116</v>
      </c>
      <c r="E799">
        <v>1089</v>
      </c>
      <c r="F799">
        <v>5</v>
      </c>
      <c r="G799">
        <v>463.47</v>
      </c>
      <c r="H799">
        <v>2317.35</v>
      </c>
      <c r="I799">
        <v>525.88</v>
      </c>
      <c r="J799" t="str">
        <f>VLOOKUP(D799, ProductsData!$A$2:$E$100, 3, FALSE)</f>
        <v>Furniture</v>
      </c>
    </row>
    <row r="800" spans="1:10" x14ac:dyDescent="0.25">
      <c r="A800">
        <v>799</v>
      </c>
      <c r="B800" s="2">
        <v>45221</v>
      </c>
      <c r="C800">
        <v>7</v>
      </c>
      <c r="D800">
        <v>128</v>
      </c>
      <c r="E800">
        <v>1086</v>
      </c>
      <c r="F800">
        <v>1</v>
      </c>
      <c r="G800">
        <v>360.27</v>
      </c>
      <c r="H800">
        <v>360.27</v>
      </c>
      <c r="I800">
        <v>20.51</v>
      </c>
      <c r="J800" t="str">
        <f>VLOOKUP(D800, ProductsData!$A$2:$E$100, 3, FALSE)</f>
        <v>Clothing</v>
      </c>
    </row>
    <row r="801" spans="1:10" x14ac:dyDescent="0.25">
      <c r="A801">
        <v>800</v>
      </c>
      <c r="B801" s="2">
        <v>45075</v>
      </c>
      <c r="C801">
        <v>2</v>
      </c>
      <c r="D801">
        <v>145</v>
      </c>
      <c r="E801">
        <v>1096</v>
      </c>
      <c r="F801">
        <v>4</v>
      </c>
      <c r="G801">
        <v>444.14</v>
      </c>
      <c r="H801">
        <v>1776.56</v>
      </c>
      <c r="I801">
        <v>317.02</v>
      </c>
      <c r="J801" t="str">
        <f>VLOOKUP(D801, ProductsData!$A$2:$E$100, 3, FALSE)</f>
        <v>Furniture</v>
      </c>
    </row>
    <row r="802" spans="1:10" x14ac:dyDescent="0.25">
      <c r="A802">
        <v>801</v>
      </c>
      <c r="B802" s="2">
        <v>45744</v>
      </c>
      <c r="C802">
        <v>2</v>
      </c>
      <c r="D802">
        <v>129</v>
      </c>
      <c r="E802">
        <v>1149</v>
      </c>
      <c r="F802">
        <v>4</v>
      </c>
      <c r="G802">
        <v>196.33</v>
      </c>
      <c r="H802">
        <v>785.32</v>
      </c>
      <c r="I802">
        <v>195.62</v>
      </c>
      <c r="J802" t="str">
        <f>VLOOKUP(D802, ProductsData!$A$2:$E$100, 3, FALSE)</f>
        <v>Furniture</v>
      </c>
    </row>
    <row r="803" spans="1:10" x14ac:dyDescent="0.25">
      <c r="A803">
        <v>802</v>
      </c>
      <c r="B803" s="2">
        <v>45330</v>
      </c>
      <c r="C803">
        <v>4</v>
      </c>
      <c r="D803">
        <v>116</v>
      </c>
      <c r="E803">
        <v>1158</v>
      </c>
      <c r="F803">
        <v>3</v>
      </c>
      <c r="G803">
        <v>454.45</v>
      </c>
      <c r="H803">
        <v>1363.35</v>
      </c>
      <c r="I803">
        <v>370.39</v>
      </c>
      <c r="J803" t="str">
        <f>VLOOKUP(D803, ProductsData!$A$2:$E$100, 3, FALSE)</f>
        <v>Furniture</v>
      </c>
    </row>
    <row r="804" spans="1:10" x14ac:dyDescent="0.25">
      <c r="A804">
        <v>803</v>
      </c>
      <c r="B804" s="2">
        <v>45086</v>
      </c>
      <c r="C804">
        <v>5</v>
      </c>
      <c r="D804">
        <v>147</v>
      </c>
      <c r="E804">
        <v>1132</v>
      </c>
      <c r="F804">
        <v>1</v>
      </c>
      <c r="G804">
        <v>360.27</v>
      </c>
      <c r="H804">
        <v>360.27</v>
      </c>
      <c r="I804">
        <v>20.46</v>
      </c>
      <c r="J804" t="str">
        <f>VLOOKUP(D804, ProductsData!$A$2:$E$100, 3, FALSE)</f>
        <v>Groceries</v>
      </c>
    </row>
    <row r="805" spans="1:10" x14ac:dyDescent="0.25">
      <c r="A805">
        <v>804</v>
      </c>
      <c r="B805" s="2">
        <v>45561</v>
      </c>
      <c r="C805">
        <v>5</v>
      </c>
      <c r="D805">
        <v>100</v>
      </c>
      <c r="E805">
        <v>1020</v>
      </c>
      <c r="F805">
        <v>4</v>
      </c>
      <c r="G805">
        <v>431.18</v>
      </c>
      <c r="H805">
        <v>1724.72</v>
      </c>
      <c r="I805">
        <v>415.62</v>
      </c>
      <c r="J805" t="str">
        <f>VLOOKUP(D805, ProductsData!$A$2:$E$100, 3, FALSE)</f>
        <v>Clothing</v>
      </c>
    </row>
    <row r="806" spans="1:10" x14ac:dyDescent="0.25">
      <c r="A806">
        <v>805</v>
      </c>
      <c r="B806" s="2">
        <v>45590</v>
      </c>
      <c r="C806">
        <v>1</v>
      </c>
      <c r="D806">
        <v>117</v>
      </c>
      <c r="E806">
        <v>1144</v>
      </c>
      <c r="F806">
        <v>4</v>
      </c>
      <c r="G806">
        <v>259.49</v>
      </c>
      <c r="H806">
        <v>1037.96</v>
      </c>
      <c r="I806">
        <v>169.5</v>
      </c>
      <c r="J806" t="str">
        <f>VLOOKUP(D806, ProductsData!$A$2:$E$100, 3, FALSE)</f>
        <v>Furniture</v>
      </c>
    </row>
    <row r="807" spans="1:10" x14ac:dyDescent="0.25">
      <c r="A807">
        <v>806</v>
      </c>
      <c r="B807" s="2">
        <v>45094</v>
      </c>
      <c r="C807">
        <v>2</v>
      </c>
      <c r="D807">
        <v>106</v>
      </c>
      <c r="E807">
        <v>1167</v>
      </c>
      <c r="F807">
        <v>1</v>
      </c>
      <c r="G807">
        <v>390.29</v>
      </c>
      <c r="H807">
        <v>390.29</v>
      </c>
      <c r="I807">
        <v>89.54</v>
      </c>
      <c r="J807" t="str">
        <f>VLOOKUP(D807, ProductsData!$A$2:$E$100, 3, FALSE)</f>
        <v>Clothing</v>
      </c>
    </row>
    <row r="808" spans="1:10" x14ac:dyDescent="0.25">
      <c r="A808">
        <v>807</v>
      </c>
      <c r="B808" s="2">
        <v>45465</v>
      </c>
      <c r="C808">
        <v>1</v>
      </c>
      <c r="D808">
        <v>108</v>
      </c>
      <c r="E808">
        <v>1174</v>
      </c>
      <c r="F808">
        <v>2</v>
      </c>
      <c r="G808">
        <v>175.73</v>
      </c>
      <c r="H808">
        <v>351.46</v>
      </c>
      <c r="I808">
        <v>33.03</v>
      </c>
      <c r="J808" t="str">
        <f>VLOOKUP(D808, ProductsData!$A$2:$E$100, 3, FALSE)</f>
        <v>Clothing</v>
      </c>
    </row>
    <row r="809" spans="1:10" x14ac:dyDescent="0.25">
      <c r="A809">
        <v>808</v>
      </c>
      <c r="B809" s="2">
        <v>45168</v>
      </c>
      <c r="C809">
        <v>8</v>
      </c>
      <c r="D809">
        <v>143</v>
      </c>
      <c r="E809">
        <v>1118</v>
      </c>
      <c r="F809">
        <v>5</v>
      </c>
      <c r="G809">
        <v>492.62</v>
      </c>
      <c r="H809">
        <v>2463.1</v>
      </c>
      <c r="I809">
        <v>708.22</v>
      </c>
      <c r="J809" t="str">
        <f>VLOOKUP(D809, ProductsData!$A$2:$E$100, 3, FALSE)</f>
        <v>Clothing</v>
      </c>
    </row>
    <row r="810" spans="1:10" x14ac:dyDescent="0.25">
      <c r="A810">
        <v>809</v>
      </c>
      <c r="B810" s="2">
        <v>45155</v>
      </c>
      <c r="C810">
        <v>8</v>
      </c>
      <c r="D810">
        <v>109</v>
      </c>
      <c r="E810">
        <v>1184</v>
      </c>
      <c r="F810">
        <v>3</v>
      </c>
      <c r="G810">
        <v>257.95999999999998</v>
      </c>
      <c r="H810">
        <v>773.88</v>
      </c>
      <c r="I810">
        <v>225.15</v>
      </c>
      <c r="J810" t="str">
        <f>VLOOKUP(D810, ProductsData!$A$2:$E$100, 3, FALSE)</f>
        <v>Clothing</v>
      </c>
    </row>
    <row r="811" spans="1:10" x14ac:dyDescent="0.25">
      <c r="A811">
        <v>810</v>
      </c>
      <c r="B811" s="2">
        <v>45423</v>
      </c>
      <c r="C811">
        <v>10</v>
      </c>
      <c r="D811">
        <v>104</v>
      </c>
      <c r="E811">
        <v>1065</v>
      </c>
      <c r="F811">
        <v>4</v>
      </c>
      <c r="G811">
        <v>17.350000000000001</v>
      </c>
      <c r="H811">
        <v>69.400000000000006</v>
      </c>
      <c r="I811">
        <v>20.059999999999999</v>
      </c>
      <c r="J811" t="str">
        <f>VLOOKUP(D811, ProductsData!$A$2:$E$100, 3, FALSE)</f>
        <v>Electronics</v>
      </c>
    </row>
    <row r="812" spans="1:10" x14ac:dyDescent="0.25">
      <c r="A812">
        <v>811</v>
      </c>
      <c r="B812" s="2">
        <v>45322</v>
      </c>
      <c r="C812">
        <v>6</v>
      </c>
      <c r="D812">
        <v>138</v>
      </c>
      <c r="E812">
        <v>1069</v>
      </c>
      <c r="F812">
        <v>2</v>
      </c>
      <c r="G812">
        <v>117.71</v>
      </c>
      <c r="H812">
        <v>235.42</v>
      </c>
      <c r="I812">
        <v>41.17</v>
      </c>
      <c r="J812" t="str">
        <f>VLOOKUP(D812, ProductsData!$A$2:$E$100, 3, FALSE)</f>
        <v>Electronics</v>
      </c>
    </row>
    <row r="813" spans="1:10" x14ac:dyDescent="0.25">
      <c r="A813">
        <v>812</v>
      </c>
      <c r="B813" s="2">
        <v>45662</v>
      </c>
      <c r="C813">
        <v>10</v>
      </c>
      <c r="D813">
        <v>134</v>
      </c>
      <c r="E813">
        <v>1087</v>
      </c>
      <c r="F813">
        <v>4</v>
      </c>
      <c r="G813">
        <v>135.12</v>
      </c>
      <c r="H813">
        <v>540.48</v>
      </c>
      <c r="I813">
        <v>97.37</v>
      </c>
      <c r="J813" t="str">
        <f>VLOOKUP(D813, ProductsData!$A$2:$E$100, 3, FALSE)</f>
        <v>Groceries</v>
      </c>
    </row>
    <row r="814" spans="1:10" x14ac:dyDescent="0.25">
      <c r="A814">
        <v>813</v>
      </c>
      <c r="B814" s="2">
        <v>45499</v>
      </c>
      <c r="C814">
        <v>1</v>
      </c>
      <c r="D814">
        <v>137</v>
      </c>
      <c r="E814">
        <v>1024</v>
      </c>
      <c r="F814">
        <v>5</v>
      </c>
      <c r="G814">
        <v>248.43</v>
      </c>
      <c r="H814">
        <v>1242.1500000000001</v>
      </c>
      <c r="I814">
        <v>169.83</v>
      </c>
      <c r="J814" t="str">
        <f>VLOOKUP(D814, ProductsData!$A$2:$E$100, 3, FALSE)</f>
        <v>Groceries</v>
      </c>
    </row>
    <row r="815" spans="1:10" x14ac:dyDescent="0.25">
      <c r="A815">
        <v>814</v>
      </c>
      <c r="B815" s="2">
        <v>45190</v>
      </c>
      <c r="C815">
        <v>6</v>
      </c>
      <c r="D815">
        <v>149</v>
      </c>
      <c r="E815">
        <v>1190</v>
      </c>
      <c r="F815">
        <v>2</v>
      </c>
      <c r="G815">
        <v>437.18</v>
      </c>
      <c r="H815">
        <v>874.36</v>
      </c>
      <c r="I815">
        <v>104.26</v>
      </c>
      <c r="J815" t="str">
        <f>VLOOKUP(D815, ProductsData!$A$2:$E$100, 3, FALSE)</f>
        <v>Clothing</v>
      </c>
    </row>
    <row r="816" spans="1:10" x14ac:dyDescent="0.25">
      <c r="A816">
        <v>815</v>
      </c>
      <c r="B816" s="2">
        <v>45127</v>
      </c>
      <c r="C816">
        <v>10</v>
      </c>
      <c r="D816">
        <v>136</v>
      </c>
      <c r="E816">
        <v>1031</v>
      </c>
      <c r="F816">
        <v>3</v>
      </c>
      <c r="G816">
        <v>79.75</v>
      </c>
      <c r="H816">
        <v>239.25</v>
      </c>
      <c r="I816">
        <v>36</v>
      </c>
      <c r="J816" t="str">
        <f>VLOOKUP(D816, ProductsData!$A$2:$E$100, 3, FALSE)</f>
        <v>Electronics</v>
      </c>
    </row>
    <row r="817" spans="1:10" x14ac:dyDescent="0.25">
      <c r="A817">
        <v>816</v>
      </c>
      <c r="B817" s="2">
        <v>45219</v>
      </c>
      <c r="C817">
        <v>10</v>
      </c>
      <c r="D817">
        <v>119</v>
      </c>
      <c r="E817">
        <v>1101</v>
      </c>
      <c r="F817">
        <v>2</v>
      </c>
      <c r="G817">
        <v>169.62</v>
      </c>
      <c r="H817">
        <v>339.24</v>
      </c>
      <c r="I817">
        <v>70.650000000000006</v>
      </c>
      <c r="J817" t="str">
        <f>VLOOKUP(D817, ProductsData!$A$2:$E$100, 3, FALSE)</f>
        <v>Groceries</v>
      </c>
    </row>
    <row r="818" spans="1:10" x14ac:dyDescent="0.25">
      <c r="A818">
        <v>817</v>
      </c>
      <c r="B818" s="2">
        <v>45482</v>
      </c>
      <c r="C818">
        <v>3</v>
      </c>
      <c r="D818">
        <v>124</v>
      </c>
      <c r="E818">
        <v>1078</v>
      </c>
      <c r="F818">
        <v>1</v>
      </c>
      <c r="G818">
        <v>263.16000000000003</v>
      </c>
      <c r="H818">
        <v>263.16000000000003</v>
      </c>
      <c r="I818">
        <v>25.28</v>
      </c>
      <c r="J818" t="str">
        <f>VLOOKUP(D818, ProductsData!$A$2:$E$100, 3, FALSE)</f>
        <v>Clothing</v>
      </c>
    </row>
    <row r="819" spans="1:10" x14ac:dyDescent="0.25">
      <c r="A819">
        <v>818</v>
      </c>
      <c r="B819" s="2">
        <v>45674</v>
      </c>
      <c r="C819">
        <v>4</v>
      </c>
      <c r="D819">
        <v>114</v>
      </c>
      <c r="E819">
        <v>1151</v>
      </c>
      <c r="F819">
        <v>4</v>
      </c>
      <c r="G819">
        <v>363.86</v>
      </c>
      <c r="H819">
        <v>1455.44</v>
      </c>
      <c r="I819">
        <v>368.15</v>
      </c>
      <c r="J819" t="str">
        <f>VLOOKUP(D819, ProductsData!$A$2:$E$100, 3, FALSE)</f>
        <v>Groceries</v>
      </c>
    </row>
    <row r="820" spans="1:10" x14ac:dyDescent="0.25">
      <c r="A820">
        <v>819</v>
      </c>
      <c r="B820" s="2">
        <v>45478</v>
      </c>
      <c r="C820">
        <v>6</v>
      </c>
      <c r="D820">
        <v>104</v>
      </c>
      <c r="E820">
        <v>1087</v>
      </c>
      <c r="F820">
        <v>1</v>
      </c>
      <c r="G820">
        <v>118.89</v>
      </c>
      <c r="H820">
        <v>118.89</v>
      </c>
      <c r="I820">
        <v>24.03</v>
      </c>
      <c r="J820" t="str">
        <f>VLOOKUP(D820, ProductsData!$A$2:$E$100, 3, FALSE)</f>
        <v>Electronics</v>
      </c>
    </row>
    <row r="821" spans="1:10" x14ac:dyDescent="0.25">
      <c r="A821">
        <v>820</v>
      </c>
      <c r="B821" s="2">
        <v>45256</v>
      </c>
      <c r="C821">
        <v>9</v>
      </c>
      <c r="D821">
        <v>109</v>
      </c>
      <c r="E821">
        <v>1029</v>
      </c>
      <c r="F821">
        <v>4</v>
      </c>
      <c r="G821">
        <v>354.35</v>
      </c>
      <c r="H821">
        <v>1417.4</v>
      </c>
      <c r="I821">
        <v>170.68</v>
      </c>
      <c r="J821" t="str">
        <f>VLOOKUP(D821, ProductsData!$A$2:$E$100, 3, FALSE)</f>
        <v>Clothing</v>
      </c>
    </row>
    <row r="822" spans="1:10" x14ac:dyDescent="0.25">
      <c r="A822">
        <v>821</v>
      </c>
      <c r="B822" s="2">
        <v>45147</v>
      </c>
      <c r="C822">
        <v>6</v>
      </c>
      <c r="D822">
        <v>134</v>
      </c>
      <c r="E822">
        <v>1182</v>
      </c>
      <c r="F822">
        <v>5</v>
      </c>
      <c r="G822">
        <v>407.09</v>
      </c>
      <c r="H822">
        <v>2035.45</v>
      </c>
      <c r="I822">
        <v>204.72</v>
      </c>
      <c r="J822" t="str">
        <f>VLOOKUP(D822, ProductsData!$A$2:$E$100, 3, FALSE)</f>
        <v>Groceries</v>
      </c>
    </row>
    <row r="823" spans="1:10" x14ac:dyDescent="0.25">
      <c r="A823">
        <v>822</v>
      </c>
      <c r="B823" s="2">
        <v>45334</v>
      </c>
      <c r="C823">
        <v>3</v>
      </c>
      <c r="D823">
        <v>140</v>
      </c>
      <c r="E823">
        <v>1005</v>
      </c>
      <c r="F823">
        <v>5</v>
      </c>
      <c r="G823">
        <v>451.45</v>
      </c>
      <c r="H823">
        <v>2257.25</v>
      </c>
      <c r="I823">
        <v>443.07</v>
      </c>
      <c r="J823" t="str">
        <f>VLOOKUP(D823, ProductsData!$A$2:$E$100, 3, FALSE)</f>
        <v>Clothing</v>
      </c>
    </row>
    <row r="824" spans="1:10" x14ac:dyDescent="0.25">
      <c r="A824">
        <v>823</v>
      </c>
      <c r="B824" s="2">
        <v>45500</v>
      </c>
      <c r="C824">
        <v>10</v>
      </c>
      <c r="D824">
        <v>125</v>
      </c>
      <c r="E824">
        <v>1049</v>
      </c>
      <c r="F824">
        <v>5</v>
      </c>
      <c r="G824">
        <v>221.35</v>
      </c>
      <c r="H824">
        <v>1106.75</v>
      </c>
      <c r="I824">
        <v>118.22</v>
      </c>
      <c r="J824" t="str">
        <f>VLOOKUP(D824, ProductsData!$A$2:$E$100, 3, FALSE)</f>
        <v>Furniture</v>
      </c>
    </row>
    <row r="825" spans="1:10" x14ac:dyDescent="0.25">
      <c r="A825">
        <v>824</v>
      </c>
      <c r="B825" s="2">
        <v>45234</v>
      </c>
      <c r="C825">
        <v>4</v>
      </c>
      <c r="D825">
        <v>142</v>
      </c>
      <c r="E825">
        <v>1172</v>
      </c>
      <c r="F825">
        <v>3</v>
      </c>
      <c r="G825">
        <v>304.92</v>
      </c>
      <c r="H825">
        <v>914.76</v>
      </c>
      <c r="I825">
        <v>158</v>
      </c>
      <c r="J825" t="str">
        <f>VLOOKUP(D825, ProductsData!$A$2:$E$100, 3, FALSE)</f>
        <v>Groceries</v>
      </c>
    </row>
    <row r="826" spans="1:10" x14ac:dyDescent="0.25">
      <c r="A826">
        <v>825</v>
      </c>
      <c r="B826" s="2">
        <v>45076</v>
      </c>
      <c r="C826">
        <v>4</v>
      </c>
      <c r="D826">
        <v>122</v>
      </c>
      <c r="E826">
        <v>1130</v>
      </c>
      <c r="F826">
        <v>2</v>
      </c>
      <c r="G826">
        <v>128.58000000000001</v>
      </c>
      <c r="H826">
        <v>257.16000000000003</v>
      </c>
      <c r="I826">
        <v>49.32</v>
      </c>
      <c r="J826" t="str">
        <f>VLOOKUP(D826, ProductsData!$A$2:$E$100, 3, FALSE)</f>
        <v>Electronics</v>
      </c>
    </row>
    <row r="827" spans="1:10" x14ac:dyDescent="0.25">
      <c r="A827">
        <v>826</v>
      </c>
      <c r="B827" s="2">
        <v>45589</v>
      </c>
      <c r="C827">
        <v>5</v>
      </c>
      <c r="D827">
        <v>150</v>
      </c>
      <c r="E827">
        <v>1082</v>
      </c>
      <c r="F827">
        <v>1</v>
      </c>
      <c r="G827">
        <v>269.73</v>
      </c>
      <c r="H827">
        <v>269.73</v>
      </c>
      <c r="I827">
        <v>66.31</v>
      </c>
      <c r="J827" t="str">
        <f>VLOOKUP(D827, ProductsData!$A$2:$E$100, 3, FALSE)</f>
        <v>Clothing</v>
      </c>
    </row>
    <row r="828" spans="1:10" x14ac:dyDescent="0.25">
      <c r="A828">
        <v>827</v>
      </c>
      <c r="B828" s="2">
        <v>45510</v>
      </c>
      <c r="C828">
        <v>5</v>
      </c>
      <c r="D828">
        <v>136</v>
      </c>
      <c r="E828">
        <v>1047</v>
      </c>
      <c r="F828">
        <v>1</v>
      </c>
      <c r="G828">
        <v>483.01</v>
      </c>
      <c r="H828">
        <v>483.01</v>
      </c>
      <c r="I828">
        <v>31.84</v>
      </c>
      <c r="J828" t="str">
        <f>VLOOKUP(D828, ProductsData!$A$2:$E$100, 3, FALSE)</f>
        <v>Electronics</v>
      </c>
    </row>
    <row r="829" spans="1:10" x14ac:dyDescent="0.25">
      <c r="A829">
        <v>828</v>
      </c>
      <c r="B829" s="2">
        <v>45046</v>
      </c>
      <c r="C829">
        <v>1</v>
      </c>
      <c r="D829">
        <v>127</v>
      </c>
      <c r="E829">
        <v>1014</v>
      </c>
      <c r="F829">
        <v>5</v>
      </c>
      <c r="G829">
        <v>195.84</v>
      </c>
      <c r="H829">
        <v>979.2</v>
      </c>
      <c r="I829">
        <v>189.95</v>
      </c>
      <c r="J829" t="str">
        <f>VLOOKUP(D829, ProductsData!$A$2:$E$100, 3, FALSE)</f>
        <v>Clothing</v>
      </c>
    </row>
    <row r="830" spans="1:10" x14ac:dyDescent="0.25">
      <c r="A830">
        <v>829</v>
      </c>
      <c r="B830" s="2">
        <v>45194</v>
      </c>
      <c r="C830">
        <v>1</v>
      </c>
      <c r="D830">
        <v>104</v>
      </c>
      <c r="E830">
        <v>1114</v>
      </c>
      <c r="F830">
        <v>1</v>
      </c>
      <c r="G830">
        <v>413.74</v>
      </c>
      <c r="H830">
        <v>413.74</v>
      </c>
      <c r="I830">
        <v>113.89</v>
      </c>
      <c r="J830" t="str">
        <f>VLOOKUP(D830, ProductsData!$A$2:$E$100, 3, FALSE)</f>
        <v>Electronics</v>
      </c>
    </row>
    <row r="831" spans="1:10" x14ac:dyDescent="0.25">
      <c r="A831">
        <v>830</v>
      </c>
      <c r="B831" s="2">
        <v>45246</v>
      </c>
      <c r="C831">
        <v>8</v>
      </c>
      <c r="D831">
        <v>132</v>
      </c>
      <c r="E831">
        <v>1114</v>
      </c>
      <c r="F831">
        <v>5</v>
      </c>
      <c r="G831">
        <v>102.54</v>
      </c>
      <c r="H831">
        <v>512.70000000000005</v>
      </c>
      <c r="I831">
        <v>85.78</v>
      </c>
      <c r="J831" t="str">
        <f>VLOOKUP(D831, ProductsData!$A$2:$E$100, 3, FALSE)</f>
        <v>Electronics</v>
      </c>
    </row>
    <row r="832" spans="1:10" x14ac:dyDescent="0.25">
      <c r="A832">
        <v>831</v>
      </c>
      <c r="B832" s="2">
        <v>45629</v>
      </c>
      <c r="C832">
        <v>5</v>
      </c>
      <c r="D832">
        <v>124</v>
      </c>
      <c r="E832">
        <v>1072</v>
      </c>
      <c r="F832">
        <v>2</v>
      </c>
      <c r="G832">
        <v>410.99</v>
      </c>
      <c r="H832">
        <v>821.98</v>
      </c>
      <c r="I832">
        <v>156.01</v>
      </c>
      <c r="J832" t="str">
        <f>VLOOKUP(D832, ProductsData!$A$2:$E$100, 3, FALSE)</f>
        <v>Clothing</v>
      </c>
    </row>
    <row r="833" spans="1:10" x14ac:dyDescent="0.25">
      <c r="A833">
        <v>832</v>
      </c>
      <c r="B833" s="2">
        <v>45149</v>
      </c>
      <c r="C833">
        <v>5</v>
      </c>
      <c r="D833">
        <v>124</v>
      </c>
      <c r="E833">
        <v>1136</v>
      </c>
      <c r="F833">
        <v>5</v>
      </c>
      <c r="G833">
        <v>302.89</v>
      </c>
      <c r="H833">
        <v>1514.45</v>
      </c>
      <c r="I833">
        <v>344.93</v>
      </c>
      <c r="J833" t="str">
        <f>VLOOKUP(D833, ProductsData!$A$2:$E$100, 3, FALSE)</f>
        <v>Clothing</v>
      </c>
    </row>
    <row r="834" spans="1:10" x14ac:dyDescent="0.25">
      <c r="A834">
        <v>833</v>
      </c>
      <c r="B834" s="2">
        <v>45132</v>
      </c>
      <c r="C834">
        <v>10</v>
      </c>
      <c r="D834">
        <v>101</v>
      </c>
      <c r="E834">
        <v>1131</v>
      </c>
      <c r="F834">
        <v>2</v>
      </c>
      <c r="G834">
        <v>260.82</v>
      </c>
      <c r="H834">
        <v>521.64</v>
      </c>
      <c r="I834">
        <v>36.49</v>
      </c>
      <c r="J834" t="str">
        <f>VLOOKUP(D834, ProductsData!$A$2:$E$100, 3, FALSE)</f>
        <v>Clothing</v>
      </c>
    </row>
    <row r="835" spans="1:10" x14ac:dyDescent="0.25">
      <c r="A835">
        <v>834</v>
      </c>
      <c r="B835" s="2">
        <v>45232</v>
      </c>
      <c r="C835">
        <v>5</v>
      </c>
      <c r="D835">
        <v>126</v>
      </c>
      <c r="E835">
        <v>1113</v>
      </c>
      <c r="F835">
        <v>4</v>
      </c>
      <c r="G835">
        <v>324.02999999999997</v>
      </c>
      <c r="H835">
        <v>1296.1199999999999</v>
      </c>
      <c r="I835">
        <v>380.82</v>
      </c>
      <c r="J835" t="str">
        <f>VLOOKUP(D835, ProductsData!$A$2:$E$100, 3, FALSE)</f>
        <v>Groceries</v>
      </c>
    </row>
    <row r="836" spans="1:10" x14ac:dyDescent="0.25">
      <c r="A836">
        <v>835</v>
      </c>
      <c r="B836" s="2">
        <v>45198</v>
      </c>
      <c r="C836">
        <v>3</v>
      </c>
      <c r="D836">
        <v>138</v>
      </c>
      <c r="E836">
        <v>1180</v>
      </c>
      <c r="F836">
        <v>3</v>
      </c>
      <c r="G836">
        <v>44.15</v>
      </c>
      <c r="H836">
        <v>132.44999999999999</v>
      </c>
      <c r="I836">
        <v>11.31</v>
      </c>
      <c r="J836" t="str">
        <f>VLOOKUP(D836, ProductsData!$A$2:$E$100, 3, FALSE)</f>
        <v>Electronics</v>
      </c>
    </row>
    <row r="837" spans="1:10" x14ac:dyDescent="0.25">
      <c r="A837">
        <v>836</v>
      </c>
      <c r="B837" s="2">
        <v>45713</v>
      </c>
      <c r="C837">
        <v>6</v>
      </c>
      <c r="D837">
        <v>109</v>
      </c>
      <c r="E837">
        <v>1051</v>
      </c>
      <c r="F837">
        <v>4</v>
      </c>
      <c r="G837">
        <v>293.74</v>
      </c>
      <c r="H837">
        <v>1174.96</v>
      </c>
      <c r="I837">
        <v>243.84</v>
      </c>
      <c r="J837" t="str">
        <f>VLOOKUP(D837, ProductsData!$A$2:$E$100, 3, FALSE)</f>
        <v>Clothing</v>
      </c>
    </row>
    <row r="838" spans="1:10" x14ac:dyDescent="0.25">
      <c r="A838">
        <v>837</v>
      </c>
      <c r="B838" s="2">
        <v>45702</v>
      </c>
      <c r="C838">
        <v>8</v>
      </c>
      <c r="D838">
        <v>149</v>
      </c>
      <c r="E838">
        <v>1173</v>
      </c>
      <c r="F838">
        <v>1</v>
      </c>
      <c r="G838">
        <v>475.54</v>
      </c>
      <c r="H838">
        <v>475.54</v>
      </c>
      <c r="I838">
        <v>96.47</v>
      </c>
      <c r="J838" t="str">
        <f>VLOOKUP(D838, ProductsData!$A$2:$E$100, 3, FALSE)</f>
        <v>Clothing</v>
      </c>
    </row>
    <row r="839" spans="1:10" x14ac:dyDescent="0.25">
      <c r="A839">
        <v>838</v>
      </c>
      <c r="B839" s="2">
        <v>45444</v>
      </c>
      <c r="C839">
        <v>5</v>
      </c>
      <c r="D839">
        <v>135</v>
      </c>
      <c r="E839">
        <v>1181</v>
      </c>
      <c r="F839">
        <v>2</v>
      </c>
      <c r="G839">
        <v>294.45</v>
      </c>
      <c r="H839">
        <v>588.9</v>
      </c>
      <c r="I839">
        <v>92</v>
      </c>
      <c r="J839" t="str">
        <f>VLOOKUP(D839, ProductsData!$A$2:$E$100, 3, FALSE)</f>
        <v>Electronics</v>
      </c>
    </row>
    <row r="840" spans="1:10" x14ac:dyDescent="0.25">
      <c r="A840">
        <v>839</v>
      </c>
      <c r="B840" s="2">
        <v>45420</v>
      </c>
      <c r="C840">
        <v>9</v>
      </c>
      <c r="D840">
        <v>118</v>
      </c>
      <c r="E840">
        <v>1095</v>
      </c>
      <c r="F840">
        <v>4</v>
      </c>
      <c r="G840">
        <v>339.06</v>
      </c>
      <c r="H840">
        <v>1356.24</v>
      </c>
      <c r="I840">
        <v>126.75</v>
      </c>
      <c r="J840" t="str">
        <f>VLOOKUP(D840, ProductsData!$A$2:$E$100, 3, FALSE)</f>
        <v>Clothing</v>
      </c>
    </row>
    <row r="841" spans="1:10" x14ac:dyDescent="0.25">
      <c r="A841">
        <v>840</v>
      </c>
      <c r="B841" s="2">
        <v>45738</v>
      </c>
      <c r="C841">
        <v>10</v>
      </c>
      <c r="D841">
        <v>141</v>
      </c>
      <c r="E841">
        <v>1132</v>
      </c>
      <c r="F841">
        <v>2</v>
      </c>
      <c r="G841">
        <v>244.37</v>
      </c>
      <c r="H841">
        <v>488.74</v>
      </c>
      <c r="I841">
        <v>112.39</v>
      </c>
      <c r="J841" t="str">
        <f>VLOOKUP(D841, ProductsData!$A$2:$E$100, 3, FALSE)</f>
        <v>Electronics</v>
      </c>
    </row>
    <row r="842" spans="1:10" x14ac:dyDescent="0.25">
      <c r="A842">
        <v>841</v>
      </c>
      <c r="B842" s="2">
        <v>45381</v>
      </c>
      <c r="C842">
        <v>8</v>
      </c>
      <c r="D842">
        <v>122</v>
      </c>
      <c r="E842">
        <v>1017</v>
      </c>
      <c r="F842">
        <v>5</v>
      </c>
      <c r="G842">
        <v>96.44</v>
      </c>
      <c r="H842">
        <v>482.2</v>
      </c>
      <c r="I842">
        <v>140.25</v>
      </c>
      <c r="J842" t="str">
        <f>VLOOKUP(D842, ProductsData!$A$2:$E$100, 3, FALSE)</f>
        <v>Electronics</v>
      </c>
    </row>
    <row r="843" spans="1:10" x14ac:dyDescent="0.25">
      <c r="A843">
        <v>842</v>
      </c>
      <c r="B843" s="2">
        <v>45471</v>
      </c>
      <c r="C843">
        <v>10</v>
      </c>
      <c r="D843">
        <v>117</v>
      </c>
      <c r="E843">
        <v>1006</v>
      </c>
      <c r="F843">
        <v>1</v>
      </c>
      <c r="G843">
        <v>358.32</v>
      </c>
      <c r="H843">
        <v>358.32</v>
      </c>
      <c r="I843">
        <v>95.5</v>
      </c>
      <c r="J843" t="str">
        <f>VLOOKUP(D843, ProductsData!$A$2:$E$100, 3, FALSE)</f>
        <v>Furniture</v>
      </c>
    </row>
    <row r="844" spans="1:10" x14ac:dyDescent="0.25">
      <c r="A844">
        <v>843</v>
      </c>
      <c r="B844" s="2">
        <v>45283</v>
      </c>
      <c r="C844">
        <v>3</v>
      </c>
      <c r="D844">
        <v>135</v>
      </c>
      <c r="E844">
        <v>1053</v>
      </c>
      <c r="F844">
        <v>3</v>
      </c>
      <c r="G844">
        <v>357.97</v>
      </c>
      <c r="H844">
        <v>1073.9100000000001</v>
      </c>
      <c r="I844">
        <v>232.88</v>
      </c>
      <c r="J844" t="str">
        <f>VLOOKUP(D844, ProductsData!$A$2:$E$100, 3, FALSE)</f>
        <v>Electronics</v>
      </c>
    </row>
    <row r="845" spans="1:10" x14ac:dyDescent="0.25">
      <c r="A845">
        <v>844</v>
      </c>
      <c r="B845" s="2">
        <v>45549</v>
      </c>
      <c r="C845">
        <v>6</v>
      </c>
      <c r="D845">
        <v>130</v>
      </c>
      <c r="E845">
        <v>1109</v>
      </c>
      <c r="F845">
        <v>1</v>
      </c>
      <c r="G845">
        <v>76.84</v>
      </c>
      <c r="H845">
        <v>76.84</v>
      </c>
      <c r="I845">
        <v>22.76</v>
      </c>
      <c r="J845" t="str">
        <f>VLOOKUP(D845, ProductsData!$A$2:$E$100, 3, FALSE)</f>
        <v>Clothing</v>
      </c>
    </row>
    <row r="846" spans="1:10" x14ac:dyDescent="0.25">
      <c r="A846">
        <v>845</v>
      </c>
      <c r="B846" s="2">
        <v>45362</v>
      </c>
      <c r="C846">
        <v>5</v>
      </c>
      <c r="D846">
        <v>119</v>
      </c>
      <c r="E846">
        <v>1188</v>
      </c>
      <c r="F846">
        <v>5</v>
      </c>
      <c r="G846">
        <v>191.87</v>
      </c>
      <c r="H846">
        <v>959.35</v>
      </c>
      <c r="I846">
        <v>102.05</v>
      </c>
      <c r="J846" t="str">
        <f>VLOOKUP(D846, ProductsData!$A$2:$E$100, 3, FALSE)</f>
        <v>Groceries</v>
      </c>
    </row>
    <row r="847" spans="1:10" x14ac:dyDescent="0.25">
      <c r="A847">
        <v>846</v>
      </c>
      <c r="B847" s="2">
        <v>45175</v>
      </c>
      <c r="C847">
        <v>4</v>
      </c>
      <c r="D847">
        <v>101</v>
      </c>
      <c r="E847">
        <v>1006</v>
      </c>
      <c r="F847">
        <v>1</v>
      </c>
      <c r="G847">
        <v>300.20999999999998</v>
      </c>
      <c r="H847">
        <v>300.20999999999998</v>
      </c>
      <c r="I847">
        <v>49.73</v>
      </c>
      <c r="J847" t="str">
        <f>VLOOKUP(D847, ProductsData!$A$2:$E$100, 3, FALSE)</f>
        <v>Clothing</v>
      </c>
    </row>
    <row r="848" spans="1:10" x14ac:dyDescent="0.25">
      <c r="A848">
        <v>847</v>
      </c>
      <c r="B848" s="2">
        <v>45363</v>
      </c>
      <c r="C848">
        <v>4</v>
      </c>
      <c r="D848">
        <v>107</v>
      </c>
      <c r="E848">
        <v>1077</v>
      </c>
      <c r="F848">
        <v>1</v>
      </c>
      <c r="G848">
        <v>320.51</v>
      </c>
      <c r="H848">
        <v>320.51</v>
      </c>
      <c r="I848">
        <v>53.72</v>
      </c>
      <c r="J848" t="str">
        <f>VLOOKUP(D848, ProductsData!$A$2:$E$100, 3, FALSE)</f>
        <v>Furniture</v>
      </c>
    </row>
    <row r="849" spans="1:10" x14ac:dyDescent="0.25">
      <c r="A849">
        <v>848</v>
      </c>
      <c r="B849" s="2">
        <v>45677</v>
      </c>
      <c r="C849">
        <v>10</v>
      </c>
      <c r="D849">
        <v>145</v>
      </c>
      <c r="E849">
        <v>1146</v>
      </c>
      <c r="F849">
        <v>5</v>
      </c>
      <c r="G849">
        <v>161.97999999999999</v>
      </c>
      <c r="H849">
        <v>809.9</v>
      </c>
      <c r="I849">
        <v>189.5</v>
      </c>
      <c r="J849" t="str">
        <f>VLOOKUP(D849, ProductsData!$A$2:$E$100, 3, FALSE)</f>
        <v>Furniture</v>
      </c>
    </row>
    <row r="850" spans="1:10" x14ac:dyDescent="0.25">
      <c r="A850">
        <v>849</v>
      </c>
      <c r="B850" s="2">
        <v>45655</v>
      </c>
      <c r="C850">
        <v>2</v>
      </c>
      <c r="D850">
        <v>131</v>
      </c>
      <c r="E850">
        <v>1194</v>
      </c>
      <c r="F850">
        <v>3</v>
      </c>
      <c r="G850">
        <v>108.49</v>
      </c>
      <c r="H850">
        <v>325.47000000000003</v>
      </c>
      <c r="I850">
        <v>71.510000000000005</v>
      </c>
      <c r="J850" t="str">
        <f>VLOOKUP(D850, ProductsData!$A$2:$E$100, 3, FALSE)</f>
        <v>Electronics</v>
      </c>
    </row>
    <row r="851" spans="1:10" x14ac:dyDescent="0.25">
      <c r="A851">
        <v>850</v>
      </c>
      <c r="B851" s="2">
        <v>45750</v>
      </c>
      <c r="C851">
        <v>1</v>
      </c>
      <c r="D851">
        <v>133</v>
      </c>
      <c r="E851">
        <v>1172</v>
      </c>
      <c r="F851">
        <v>5</v>
      </c>
      <c r="G851">
        <v>235.47</v>
      </c>
      <c r="H851">
        <v>1177.3499999999999</v>
      </c>
      <c r="I851">
        <v>83.42</v>
      </c>
      <c r="J851" t="str">
        <f>VLOOKUP(D851, ProductsData!$A$2:$E$100, 3, FALSE)</f>
        <v>Electronics</v>
      </c>
    </row>
    <row r="852" spans="1:10" x14ac:dyDescent="0.25">
      <c r="A852">
        <v>851</v>
      </c>
      <c r="B852" s="2">
        <v>45227</v>
      </c>
      <c r="C852">
        <v>1</v>
      </c>
      <c r="D852">
        <v>108</v>
      </c>
      <c r="E852">
        <v>1173</v>
      </c>
      <c r="F852">
        <v>5</v>
      </c>
      <c r="G852">
        <v>425.57</v>
      </c>
      <c r="H852">
        <v>2127.85</v>
      </c>
      <c r="I852">
        <v>528.01</v>
      </c>
      <c r="J852" t="str">
        <f>VLOOKUP(D852, ProductsData!$A$2:$E$100, 3, FALSE)</f>
        <v>Clothing</v>
      </c>
    </row>
    <row r="853" spans="1:10" x14ac:dyDescent="0.25">
      <c r="A853">
        <v>852</v>
      </c>
      <c r="B853" s="2">
        <v>45036</v>
      </c>
      <c r="C853">
        <v>5</v>
      </c>
      <c r="D853">
        <v>147</v>
      </c>
      <c r="E853">
        <v>1078</v>
      </c>
      <c r="F853">
        <v>5</v>
      </c>
      <c r="G853">
        <v>322.47000000000003</v>
      </c>
      <c r="H853">
        <v>1612.35</v>
      </c>
      <c r="I853">
        <v>171.85</v>
      </c>
      <c r="J853" t="str">
        <f>VLOOKUP(D853, ProductsData!$A$2:$E$100, 3, FALSE)</f>
        <v>Groceries</v>
      </c>
    </row>
    <row r="854" spans="1:10" x14ac:dyDescent="0.25">
      <c r="A854">
        <v>853</v>
      </c>
      <c r="B854" s="2">
        <v>45277</v>
      </c>
      <c r="C854">
        <v>9</v>
      </c>
      <c r="D854">
        <v>138</v>
      </c>
      <c r="E854">
        <v>1037</v>
      </c>
      <c r="F854">
        <v>3</v>
      </c>
      <c r="G854">
        <v>363.13</v>
      </c>
      <c r="H854">
        <v>1089.3900000000001</v>
      </c>
      <c r="I854">
        <v>209.88</v>
      </c>
      <c r="J854" t="str">
        <f>VLOOKUP(D854, ProductsData!$A$2:$E$100, 3, FALSE)</f>
        <v>Electronics</v>
      </c>
    </row>
    <row r="855" spans="1:10" x14ac:dyDescent="0.25">
      <c r="A855">
        <v>854</v>
      </c>
      <c r="B855" s="2">
        <v>45469</v>
      </c>
      <c r="C855">
        <v>1</v>
      </c>
      <c r="D855">
        <v>143</v>
      </c>
      <c r="E855">
        <v>1090</v>
      </c>
      <c r="F855">
        <v>5</v>
      </c>
      <c r="G855">
        <v>41.95</v>
      </c>
      <c r="H855">
        <v>209.75</v>
      </c>
      <c r="I855">
        <v>38.46</v>
      </c>
      <c r="J855" t="str">
        <f>VLOOKUP(D855, ProductsData!$A$2:$E$100, 3, FALSE)</f>
        <v>Clothing</v>
      </c>
    </row>
    <row r="856" spans="1:10" x14ac:dyDescent="0.25">
      <c r="A856">
        <v>855</v>
      </c>
      <c r="B856" s="2">
        <v>45359</v>
      </c>
      <c r="C856">
        <v>6</v>
      </c>
      <c r="D856">
        <v>101</v>
      </c>
      <c r="E856">
        <v>1137</v>
      </c>
      <c r="F856">
        <v>1</v>
      </c>
      <c r="G856">
        <v>310.19</v>
      </c>
      <c r="H856">
        <v>310.19</v>
      </c>
      <c r="I856">
        <v>47.66</v>
      </c>
      <c r="J856" t="str">
        <f>VLOOKUP(D856, ProductsData!$A$2:$E$100, 3, FALSE)</f>
        <v>Clothing</v>
      </c>
    </row>
    <row r="857" spans="1:10" x14ac:dyDescent="0.25">
      <c r="A857">
        <v>856</v>
      </c>
      <c r="B857" s="2">
        <v>45675</v>
      </c>
      <c r="C857">
        <v>6</v>
      </c>
      <c r="D857">
        <v>109</v>
      </c>
      <c r="E857">
        <v>1044</v>
      </c>
      <c r="F857">
        <v>2</v>
      </c>
      <c r="G857">
        <v>69.73</v>
      </c>
      <c r="H857">
        <v>139.46</v>
      </c>
      <c r="I857">
        <v>38.450000000000003</v>
      </c>
      <c r="J857" t="str">
        <f>VLOOKUP(D857, ProductsData!$A$2:$E$100, 3, FALSE)</f>
        <v>Clothing</v>
      </c>
    </row>
    <row r="858" spans="1:10" x14ac:dyDescent="0.25">
      <c r="A858">
        <v>857</v>
      </c>
      <c r="B858" s="2">
        <v>45713</v>
      </c>
      <c r="C858">
        <v>8</v>
      </c>
      <c r="D858">
        <v>112</v>
      </c>
      <c r="E858">
        <v>1041</v>
      </c>
      <c r="F858">
        <v>2</v>
      </c>
      <c r="G858">
        <v>82.2</v>
      </c>
      <c r="H858">
        <v>164.4</v>
      </c>
      <c r="I858">
        <v>11.02</v>
      </c>
      <c r="J858" t="str">
        <f>VLOOKUP(D858, ProductsData!$A$2:$E$100, 3, FALSE)</f>
        <v>Groceries</v>
      </c>
    </row>
    <row r="859" spans="1:10" x14ac:dyDescent="0.25">
      <c r="A859">
        <v>858</v>
      </c>
      <c r="B859" s="2">
        <v>45255</v>
      </c>
      <c r="C859">
        <v>4</v>
      </c>
      <c r="D859">
        <v>104</v>
      </c>
      <c r="E859">
        <v>1140</v>
      </c>
      <c r="F859">
        <v>2</v>
      </c>
      <c r="G859">
        <v>147.51</v>
      </c>
      <c r="H859">
        <v>295.02</v>
      </c>
      <c r="I859">
        <v>38.07</v>
      </c>
      <c r="J859" t="str">
        <f>VLOOKUP(D859, ProductsData!$A$2:$E$100, 3, FALSE)</f>
        <v>Electronics</v>
      </c>
    </row>
    <row r="860" spans="1:10" x14ac:dyDescent="0.25">
      <c r="A860">
        <v>859</v>
      </c>
      <c r="B860" s="2">
        <v>45181</v>
      </c>
      <c r="C860">
        <v>7</v>
      </c>
      <c r="D860">
        <v>119</v>
      </c>
      <c r="E860">
        <v>1065</v>
      </c>
      <c r="F860">
        <v>2</v>
      </c>
      <c r="G860">
        <v>267.24</v>
      </c>
      <c r="H860">
        <v>534.48</v>
      </c>
      <c r="I860">
        <v>123</v>
      </c>
      <c r="J860" t="str">
        <f>VLOOKUP(D860, ProductsData!$A$2:$E$100, 3, FALSE)</f>
        <v>Groceries</v>
      </c>
    </row>
    <row r="861" spans="1:10" x14ac:dyDescent="0.25">
      <c r="A861">
        <v>860</v>
      </c>
      <c r="B861" s="2">
        <v>45108</v>
      </c>
      <c r="C861">
        <v>8</v>
      </c>
      <c r="D861">
        <v>121</v>
      </c>
      <c r="E861">
        <v>1095</v>
      </c>
      <c r="F861">
        <v>5</v>
      </c>
      <c r="G861">
        <v>83.67</v>
      </c>
      <c r="H861">
        <v>418.35</v>
      </c>
      <c r="I861">
        <v>100.48</v>
      </c>
      <c r="J861" t="str">
        <f>VLOOKUP(D861, ProductsData!$A$2:$E$100, 3, FALSE)</f>
        <v>Electronics</v>
      </c>
    </row>
    <row r="862" spans="1:10" x14ac:dyDescent="0.25">
      <c r="A862">
        <v>861</v>
      </c>
      <c r="B862" s="2">
        <v>45034</v>
      </c>
      <c r="C862">
        <v>4</v>
      </c>
      <c r="D862">
        <v>150</v>
      </c>
      <c r="E862">
        <v>1125</v>
      </c>
      <c r="F862">
        <v>1</v>
      </c>
      <c r="G862">
        <v>50.13</v>
      </c>
      <c r="H862">
        <v>50.13</v>
      </c>
      <c r="I862">
        <v>5.54</v>
      </c>
      <c r="J862" t="str">
        <f>VLOOKUP(D862, ProductsData!$A$2:$E$100, 3, FALSE)</f>
        <v>Clothing</v>
      </c>
    </row>
    <row r="863" spans="1:10" x14ac:dyDescent="0.25">
      <c r="A863">
        <v>862</v>
      </c>
      <c r="B863" s="2">
        <v>45760</v>
      </c>
      <c r="C863">
        <v>1</v>
      </c>
      <c r="D863">
        <v>129</v>
      </c>
      <c r="E863">
        <v>1005</v>
      </c>
      <c r="F863">
        <v>5</v>
      </c>
      <c r="G863">
        <v>359.25</v>
      </c>
      <c r="H863">
        <v>1796.25</v>
      </c>
      <c r="I863">
        <v>419.78</v>
      </c>
      <c r="J863" t="str">
        <f>VLOOKUP(D863, ProductsData!$A$2:$E$100, 3, FALSE)</f>
        <v>Furniture</v>
      </c>
    </row>
    <row r="864" spans="1:10" x14ac:dyDescent="0.25">
      <c r="A864">
        <v>863</v>
      </c>
      <c r="B864" s="2">
        <v>45039</v>
      </c>
      <c r="C864">
        <v>3</v>
      </c>
      <c r="D864">
        <v>129</v>
      </c>
      <c r="E864">
        <v>1139</v>
      </c>
      <c r="F864">
        <v>2</v>
      </c>
      <c r="G864">
        <v>254.75</v>
      </c>
      <c r="H864">
        <v>509.5</v>
      </c>
      <c r="I864">
        <v>150.91</v>
      </c>
      <c r="J864" t="str">
        <f>VLOOKUP(D864, ProductsData!$A$2:$E$100, 3, FALSE)</f>
        <v>Furniture</v>
      </c>
    </row>
    <row r="865" spans="1:10" x14ac:dyDescent="0.25">
      <c r="A865">
        <v>864</v>
      </c>
      <c r="B865" s="2">
        <v>45117</v>
      </c>
      <c r="C865">
        <v>2</v>
      </c>
      <c r="D865">
        <v>100</v>
      </c>
      <c r="E865">
        <v>1107</v>
      </c>
      <c r="F865">
        <v>2</v>
      </c>
      <c r="G865">
        <v>34.869999999999997</v>
      </c>
      <c r="H865">
        <v>69.739999999999995</v>
      </c>
      <c r="I865">
        <v>14.32</v>
      </c>
      <c r="J865" t="str">
        <f>VLOOKUP(D865, ProductsData!$A$2:$E$100, 3, FALSE)</f>
        <v>Clothing</v>
      </c>
    </row>
    <row r="866" spans="1:10" x14ac:dyDescent="0.25">
      <c r="A866">
        <v>865</v>
      </c>
      <c r="B866" s="2">
        <v>45664</v>
      </c>
      <c r="C866">
        <v>3</v>
      </c>
      <c r="D866">
        <v>114</v>
      </c>
      <c r="E866">
        <v>1133</v>
      </c>
      <c r="F866">
        <v>1</v>
      </c>
      <c r="G866">
        <v>212.54</v>
      </c>
      <c r="H866">
        <v>212.54</v>
      </c>
      <c r="I866">
        <v>57.99</v>
      </c>
      <c r="J866" t="str">
        <f>VLOOKUP(D866, ProductsData!$A$2:$E$100, 3, FALSE)</f>
        <v>Groceries</v>
      </c>
    </row>
    <row r="867" spans="1:10" x14ac:dyDescent="0.25">
      <c r="A867">
        <v>866</v>
      </c>
      <c r="B867" s="2">
        <v>45704</v>
      </c>
      <c r="C867">
        <v>8</v>
      </c>
      <c r="D867">
        <v>110</v>
      </c>
      <c r="E867">
        <v>1158</v>
      </c>
      <c r="F867">
        <v>3</v>
      </c>
      <c r="G867">
        <v>206.09</v>
      </c>
      <c r="H867">
        <v>618.27</v>
      </c>
      <c r="I867">
        <v>133.84</v>
      </c>
      <c r="J867" t="str">
        <f>VLOOKUP(D867, ProductsData!$A$2:$E$100, 3, FALSE)</f>
        <v>Furniture</v>
      </c>
    </row>
    <row r="868" spans="1:10" x14ac:dyDescent="0.25">
      <c r="A868">
        <v>867</v>
      </c>
      <c r="B868" s="2">
        <v>45220</v>
      </c>
      <c r="C868">
        <v>4</v>
      </c>
      <c r="D868">
        <v>145</v>
      </c>
      <c r="E868">
        <v>1185</v>
      </c>
      <c r="F868">
        <v>5</v>
      </c>
      <c r="G868">
        <v>50.72</v>
      </c>
      <c r="H868">
        <v>253.6</v>
      </c>
      <c r="I868">
        <v>44.28</v>
      </c>
      <c r="J868" t="str">
        <f>VLOOKUP(D868, ProductsData!$A$2:$E$100, 3, FALSE)</f>
        <v>Furniture</v>
      </c>
    </row>
    <row r="869" spans="1:10" x14ac:dyDescent="0.25">
      <c r="A869">
        <v>868</v>
      </c>
      <c r="B869" s="2">
        <v>45585</v>
      </c>
      <c r="C869">
        <v>1</v>
      </c>
      <c r="D869">
        <v>120</v>
      </c>
      <c r="E869">
        <v>1157</v>
      </c>
      <c r="F869">
        <v>5</v>
      </c>
      <c r="G869">
        <v>308.42</v>
      </c>
      <c r="H869">
        <v>1542.1</v>
      </c>
      <c r="I869">
        <v>346.09</v>
      </c>
      <c r="J869" t="str">
        <f>VLOOKUP(D869, ProductsData!$A$2:$E$100, 3, FALSE)</f>
        <v>Furniture</v>
      </c>
    </row>
    <row r="870" spans="1:10" x14ac:dyDescent="0.25">
      <c r="A870">
        <v>869</v>
      </c>
      <c r="B870" s="2">
        <v>45661</v>
      </c>
      <c r="C870">
        <v>2</v>
      </c>
      <c r="D870">
        <v>103</v>
      </c>
      <c r="E870">
        <v>1149</v>
      </c>
      <c r="F870">
        <v>3</v>
      </c>
      <c r="G870">
        <v>416.61</v>
      </c>
      <c r="H870">
        <v>1249.83</v>
      </c>
      <c r="I870">
        <v>140.37</v>
      </c>
      <c r="J870" t="str">
        <f>VLOOKUP(D870, ProductsData!$A$2:$E$100, 3, FALSE)</f>
        <v>Clothing</v>
      </c>
    </row>
    <row r="871" spans="1:10" x14ac:dyDescent="0.25">
      <c r="A871">
        <v>870</v>
      </c>
      <c r="B871" s="2">
        <v>45710</v>
      </c>
      <c r="C871">
        <v>10</v>
      </c>
      <c r="D871">
        <v>137</v>
      </c>
      <c r="E871">
        <v>1100</v>
      </c>
      <c r="F871">
        <v>3</v>
      </c>
      <c r="G871">
        <v>262.74</v>
      </c>
      <c r="H871">
        <v>788.22</v>
      </c>
      <c r="I871">
        <v>218.28</v>
      </c>
      <c r="J871" t="str">
        <f>VLOOKUP(D871, ProductsData!$A$2:$E$100, 3, FALSE)</f>
        <v>Groceries</v>
      </c>
    </row>
    <row r="872" spans="1:10" x14ac:dyDescent="0.25">
      <c r="A872">
        <v>871</v>
      </c>
      <c r="B872" s="2">
        <v>45041</v>
      </c>
      <c r="C872">
        <v>4</v>
      </c>
      <c r="D872">
        <v>119</v>
      </c>
      <c r="E872">
        <v>1135</v>
      </c>
      <c r="F872">
        <v>4</v>
      </c>
      <c r="G872">
        <v>141.94999999999999</v>
      </c>
      <c r="H872">
        <v>567.79999999999995</v>
      </c>
      <c r="I872">
        <v>108.12</v>
      </c>
      <c r="J872" t="str">
        <f>VLOOKUP(D872, ProductsData!$A$2:$E$100, 3, FALSE)</f>
        <v>Groceries</v>
      </c>
    </row>
    <row r="873" spans="1:10" x14ac:dyDescent="0.25">
      <c r="A873">
        <v>872</v>
      </c>
      <c r="B873" s="2">
        <v>45341</v>
      </c>
      <c r="C873">
        <v>4</v>
      </c>
      <c r="D873">
        <v>116</v>
      </c>
      <c r="E873">
        <v>1006</v>
      </c>
      <c r="F873">
        <v>3</v>
      </c>
      <c r="G873">
        <v>17.39</v>
      </c>
      <c r="H873">
        <v>52.17</v>
      </c>
      <c r="I873">
        <v>15.61</v>
      </c>
      <c r="J873" t="str">
        <f>VLOOKUP(D873, ProductsData!$A$2:$E$100, 3, FALSE)</f>
        <v>Furniture</v>
      </c>
    </row>
    <row r="874" spans="1:10" x14ac:dyDescent="0.25">
      <c r="A874">
        <v>873</v>
      </c>
      <c r="B874" s="2">
        <v>45707</v>
      </c>
      <c r="C874">
        <v>4</v>
      </c>
      <c r="D874">
        <v>114</v>
      </c>
      <c r="E874">
        <v>1193</v>
      </c>
      <c r="F874">
        <v>5</v>
      </c>
      <c r="G874">
        <v>238.29</v>
      </c>
      <c r="H874">
        <v>1191.45</v>
      </c>
      <c r="I874">
        <v>258.33999999999997</v>
      </c>
      <c r="J874" t="str">
        <f>VLOOKUP(D874, ProductsData!$A$2:$E$100, 3, FALSE)</f>
        <v>Groceries</v>
      </c>
    </row>
    <row r="875" spans="1:10" x14ac:dyDescent="0.25">
      <c r="A875">
        <v>874</v>
      </c>
      <c r="B875" s="2">
        <v>45301</v>
      </c>
      <c r="C875">
        <v>8</v>
      </c>
      <c r="D875">
        <v>128</v>
      </c>
      <c r="E875">
        <v>1161</v>
      </c>
      <c r="F875">
        <v>5</v>
      </c>
      <c r="G875">
        <v>21.43</v>
      </c>
      <c r="H875">
        <v>107.15</v>
      </c>
      <c r="I875">
        <v>13.2</v>
      </c>
      <c r="J875" t="str">
        <f>VLOOKUP(D875, ProductsData!$A$2:$E$100, 3, FALSE)</f>
        <v>Clothing</v>
      </c>
    </row>
    <row r="876" spans="1:10" x14ac:dyDescent="0.25">
      <c r="A876">
        <v>875</v>
      </c>
      <c r="B876" s="2">
        <v>45417</v>
      </c>
      <c r="C876">
        <v>2</v>
      </c>
      <c r="D876">
        <v>136</v>
      </c>
      <c r="E876">
        <v>1017</v>
      </c>
      <c r="F876">
        <v>2</v>
      </c>
      <c r="G876">
        <v>343.44</v>
      </c>
      <c r="H876">
        <v>686.88</v>
      </c>
      <c r="I876">
        <v>51.98</v>
      </c>
      <c r="J876" t="str">
        <f>VLOOKUP(D876, ProductsData!$A$2:$E$100, 3, FALSE)</f>
        <v>Electronics</v>
      </c>
    </row>
    <row r="877" spans="1:10" x14ac:dyDescent="0.25">
      <c r="A877">
        <v>876</v>
      </c>
      <c r="B877" s="2">
        <v>45752</v>
      </c>
      <c r="C877">
        <v>2</v>
      </c>
      <c r="D877">
        <v>115</v>
      </c>
      <c r="E877">
        <v>1140</v>
      </c>
      <c r="F877">
        <v>5</v>
      </c>
      <c r="G877">
        <v>136.32</v>
      </c>
      <c r="H877">
        <v>681.6</v>
      </c>
      <c r="I877">
        <v>34.82</v>
      </c>
      <c r="J877" t="str">
        <f>VLOOKUP(D877, ProductsData!$A$2:$E$100, 3, FALSE)</f>
        <v>Furniture</v>
      </c>
    </row>
    <row r="878" spans="1:10" x14ac:dyDescent="0.25">
      <c r="A878">
        <v>877</v>
      </c>
      <c r="B878" s="2">
        <v>45416</v>
      </c>
      <c r="C878">
        <v>3</v>
      </c>
      <c r="D878">
        <v>133</v>
      </c>
      <c r="E878">
        <v>1147</v>
      </c>
      <c r="F878">
        <v>2</v>
      </c>
      <c r="G878">
        <v>339.35</v>
      </c>
      <c r="H878">
        <v>678.7</v>
      </c>
      <c r="I878">
        <v>132.44999999999999</v>
      </c>
      <c r="J878" t="str">
        <f>VLOOKUP(D878, ProductsData!$A$2:$E$100, 3, FALSE)</f>
        <v>Electronics</v>
      </c>
    </row>
    <row r="879" spans="1:10" x14ac:dyDescent="0.25">
      <c r="A879">
        <v>878</v>
      </c>
      <c r="B879" s="2">
        <v>45070</v>
      </c>
      <c r="C879">
        <v>8</v>
      </c>
      <c r="D879">
        <v>128</v>
      </c>
      <c r="E879">
        <v>1073</v>
      </c>
      <c r="F879">
        <v>5</v>
      </c>
      <c r="G879">
        <v>75.66</v>
      </c>
      <c r="H879">
        <v>378.3</v>
      </c>
      <c r="I879">
        <v>67.900000000000006</v>
      </c>
      <c r="J879" t="str">
        <f>VLOOKUP(D879, ProductsData!$A$2:$E$100, 3, FALSE)</f>
        <v>Clothing</v>
      </c>
    </row>
    <row r="880" spans="1:10" x14ac:dyDescent="0.25">
      <c r="A880">
        <v>879</v>
      </c>
      <c r="B880" s="2">
        <v>45299</v>
      </c>
      <c r="C880">
        <v>1</v>
      </c>
      <c r="D880">
        <v>106</v>
      </c>
      <c r="E880">
        <v>1012</v>
      </c>
      <c r="F880">
        <v>5</v>
      </c>
      <c r="G880">
        <v>26.01</v>
      </c>
      <c r="H880">
        <v>130.05000000000001</v>
      </c>
      <c r="I880">
        <v>16.82</v>
      </c>
      <c r="J880" t="str">
        <f>VLOOKUP(D880, ProductsData!$A$2:$E$100, 3, FALSE)</f>
        <v>Clothing</v>
      </c>
    </row>
    <row r="881" spans="1:10" x14ac:dyDescent="0.25">
      <c r="A881">
        <v>880</v>
      </c>
      <c r="B881" s="2">
        <v>45493</v>
      </c>
      <c r="C881">
        <v>4</v>
      </c>
      <c r="D881">
        <v>108</v>
      </c>
      <c r="E881">
        <v>1150</v>
      </c>
      <c r="F881">
        <v>2</v>
      </c>
      <c r="G881">
        <v>444.62</v>
      </c>
      <c r="H881">
        <v>889.24</v>
      </c>
      <c r="I881">
        <v>244.3</v>
      </c>
      <c r="J881" t="str">
        <f>VLOOKUP(D881, ProductsData!$A$2:$E$100, 3, FALSE)</f>
        <v>Clothing</v>
      </c>
    </row>
    <row r="882" spans="1:10" x14ac:dyDescent="0.25">
      <c r="A882">
        <v>881</v>
      </c>
      <c r="B882" s="2">
        <v>45634</v>
      </c>
      <c r="C882">
        <v>6</v>
      </c>
      <c r="D882">
        <v>103</v>
      </c>
      <c r="E882">
        <v>1180</v>
      </c>
      <c r="F882">
        <v>3</v>
      </c>
      <c r="G882">
        <v>357.66</v>
      </c>
      <c r="H882">
        <v>1072.98</v>
      </c>
      <c r="I882">
        <v>298.58</v>
      </c>
      <c r="J882" t="str">
        <f>VLOOKUP(D882, ProductsData!$A$2:$E$100, 3, FALSE)</f>
        <v>Clothing</v>
      </c>
    </row>
    <row r="883" spans="1:10" x14ac:dyDescent="0.25">
      <c r="A883">
        <v>882</v>
      </c>
      <c r="B883" s="2">
        <v>45479</v>
      </c>
      <c r="C883">
        <v>4</v>
      </c>
      <c r="D883">
        <v>136</v>
      </c>
      <c r="E883">
        <v>1177</v>
      </c>
      <c r="F883">
        <v>3</v>
      </c>
      <c r="G883">
        <v>212.54</v>
      </c>
      <c r="H883">
        <v>637.62</v>
      </c>
      <c r="I883">
        <v>121.33</v>
      </c>
      <c r="J883" t="str">
        <f>VLOOKUP(D883, ProductsData!$A$2:$E$100, 3, FALSE)</f>
        <v>Electronics</v>
      </c>
    </row>
    <row r="884" spans="1:10" x14ac:dyDescent="0.25">
      <c r="A884">
        <v>883</v>
      </c>
      <c r="B884" s="2">
        <v>45271</v>
      </c>
      <c r="C884">
        <v>8</v>
      </c>
      <c r="D884">
        <v>142</v>
      </c>
      <c r="E884">
        <v>1002</v>
      </c>
      <c r="F884">
        <v>5</v>
      </c>
      <c r="G884">
        <v>212.15</v>
      </c>
      <c r="H884">
        <v>1060.75</v>
      </c>
      <c r="I884">
        <v>229.18</v>
      </c>
      <c r="J884" t="str">
        <f>VLOOKUP(D884, ProductsData!$A$2:$E$100, 3, FALSE)</f>
        <v>Groceries</v>
      </c>
    </row>
    <row r="885" spans="1:10" x14ac:dyDescent="0.25">
      <c r="A885">
        <v>884</v>
      </c>
      <c r="B885" s="2">
        <v>45469</v>
      </c>
      <c r="C885">
        <v>10</v>
      </c>
      <c r="D885">
        <v>115</v>
      </c>
      <c r="E885">
        <v>1016</v>
      </c>
      <c r="F885">
        <v>5</v>
      </c>
      <c r="G885">
        <v>418.07</v>
      </c>
      <c r="H885">
        <v>2090.35</v>
      </c>
      <c r="I885">
        <v>271.81</v>
      </c>
      <c r="J885" t="str">
        <f>VLOOKUP(D885, ProductsData!$A$2:$E$100, 3, FALSE)</f>
        <v>Furniture</v>
      </c>
    </row>
    <row r="886" spans="1:10" x14ac:dyDescent="0.25">
      <c r="A886">
        <v>885</v>
      </c>
      <c r="B886" s="2">
        <v>45232</v>
      </c>
      <c r="C886">
        <v>9</v>
      </c>
      <c r="D886">
        <v>149</v>
      </c>
      <c r="E886">
        <v>1010</v>
      </c>
      <c r="F886">
        <v>3</v>
      </c>
      <c r="G886">
        <v>24.73</v>
      </c>
      <c r="H886">
        <v>74.19</v>
      </c>
      <c r="I886">
        <v>6.3</v>
      </c>
      <c r="J886" t="str">
        <f>VLOOKUP(D886, ProductsData!$A$2:$E$100, 3, FALSE)</f>
        <v>Clothing</v>
      </c>
    </row>
    <row r="887" spans="1:10" x14ac:dyDescent="0.25">
      <c r="A887">
        <v>886</v>
      </c>
      <c r="B887" s="2">
        <v>45137</v>
      </c>
      <c r="C887">
        <v>1</v>
      </c>
      <c r="D887">
        <v>135</v>
      </c>
      <c r="E887">
        <v>1154</v>
      </c>
      <c r="F887">
        <v>3</v>
      </c>
      <c r="G887">
        <v>439.97</v>
      </c>
      <c r="H887">
        <v>1319.91</v>
      </c>
      <c r="I887">
        <v>198.89</v>
      </c>
      <c r="J887" t="str">
        <f>VLOOKUP(D887, ProductsData!$A$2:$E$100, 3, FALSE)</f>
        <v>Electronics</v>
      </c>
    </row>
    <row r="888" spans="1:10" x14ac:dyDescent="0.25">
      <c r="A888">
        <v>887</v>
      </c>
      <c r="B888" s="2">
        <v>45441</v>
      </c>
      <c r="C888">
        <v>3</v>
      </c>
      <c r="D888">
        <v>143</v>
      </c>
      <c r="E888">
        <v>1088</v>
      </c>
      <c r="F888">
        <v>5</v>
      </c>
      <c r="G888">
        <v>311.05</v>
      </c>
      <c r="H888">
        <v>1555.25</v>
      </c>
      <c r="I888">
        <v>435.39</v>
      </c>
      <c r="J888" t="str">
        <f>VLOOKUP(D888, ProductsData!$A$2:$E$100, 3, FALSE)</f>
        <v>Clothing</v>
      </c>
    </row>
    <row r="889" spans="1:10" x14ac:dyDescent="0.25">
      <c r="A889">
        <v>888</v>
      </c>
      <c r="B889" s="2">
        <v>45352</v>
      </c>
      <c r="C889">
        <v>10</v>
      </c>
      <c r="D889">
        <v>149</v>
      </c>
      <c r="E889">
        <v>1097</v>
      </c>
      <c r="F889">
        <v>5</v>
      </c>
      <c r="G889">
        <v>436.35</v>
      </c>
      <c r="H889">
        <v>2181.75</v>
      </c>
      <c r="I889">
        <v>144.05000000000001</v>
      </c>
      <c r="J889" t="str">
        <f>VLOOKUP(D889, ProductsData!$A$2:$E$100, 3, FALSE)</f>
        <v>Clothing</v>
      </c>
    </row>
    <row r="890" spans="1:10" x14ac:dyDescent="0.25">
      <c r="A890">
        <v>889</v>
      </c>
      <c r="B890" s="2">
        <v>45321</v>
      </c>
      <c r="C890">
        <v>1</v>
      </c>
      <c r="D890">
        <v>129</v>
      </c>
      <c r="E890">
        <v>1115</v>
      </c>
      <c r="F890">
        <v>1</v>
      </c>
      <c r="G890">
        <v>164.52</v>
      </c>
      <c r="H890">
        <v>164.52</v>
      </c>
      <c r="I890">
        <v>26.19</v>
      </c>
      <c r="J890" t="str">
        <f>VLOOKUP(D890, ProductsData!$A$2:$E$100, 3, FALSE)</f>
        <v>Furniture</v>
      </c>
    </row>
    <row r="891" spans="1:10" x14ac:dyDescent="0.25">
      <c r="A891">
        <v>890</v>
      </c>
      <c r="B891" s="2">
        <v>45312</v>
      </c>
      <c r="C891">
        <v>7</v>
      </c>
      <c r="D891">
        <v>150</v>
      </c>
      <c r="E891">
        <v>1108</v>
      </c>
      <c r="F891">
        <v>1</v>
      </c>
      <c r="G891">
        <v>27.05</v>
      </c>
      <c r="H891">
        <v>27.05</v>
      </c>
      <c r="I891">
        <v>3.79</v>
      </c>
      <c r="J891" t="str">
        <f>VLOOKUP(D891, ProductsData!$A$2:$E$100, 3, FALSE)</f>
        <v>Clothing</v>
      </c>
    </row>
    <row r="892" spans="1:10" x14ac:dyDescent="0.25">
      <c r="A892">
        <v>891</v>
      </c>
      <c r="B892" s="2">
        <v>45526</v>
      </c>
      <c r="C892">
        <v>7</v>
      </c>
      <c r="D892">
        <v>106</v>
      </c>
      <c r="E892">
        <v>1038</v>
      </c>
      <c r="F892">
        <v>2</v>
      </c>
      <c r="G892">
        <v>466.32</v>
      </c>
      <c r="H892">
        <v>932.64</v>
      </c>
      <c r="I892">
        <v>177.95</v>
      </c>
      <c r="J892" t="str">
        <f>VLOOKUP(D892, ProductsData!$A$2:$E$100, 3, FALSE)</f>
        <v>Clothing</v>
      </c>
    </row>
    <row r="893" spans="1:10" x14ac:dyDescent="0.25">
      <c r="A893">
        <v>892</v>
      </c>
      <c r="B893" s="2">
        <v>45621</v>
      </c>
      <c r="C893">
        <v>7</v>
      </c>
      <c r="D893">
        <v>132</v>
      </c>
      <c r="E893">
        <v>1186</v>
      </c>
      <c r="F893">
        <v>2</v>
      </c>
      <c r="G893">
        <v>215.15</v>
      </c>
      <c r="H893">
        <v>430.3</v>
      </c>
      <c r="I893">
        <v>58.02</v>
      </c>
      <c r="J893" t="str">
        <f>VLOOKUP(D893, ProductsData!$A$2:$E$100, 3, FALSE)</f>
        <v>Electronics</v>
      </c>
    </row>
    <row r="894" spans="1:10" x14ac:dyDescent="0.25">
      <c r="A894">
        <v>893</v>
      </c>
      <c r="B894" s="2">
        <v>45565</v>
      </c>
      <c r="C894">
        <v>5</v>
      </c>
      <c r="D894">
        <v>127</v>
      </c>
      <c r="E894">
        <v>1040</v>
      </c>
      <c r="F894">
        <v>3</v>
      </c>
      <c r="G894">
        <v>261.68</v>
      </c>
      <c r="H894">
        <v>785.04</v>
      </c>
      <c r="I894">
        <v>195.14</v>
      </c>
      <c r="J894" t="str">
        <f>VLOOKUP(D894, ProductsData!$A$2:$E$100, 3, FALSE)</f>
        <v>Clothing</v>
      </c>
    </row>
    <row r="895" spans="1:10" x14ac:dyDescent="0.25">
      <c r="A895">
        <v>894</v>
      </c>
      <c r="B895" s="2">
        <v>45686</v>
      </c>
      <c r="C895">
        <v>4</v>
      </c>
      <c r="D895">
        <v>134</v>
      </c>
      <c r="E895">
        <v>1051</v>
      </c>
      <c r="F895">
        <v>1</v>
      </c>
      <c r="G895">
        <v>39.159999999999997</v>
      </c>
      <c r="H895">
        <v>39.159999999999997</v>
      </c>
      <c r="I895">
        <v>2.4900000000000002</v>
      </c>
      <c r="J895" t="str">
        <f>VLOOKUP(D895, ProductsData!$A$2:$E$100, 3, FALSE)</f>
        <v>Groceries</v>
      </c>
    </row>
    <row r="896" spans="1:10" x14ac:dyDescent="0.25">
      <c r="A896">
        <v>895</v>
      </c>
      <c r="B896" s="2">
        <v>45457</v>
      </c>
      <c r="C896">
        <v>2</v>
      </c>
      <c r="D896">
        <v>141</v>
      </c>
      <c r="E896">
        <v>1114</v>
      </c>
      <c r="F896">
        <v>1</v>
      </c>
      <c r="G896">
        <v>466.88</v>
      </c>
      <c r="H896">
        <v>466.88</v>
      </c>
      <c r="I896">
        <v>85.71</v>
      </c>
      <c r="J896" t="str">
        <f>VLOOKUP(D896, ProductsData!$A$2:$E$100, 3, FALSE)</f>
        <v>Electronics</v>
      </c>
    </row>
    <row r="897" spans="1:10" x14ac:dyDescent="0.25">
      <c r="A897">
        <v>896</v>
      </c>
      <c r="B897" s="2">
        <v>45307</v>
      </c>
      <c r="C897">
        <v>2</v>
      </c>
      <c r="D897">
        <v>132</v>
      </c>
      <c r="E897">
        <v>1025</v>
      </c>
      <c r="F897">
        <v>3</v>
      </c>
      <c r="G897">
        <v>208.55</v>
      </c>
      <c r="H897">
        <v>625.65</v>
      </c>
      <c r="I897">
        <v>41.29</v>
      </c>
      <c r="J897" t="str">
        <f>VLOOKUP(D897, ProductsData!$A$2:$E$100, 3, FALSE)</f>
        <v>Electronics</v>
      </c>
    </row>
    <row r="898" spans="1:10" x14ac:dyDescent="0.25">
      <c r="A898">
        <v>897</v>
      </c>
      <c r="B898" s="2">
        <v>45466</v>
      </c>
      <c r="C898">
        <v>1</v>
      </c>
      <c r="D898">
        <v>104</v>
      </c>
      <c r="E898">
        <v>1153</v>
      </c>
      <c r="F898">
        <v>1</v>
      </c>
      <c r="G898">
        <v>370.72</v>
      </c>
      <c r="H898">
        <v>370.72</v>
      </c>
      <c r="I898">
        <v>106.31</v>
      </c>
      <c r="J898" t="str">
        <f>VLOOKUP(D898, ProductsData!$A$2:$E$100, 3, FALSE)</f>
        <v>Electronics</v>
      </c>
    </row>
    <row r="899" spans="1:10" x14ac:dyDescent="0.25">
      <c r="A899">
        <v>898</v>
      </c>
      <c r="B899" s="2">
        <v>45430</v>
      </c>
      <c r="C899">
        <v>8</v>
      </c>
      <c r="D899">
        <v>127</v>
      </c>
      <c r="E899">
        <v>1198</v>
      </c>
      <c r="F899">
        <v>2</v>
      </c>
      <c r="G899">
        <v>54.25</v>
      </c>
      <c r="H899">
        <v>108.5</v>
      </c>
      <c r="I899">
        <v>29.82</v>
      </c>
      <c r="J899" t="str">
        <f>VLOOKUP(D899, ProductsData!$A$2:$E$100, 3, FALSE)</f>
        <v>Clothing</v>
      </c>
    </row>
    <row r="900" spans="1:10" x14ac:dyDescent="0.25">
      <c r="A900">
        <v>899</v>
      </c>
      <c r="B900" s="2">
        <v>45451</v>
      </c>
      <c r="C900">
        <v>9</v>
      </c>
      <c r="D900">
        <v>115</v>
      </c>
      <c r="E900">
        <v>1128</v>
      </c>
      <c r="F900">
        <v>5</v>
      </c>
      <c r="G900">
        <v>226.44</v>
      </c>
      <c r="H900">
        <v>1132.2</v>
      </c>
      <c r="I900">
        <v>279.44</v>
      </c>
      <c r="J900" t="str">
        <f>VLOOKUP(D900, ProductsData!$A$2:$E$100, 3, FALSE)</f>
        <v>Furniture</v>
      </c>
    </row>
    <row r="901" spans="1:10" x14ac:dyDescent="0.25">
      <c r="A901">
        <v>900</v>
      </c>
      <c r="B901" s="2">
        <v>45543</v>
      </c>
      <c r="C901">
        <v>9</v>
      </c>
      <c r="D901">
        <v>145</v>
      </c>
      <c r="E901">
        <v>1077</v>
      </c>
      <c r="F901">
        <v>2</v>
      </c>
      <c r="G901">
        <v>426.34</v>
      </c>
      <c r="H901">
        <v>852.68</v>
      </c>
      <c r="I901">
        <v>252.21</v>
      </c>
      <c r="J901" t="str">
        <f>VLOOKUP(D901, ProductsData!$A$2:$E$100, 3, FALSE)</f>
        <v>Furniture</v>
      </c>
    </row>
    <row r="902" spans="1:10" x14ac:dyDescent="0.25">
      <c r="A902">
        <v>901</v>
      </c>
      <c r="B902" s="2">
        <v>45530</v>
      </c>
      <c r="C902">
        <v>4</v>
      </c>
      <c r="D902">
        <v>118</v>
      </c>
      <c r="E902">
        <v>1116</v>
      </c>
      <c r="F902">
        <v>3</v>
      </c>
      <c r="G902">
        <v>92.43</v>
      </c>
      <c r="H902">
        <v>277.29000000000002</v>
      </c>
      <c r="I902">
        <v>29.44</v>
      </c>
      <c r="J902" t="str">
        <f>VLOOKUP(D902, ProductsData!$A$2:$E$100, 3, FALSE)</f>
        <v>Clothing</v>
      </c>
    </row>
    <row r="903" spans="1:10" x14ac:dyDescent="0.25">
      <c r="A903">
        <v>902</v>
      </c>
      <c r="B903" s="2">
        <v>45101</v>
      </c>
      <c r="C903">
        <v>1</v>
      </c>
      <c r="D903">
        <v>113</v>
      </c>
      <c r="E903">
        <v>1157</v>
      </c>
      <c r="F903">
        <v>3</v>
      </c>
      <c r="G903">
        <v>373.11</v>
      </c>
      <c r="H903">
        <v>1119.33</v>
      </c>
      <c r="I903">
        <v>61.07</v>
      </c>
      <c r="J903" t="str">
        <f>VLOOKUP(D903, ProductsData!$A$2:$E$100, 3, FALSE)</f>
        <v>Furniture</v>
      </c>
    </row>
    <row r="904" spans="1:10" x14ac:dyDescent="0.25">
      <c r="A904">
        <v>903</v>
      </c>
      <c r="B904" s="2">
        <v>45686</v>
      </c>
      <c r="C904">
        <v>8</v>
      </c>
      <c r="D904">
        <v>146</v>
      </c>
      <c r="E904">
        <v>1101</v>
      </c>
      <c r="F904">
        <v>3</v>
      </c>
      <c r="G904">
        <v>149.85</v>
      </c>
      <c r="H904">
        <v>449.55</v>
      </c>
      <c r="I904">
        <v>72.28</v>
      </c>
      <c r="J904" t="str">
        <f>VLOOKUP(D904, ProductsData!$A$2:$E$100, 3, FALSE)</f>
        <v>Groceries</v>
      </c>
    </row>
    <row r="905" spans="1:10" x14ac:dyDescent="0.25">
      <c r="A905">
        <v>904</v>
      </c>
      <c r="B905" s="2">
        <v>45054</v>
      </c>
      <c r="C905">
        <v>4</v>
      </c>
      <c r="D905">
        <v>145</v>
      </c>
      <c r="E905">
        <v>1062</v>
      </c>
      <c r="F905">
        <v>3</v>
      </c>
      <c r="G905">
        <v>194.57</v>
      </c>
      <c r="H905">
        <v>583.71</v>
      </c>
      <c r="I905">
        <v>109.93</v>
      </c>
      <c r="J905" t="str">
        <f>VLOOKUP(D905, ProductsData!$A$2:$E$100, 3, FALSE)</f>
        <v>Furniture</v>
      </c>
    </row>
    <row r="906" spans="1:10" x14ac:dyDescent="0.25">
      <c r="A906">
        <v>905</v>
      </c>
      <c r="B906" s="2">
        <v>45651</v>
      </c>
      <c r="C906">
        <v>8</v>
      </c>
      <c r="D906">
        <v>102</v>
      </c>
      <c r="E906">
        <v>1096</v>
      </c>
      <c r="F906">
        <v>5</v>
      </c>
      <c r="G906">
        <v>352.29</v>
      </c>
      <c r="H906">
        <v>1761.45</v>
      </c>
      <c r="I906">
        <v>415.72</v>
      </c>
      <c r="J906" t="str">
        <f>VLOOKUP(D906, ProductsData!$A$2:$E$100, 3, FALSE)</f>
        <v>Clothing</v>
      </c>
    </row>
    <row r="907" spans="1:10" x14ac:dyDescent="0.25">
      <c r="A907">
        <v>906</v>
      </c>
      <c r="B907" s="2">
        <v>45073</v>
      </c>
      <c r="C907">
        <v>3</v>
      </c>
      <c r="D907">
        <v>118</v>
      </c>
      <c r="E907">
        <v>1089</v>
      </c>
      <c r="F907">
        <v>3</v>
      </c>
      <c r="G907">
        <v>69.55</v>
      </c>
      <c r="H907">
        <v>208.65</v>
      </c>
      <c r="I907">
        <v>42.38</v>
      </c>
      <c r="J907" t="str">
        <f>VLOOKUP(D907, ProductsData!$A$2:$E$100, 3, FALSE)</f>
        <v>Clothing</v>
      </c>
    </row>
    <row r="908" spans="1:10" x14ac:dyDescent="0.25">
      <c r="A908">
        <v>907</v>
      </c>
      <c r="B908" s="2">
        <v>45653</v>
      </c>
      <c r="C908">
        <v>10</v>
      </c>
      <c r="D908">
        <v>119</v>
      </c>
      <c r="E908">
        <v>1019</v>
      </c>
      <c r="F908">
        <v>1</v>
      </c>
      <c r="G908">
        <v>424.91</v>
      </c>
      <c r="H908">
        <v>424.91</v>
      </c>
      <c r="I908">
        <v>74.05</v>
      </c>
      <c r="J908" t="str">
        <f>VLOOKUP(D908, ProductsData!$A$2:$E$100, 3, FALSE)</f>
        <v>Groceries</v>
      </c>
    </row>
    <row r="909" spans="1:10" x14ac:dyDescent="0.25">
      <c r="A909">
        <v>908</v>
      </c>
      <c r="B909" s="2">
        <v>45512</v>
      </c>
      <c r="C909">
        <v>7</v>
      </c>
      <c r="D909">
        <v>145</v>
      </c>
      <c r="E909">
        <v>1027</v>
      </c>
      <c r="F909">
        <v>5</v>
      </c>
      <c r="G909">
        <v>103.72</v>
      </c>
      <c r="H909">
        <v>518.6</v>
      </c>
      <c r="I909">
        <v>60.44</v>
      </c>
      <c r="J909" t="str">
        <f>VLOOKUP(D909, ProductsData!$A$2:$E$100, 3, FALSE)</f>
        <v>Furniture</v>
      </c>
    </row>
    <row r="910" spans="1:10" x14ac:dyDescent="0.25">
      <c r="A910">
        <v>909</v>
      </c>
      <c r="B910" s="2">
        <v>45692</v>
      </c>
      <c r="C910">
        <v>6</v>
      </c>
      <c r="D910">
        <v>136</v>
      </c>
      <c r="E910">
        <v>1162</v>
      </c>
      <c r="F910">
        <v>4</v>
      </c>
      <c r="G910">
        <v>213.25</v>
      </c>
      <c r="H910">
        <v>853</v>
      </c>
      <c r="I910">
        <v>240.83</v>
      </c>
      <c r="J910" t="str">
        <f>VLOOKUP(D910, ProductsData!$A$2:$E$100, 3, FALSE)</f>
        <v>Electronics</v>
      </c>
    </row>
    <row r="911" spans="1:10" x14ac:dyDescent="0.25">
      <c r="A911">
        <v>910</v>
      </c>
      <c r="B911" s="2">
        <v>45304</v>
      </c>
      <c r="C911">
        <v>2</v>
      </c>
      <c r="D911">
        <v>114</v>
      </c>
      <c r="E911">
        <v>1156</v>
      </c>
      <c r="F911">
        <v>1</v>
      </c>
      <c r="G911">
        <v>103.63</v>
      </c>
      <c r="H911">
        <v>103.63</v>
      </c>
      <c r="I911">
        <v>7.21</v>
      </c>
      <c r="J911" t="str">
        <f>VLOOKUP(D911, ProductsData!$A$2:$E$100, 3, FALSE)</f>
        <v>Groceries</v>
      </c>
    </row>
    <row r="912" spans="1:10" x14ac:dyDescent="0.25">
      <c r="A912">
        <v>911</v>
      </c>
      <c r="B912" s="2">
        <v>45399</v>
      </c>
      <c r="C912">
        <v>10</v>
      </c>
      <c r="D912">
        <v>141</v>
      </c>
      <c r="E912">
        <v>1131</v>
      </c>
      <c r="F912">
        <v>2</v>
      </c>
      <c r="G912">
        <v>155.05000000000001</v>
      </c>
      <c r="H912">
        <v>310.10000000000002</v>
      </c>
      <c r="I912">
        <v>42.73</v>
      </c>
      <c r="J912" t="str">
        <f>VLOOKUP(D912, ProductsData!$A$2:$E$100, 3, FALSE)</f>
        <v>Electronics</v>
      </c>
    </row>
    <row r="913" spans="1:10" x14ac:dyDescent="0.25">
      <c r="A913">
        <v>912</v>
      </c>
      <c r="B913" s="2">
        <v>45472</v>
      </c>
      <c r="C913">
        <v>9</v>
      </c>
      <c r="D913">
        <v>100</v>
      </c>
      <c r="E913">
        <v>1034</v>
      </c>
      <c r="F913">
        <v>2</v>
      </c>
      <c r="G913">
        <v>34.450000000000003</v>
      </c>
      <c r="H913">
        <v>68.900000000000006</v>
      </c>
      <c r="I913">
        <v>7.29</v>
      </c>
      <c r="J913" t="str">
        <f>VLOOKUP(D913, ProductsData!$A$2:$E$100, 3, FALSE)</f>
        <v>Clothing</v>
      </c>
    </row>
    <row r="914" spans="1:10" x14ac:dyDescent="0.25">
      <c r="A914">
        <v>913</v>
      </c>
      <c r="B914" s="2">
        <v>45624</v>
      </c>
      <c r="C914">
        <v>2</v>
      </c>
      <c r="D914">
        <v>148</v>
      </c>
      <c r="E914">
        <v>1185</v>
      </c>
      <c r="F914">
        <v>4</v>
      </c>
      <c r="G914">
        <v>348.76</v>
      </c>
      <c r="H914">
        <v>1395.04</v>
      </c>
      <c r="I914">
        <v>77.3</v>
      </c>
      <c r="J914" t="str">
        <f>VLOOKUP(D914, ProductsData!$A$2:$E$100, 3, FALSE)</f>
        <v>Clothing</v>
      </c>
    </row>
    <row r="915" spans="1:10" x14ac:dyDescent="0.25">
      <c r="A915">
        <v>914</v>
      </c>
      <c r="B915" s="2">
        <v>45544</v>
      </c>
      <c r="C915">
        <v>10</v>
      </c>
      <c r="D915">
        <v>109</v>
      </c>
      <c r="E915">
        <v>1173</v>
      </c>
      <c r="F915">
        <v>3</v>
      </c>
      <c r="G915">
        <v>274.33</v>
      </c>
      <c r="H915">
        <v>822.99</v>
      </c>
      <c r="I915">
        <v>54.75</v>
      </c>
      <c r="J915" t="str">
        <f>VLOOKUP(D915, ProductsData!$A$2:$E$100, 3, FALSE)</f>
        <v>Clothing</v>
      </c>
    </row>
    <row r="916" spans="1:10" x14ac:dyDescent="0.25">
      <c r="A916">
        <v>915</v>
      </c>
      <c r="B916" s="2">
        <v>45347</v>
      </c>
      <c r="C916">
        <v>8</v>
      </c>
      <c r="D916">
        <v>150</v>
      </c>
      <c r="E916">
        <v>1117</v>
      </c>
      <c r="F916">
        <v>5</v>
      </c>
      <c r="G916">
        <v>376.12</v>
      </c>
      <c r="H916">
        <v>1880.6</v>
      </c>
      <c r="I916">
        <v>197.77</v>
      </c>
      <c r="J916" t="str">
        <f>VLOOKUP(D916, ProductsData!$A$2:$E$100, 3, FALSE)</f>
        <v>Clothing</v>
      </c>
    </row>
    <row r="917" spans="1:10" x14ac:dyDescent="0.25">
      <c r="A917">
        <v>916</v>
      </c>
      <c r="B917" s="2">
        <v>45543</v>
      </c>
      <c r="C917">
        <v>8</v>
      </c>
      <c r="D917">
        <v>133</v>
      </c>
      <c r="E917">
        <v>1127</v>
      </c>
      <c r="F917">
        <v>5</v>
      </c>
      <c r="G917">
        <v>51.79</v>
      </c>
      <c r="H917">
        <v>258.95</v>
      </c>
      <c r="I917">
        <v>36.42</v>
      </c>
      <c r="J917" t="str">
        <f>VLOOKUP(D917, ProductsData!$A$2:$E$100, 3, FALSE)</f>
        <v>Electronics</v>
      </c>
    </row>
    <row r="918" spans="1:10" x14ac:dyDescent="0.25">
      <c r="A918">
        <v>917</v>
      </c>
      <c r="B918" s="2">
        <v>45449</v>
      </c>
      <c r="C918">
        <v>2</v>
      </c>
      <c r="D918">
        <v>132</v>
      </c>
      <c r="E918">
        <v>1134</v>
      </c>
      <c r="F918">
        <v>3</v>
      </c>
      <c r="G918">
        <v>54.22</v>
      </c>
      <c r="H918">
        <v>162.66</v>
      </c>
      <c r="I918">
        <v>48.56</v>
      </c>
      <c r="J918" t="str">
        <f>VLOOKUP(D918, ProductsData!$A$2:$E$100, 3, FALSE)</f>
        <v>Electronics</v>
      </c>
    </row>
    <row r="919" spans="1:10" x14ac:dyDescent="0.25">
      <c r="A919">
        <v>918</v>
      </c>
      <c r="B919" s="2">
        <v>45520</v>
      </c>
      <c r="C919">
        <v>6</v>
      </c>
      <c r="D919">
        <v>122</v>
      </c>
      <c r="E919">
        <v>1157</v>
      </c>
      <c r="F919">
        <v>5</v>
      </c>
      <c r="G919">
        <v>164.46</v>
      </c>
      <c r="H919">
        <v>822.3</v>
      </c>
      <c r="I919">
        <v>139.59</v>
      </c>
      <c r="J919" t="str">
        <f>VLOOKUP(D919, ProductsData!$A$2:$E$100, 3, FALSE)</f>
        <v>Electronics</v>
      </c>
    </row>
    <row r="920" spans="1:10" x14ac:dyDescent="0.25">
      <c r="A920">
        <v>919</v>
      </c>
      <c r="B920" s="2">
        <v>45566</v>
      </c>
      <c r="C920">
        <v>2</v>
      </c>
      <c r="D920">
        <v>150</v>
      </c>
      <c r="E920">
        <v>1035</v>
      </c>
      <c r="F920">
        <v>5</v>
      </c>
      <c r="G920">
        <v>291.38</v>
      </c>
      <c r="H920">
        <v>1456.9</v>
      </c>
      <c r="I920">
        <v>426.22</v>
      </c>
      <c r="J920" t="str">
        <f>VLOOKUP(D920, ProductsData!$A$2:$E$100, 3, FALSE)</f>
        <v>Clothing</v>
      </c>
    </row>
    <row r="921" spans="1:10" x14ac:dyDescent="0.25">
      <c r="A921">
        <v>920</v>
      </c>
      <c r="B921" s="2">
        <v>45661</v>
      </c>
      <c r="C921">
        <v>2</v>
      </c>
      <c r="D921">
        <v>132</v>
      </c>
      <c r="E921">
        <v>1181</v>
      </c>
      <c r="F921">
        <v>3</v>
      </c>
      <c r="G921">
        <v>464.86</v>
      </c>
      <c r="H921">
        <v>1394.58</v>
      </c>
      <c r="I921">
        <v>186.63</v>
      </c>
      <c r="J921" t="str">
        <f>VLOOKUP(D921, ProductsData!$A$2:$E$100, 3, FALSE)</f>
        <v>Electronics</v>
      </c>
    </row>
    <row r="922" spans="1:10" x14ac:dyDescent="0.25">
      <c r="A922">
        <v>921</v>
      </c>
      <c r="B922" s="2">
        <v>45447</v>
      </c>
      <c r="C922">
        <v>2</v>
      </c>
      <c r="D922">
        <v>113</v>
      </c>
      <c r="E922">
        <v>1071</v>
      </c>
      <c r="F922">
        <v>4</v>
      </c>
      <c r="G922">
        <v>102.3</v>
      </c>
      <c r="H922">
        <v>409.2</v>
      </c>
      <c r="I922">
        <v>105.42</v>
      </c>
      <c r="J922" t="str">
        <f>VLOOKUP(D922, ProductsData!$A$2:$E$100, 3, FALSE)</f>
        <v>Furniture</v>
      </c>
    </row>
    <row r="923" spans="1:10" x14ac:dyDescent="0.25">
      <c r="A923">
        <v>922</v>
      </c>
      <c r="B923" s="2">
        <v>45314</v>
      </c>
      <c r="C923">
        <v>3</v>
      </c>
      <c r="D923">
        <v>110</v>
      </c>
      <c r="E923">
        <v>1192</v>
      </c>
      <c r="F923">
        <v>3</v>
      </c>
      <c r="G923">
        <v>498.43</v>
      </c>
      <c r="H923">
        <v>1495.29</v>
      </c>
      <c r="I923">
        <v>188.04</v>
      </c>
      <c r="J923" t="str">
        <f>VLOOKUP(D923, ProductsData!$A$2:$E$100, 3, FALSE)</f>
        <v>Furniture</v>
      </c>
    </row>
    <row r="924" spans="1:10" x14ac:dyDescent="0.25">
      <c r="A924">
        <v>923</v>
      </c>
      <c r="B924" s="2">
        <v>45537</v>
      </c>
      <c r="C924">
        <v>1</v>
      </c>
      <c r="D924">
        <v>114</v>
      </c>
      <c r="E924">
        <v>1117</v>
      </c>
      <c r="F924">
        <v>4</v>
      </c>
      <c r="G924">
        <v>261.37</v>
      </c>
      <c r="H924">
        <v>1045.48</v>
      </c>
      <c r="I924">
        <v>161.38</v>
      </c>
      <c r="J924" t="str">
        <f>VLOOKUP(D924, ProductsData!$A$2:$E$100, 3, FALSE)</f>
        <v>Groceries</v>
      </c>
    </row>
    <row r="925" spans="1:10" x14ac:dyDescent="0.25">
      <c r="A925">
        <v>924</v>
      </c>
      <c r="B925" s="2">
        <v>45126</v>
      </c>
      <c r="C925">
        <v>4</v>
      </c>
      <c r="D925">
        <v>143</v>
      </c>
      <c r="E925">
        <v>1041</v>
      </c>
      <c r="F925">
        <v>2</v>
      </c>
      <c r="G925">
        <v>465.9</v>
      </c>
      <c r="H925">
        <v>931.8</v>
      </c>
      <c r="I925">
        <v>218.21</v>
      </c>
      <c r="J925" t="str">
        <f>VLOOKUP(D925, ProductsData!$A$2:$E$100, 3, FALSE)</f>
        <v>Clothing</v>
      </c>
    </row>
    <row r="926" spans="1:10" x14ac:dyDescent="0.25">
      <c r="A926">
        <v>925</v>
      </c>
      <c r="B926" s="2">
        <v>45427</v>
      </c>
      <c r="C926">
        <v>4</v>
      </c>
      <c r="D926">
        <v>116</v>
      </c>
      <c r="E926">
        <v>1067</v>
      </c>
      <c r="F926">
        <v>1</v>
      </c>
      <c r="G926">
        <v>298.81</v>
      </c>
      <c r="H926">
        <v>298.81</v>
      </c>
      <c r="I926">
        <v>24.67</v>
      </c>
      <c r="J926" t="str">
        <f>VLOOKUP(D926, ProductsData!$A$2:$E$100, 3, FALSE)</f>
        <v>Furniture</v>
      </c>
    </row>
    <row r="927" spans="1:10" x14ac:dyDescent="0.25">
      <c r="A927">
        <v>926</v>
      </c>
      <c r="B927" s="2">
        <v>45722</v>
      </c>
      <c r="C927">
        <v>4</v>
      </c>
      <c r="D927">
        <v>124</v>
      </c>
      <c r="E927">
        <v>1013</v>
      </c>
      <c r="F927">
        <v>2</v>
      </c>
      <c r="G927">
        <v>299.64999999999998</v>
      </c>
      <c r="H927">
        <v>599.29999999999995</v>
      </c>
      <c r="I927">
        <v>160.15</v>
      </c>
      <c r="J927" t="str">
        <f>VLOOKUP(D927, ProductsData!$A$2:$E$100, 3, FALSE)</f>
        <v>Clothing</v>
      </c>
    </row>
    <row r="928" spans="1:10" x14ac:dyDescent="0.25">
      <c r="A928">
        <v>927</v>
      </c>
      <c r="B928" s="2">
        <v>45200</v>
      </c>
      <c r="C928">
        <v>8</v>
      </c>
      <c r="D928">
        <v>141</v>
      </c>
      <c r="E928">
        <v>1055</v>
      </c>
      <c r="F928">
        <v>3</v>
      </c>
      <c r="G928">
        <v>213.01</v>
      </c>
      <c r="H928">
        <v>639.03</v>
      </c>
      <c r="I928">
        <v>31.98</v>
      </c>
      <c r="J928" t="str">
        <f>VLOOKUP(D928, ProductsData!$A$2:$E$100, 3, FALSE)</f>
        <v>Electronics</v>
      </c>
    </row>
    <row r="929" spans="1:10" x14ac:dyDescent="0.25">
      <c r="A929">
        <v>928</v>
      </c>
      <c r="B929" s="2">
        <v>45430</v>
      </c>
      <c r="C929">
        <v>10</v>
      </c>
      <c r="D929">
        <v>120</v>
      </c>
      <c r="E929">
        <v>1136</v>
      </c>
      <c r="F929">
        <v>3</v>
      </c>
      <c r="G929">
        <v>325.2</v>
      </c>
      <c r="H929">
        <v>975.6</v>
      </c>
      <c r="I929">
        <v>117.85</v>
      </c>
      <c r="J929" t="str">
        <f>VLOOKUP(D929, ProductsData!$A$2:$E$100, 3, FALSE)</f>
        <v>Furniture</v>
      </c>
    </row>
    <row r="930" spans="1:10" x14ac:dyDescent="0.25">
      <c r="A930">
        <v>929</v>
      </c>
      <c r="B930" s="2">
        <v>45633</v>
      </c>
      <c r="C930">
        <v>10</v>
      </c>
      <c r="D930">
        <v>122</v>
      </c>
      <c r="E930">
        <v>1025</v>
      </c>
      <c r="F930">
        <v>2</v>
      </c>
      <c r="G930">
        <v>337.16</v>
      </c>
      <c r="H930">
        <v>674.32</v>
      </c>
      <c r="I930">
        <v>98.36</v>
      </c>
      <c r="J930" t="str">
        <f>VLOOKUP(D930, ProductsData!$A$2:$E$100, 3, FALSE)</f>
        <v>Electronics</v>
      </c>
    </row>
    <row r="931" spans="1:10" x14ac:dyDescent="0.25">
      <c r="A931">
        <v>930</v>
      </c>
      <c r="B931" s="2">
        <v>45362</v>
      </c>
      <c r="C931">
        <v>8</v>
      </c>
      <c r="D931">
        <v>115</v>
      </c>
      <c r="E931">
        <v>1107</v>
      </c>
      <c r="F931">
        <v>2</v>
      </c>
      <c r="G931">
        <v>453.71</v>
      </c>
      <c r="H931">
        <v>907.42</v>
      </c>
      <c r="I931">
        <v>250.52</v>
      </c>
      <c r="J931" t="str">
        <f>VLOOKUP(D931, ProductsData!$A$2:$E$100, 3, FALSE)</f>
        <v>Furniture</v>
      </c>
    </row>
    <row r="932" spans="1:10" x14ac:dyDescent="0.25">
      <c r="A932">
        <v>931</v>
      </c>
      <c r="B932" s="2">
        <v>45240</v>
      </c>
      <c r="C932">
        <v>9</v>
      </c>
      <c r="D932">
        <v>138</v>
      </c>
      <c r="E932">
        <v>1177</v>
      </c>
      <c r="F932">
        <v>3</v>
      </c>
      <c r="G932">
        <v>397.11</v>
      </c>
      <c r="H932">
        <v>1191.33</v>
      </c>
      <c r="I932">
        <v>240.9</v>
      </c>
      <c r="J932" t="str">
        <f>VLOOKUP(D932, ProductsData!$A$2:$E$100, 3, FALSE)</f>
        <v>Electronics</v>
      </c>
    </row>
    <row r="933" spans="1:10" x14ac:dyDescent="0.25">
      <c r="A933">
        <v>932</v>
      </c>
      <c r="B933" s="2">
        <v>45124</v>
      </c>
      <c r="C933">
        <v>7</v>
      </c>
      <c r="D933">
        <v>127</v>
      </c>
      <c r="E933">
        <v>1127</v>
      </c>
      <c r="F933">
        <v>2</v>
      </c>
      <c r="G933">
        <v>17.670000000000002</v>
      </c>
      <c r="H933">
        <v>35.340000000000003</v>
      </c>
      <c r="I933">
        <v>7.97</v>
      </c>
      <c r="J933" t="str">
        <f>VLOOKUP(D933, ProductsData!$A$2:$E$100, 3, FALSE)</f>
        <v>Clothing</v>
      </c>
    </row>
    <row r="934" spans="1:10" x14ac:dyDescent="0.25">
      <c r="A934">
        <v>933</v>
      </c>
      <c r="B934" s="2">
        <v>45378</v>
      </c>
      <c r="C934">
        <v>4</v>
      </c>
      <c r="D934">
        <v>141</v>
      </c>
      <c r="E934">
        <v>1159</v>
      </c>
      <c r="F934">
        <v>1</v>
      </c>
      <c r="G934">
        <v>141.80000000000001</v>
      </c>
      <c r="H934">
        <v>141.80000000000001</v>
      </c>
      <c r="I934">
        <v>26.1</v>
      </c>
      <c r="J934" t="str">
        <f>VLOOKUP(D934, ProductsData!$A$2:$E$100, 3, FALSE)</f>
        <v>Electronics</v>
      </c>
    </row>
    <row r="935" spans="1:10" x14ac:dyDescent="0.25">
      <c r="A935">
        <v>934</v>
      </c>
      <c r="B935" s="2">
        <v>45363</v>
      </c>
      <c r="C935">
        <v>10</v>
      </c>
      <c r="D935">
        <v>148</v>
      </c>
      <c r="E935">
        <v>1162</v>
      </c>
      <c r="F935">
        <v>3</v>
      </c>
      <c r="G935">
        <v>388.15</v>
      </c>
      <c r="H935">
        <v>1164.45</v>
      </c>
      <c r="I935">
        <v>151.44</v>
      </c>
      <c r="J935" t="str">
        <f>VLOOKUP(D935, ProductsData!$A$2:$E$100, 3, FALSE)</f>
        <v>Clothing</v>
      </c>
    </row>
    <row r="936" spans="1:10" x14ac:dyDescent="0.25">
      <c r="A936">
        <v>935</v>
      </c>
      <c r="B936" s="2">
        <v>45311</v>
      </c>
      <c r="C936">
        <v>6</v>
      </c>
      <c r="D936">
        <v>127</v>
      </c>
      <c r="E936">
        <v>1043</v>
      </c>
      <c r="F936">
        <v>5</v>
      </c>
      <c r="G936">
        <v>419.98</v>
      </c>
      <c r="H936">
        <v>2099.9</v>
      </c>
      <c r="I936">
        <v>529.05999999999995</v>
      </c>
      <c r="J936" t="str">
        <f>VLOOKUP(D936, ProductsData!$A$2:$E$100, 3, FALSE)</f>
        <v>Clothing</v>
      </c>
    </row>
    <row r="937" spans="1:10" x14ac:dyDescent="0.25">
      <c r="A937">
        <v>936</v>
      </c>
      <c r="B937" s="2">
        <v>45348</v>
      </c>
      <c r="C937">
        <v>7</v>
      </c>
      <c r="D937">
        <v>146</v>
      </c>
      <c r="E937">
        <v>1042</v>
      </c>
      <c r="F937">
        <v>5</v>
      </c>
      <c r="G937">
        <v>433.15</v>
      </c>
      <c r="H937">
        <v>2165.75</v>
      </c>
      <c r="I937">
        <v>269.57</v>
      </c>
      <c r="J937" t="str">
        <f>VLOOKUP(D937, ProductsData!$A$2:$E$100, 3, FALSE)</f>
        <v>Groceries</v>
      </c>
    </row>
    <row r="938" spans="1:10" x14ac:dyDescent="0.25">
      <c r="A938">
        <v>937</v>
      </c>
      <c r="B938" s="2">
        <v>45338</v>
      </c>
      <c r="C938">
        <v>6</v>
      </c>
      <c r="D938">
        <v>131</v>
      </c>
      <c r="E938">
        <v>1192</v>
      </c>
      <c r="F938">
        <v>2</v>
      </c>
      <c r="G938">
        <v>95.18</v>
      </c>
      <c r="H938">
        <v>190.36</v>
      </c>
      <c r="I938">
        <v>17.29</v>
      </c>
      <c r="J938" t="str">
        <f>VLOOKUP(D938, ProductsData!$A$2:$E$100, 3, FALSE)</f>
        <v>Electronics</v>
      </c>
    </row>
    <row r="939" spans="1:10" x14ac:dyDescent="0.25">
      <c r="A939">
        <v>938</v>
      </c>
      <c r="B939" s="2">
        <v>45661</v>
      </c>
      <c r="C939">
        <v>9</v>
      </c>
      <c r="D939">
        <v>115</v>
      </c>
      <c r="E939">
        <v>1024</v>
      </c>
      <c r="F939">
        <v>2</v>
      </c>
      <c r="G939">
        <v>394.11</v>
      </c>
      <c r="H939">
        <v>788.22</v>
      </c>
      <c r="I939">
        <v>234.36</v>
      </c>
      <c r="J939" t="str">
        <f>VLOOKUP(D939, ProductsData!$A$2:$E$100, 3, FALSE)</f>
        <v>Furniture</v>
      </c>
    </row>
    <row r="940" spans="1:10" x14ac:dyDescent="0.25">
      <c r="A940">
        <v>939</v>
      </c>
      <c r="B940" s="2">
        <v>45266</v>
      </c>
      <c r="C940">
        <v>10</v>
      </c>
      <c r="D940">
        <v>148</v>
      </c>
      <c r="E940">
        <v>1035</v>
      </c>
      <c r="F940">
        <v>1</v>
      </c>
      <c r="G940">
        <v>481.01</v>
      </c>
      <c r="H940">
        <v>481.01</v>
      </c>
      <c r="I940">
        <v>26.09</v>
      </c>
      <c r="J940" t="str">
        <f>VLOOKUP(D940, ProductsData!$A$2:$E$100, 3, FALSE)</f>
        <v>Clothing</v>
      </c>
    </row>
    <row r="941" spans="1:10" x14ac:dyDescent="0.25">
      <c r="A941">
        <v>940</v>
      </c>
      <c r="B941" s="2">
        <v>45400</v>
      </c>
      <c r="C941">
        <v>8</v>
      </c>
      <c r="D941">
        <v>118</v>
      </c>
      <c r="E941">
        <v>1075</v>
      </c>
      <c r="F941">
        <v>2</v>
      </c>
      <c r="G941">
        <v>208.93</v>
      </c>
      <c r="H941">
        <v>417.86</v>
      </c>
      <c r="I941">
        <v>33.69</v>
      </c>
      <c r="J941" t="str">
        <f>VLOOKUP(D941, ProductsData!$A$2:$E$100, 3, FALSE)</f>
        <v>Clothing</v>
      </c>
    </row>
    <row r="942" spans="1:10" x14ac:dyDescent="0.25">
      <c r="A942">
        <v>941</v>
      </c>
      <c r="B942" s="2">
        <v>45177</v>
      </c>
      <c r="C942">
        <v>5</v>
      </c>
      <c r="D942">
        <v>149</v>
      </c>
      <c r="E942">
        <v>1105</v>
      </c>
      <c r="F942">
        <v>1</v>
      </c>
      <c r="G942">
        <v>437.05</v>
      </c>
      <c r="H942">
        <v>437.05</v>
      </c>
      <c r="I942">
        <v>44.98</v>
      </c>
      <c r="J942" t="str">
        <f>VLOOKUP(D942, ProductsData!$A$2:$E$100, 3, FALSE)</f>
        <v>Clothing</v>
      </c>
    </row>
    <row r="943" spans="1:10" x14ac:dyDescent="0.25">
      <c r="A943">
        <v>942</v>
      </c>
      <c r="B943" s="2">
        <v>45629</v>
      </c>
      <c r="C943">
        <v>7</v>
      </c>
      <c r="D943">
        <v>133</v>
      </c>
      <c r="E943">
        <v>1058</v>
      </c>
      <c r="F943">
        <v>3</v>
      </c>
      <c r="G943">
        <v>278.62</v>
      </c>
      <c r="H943">
        <v>835.86</v>
      </c>
      <c r="I943">
        <v>69</v>
      </c>
      <c r="J943" t="str">
        <f>VLOOKUP(D943, ProductsData!$A$2:$E$100, 3, FALSE)</f>
        <v>Electronics</v>
      </c>
    </row>
    <row r="944" spans="1:10" x14ac:dyDescent="0.25">
      <c r="A944">
        <v>943</v>
      </c>
      <c r="B944" s="2">
        <v>45461</v>
      </c>
      <c r="C944">
        <v>1</v>
      </c>
      <c r="D944">
        <v>140</v>
      </c>
      <c r="E944">
        <v>1143</v>
      </c>
      <c r="F944">
        <v>3</v>
      </c>
      <c r="G944">
        <v>254.57</v>
      </c>
      <c r="H944">
        <v>763.71</v>
      </c>
      <c r="I944">
        <v>187.06</v>
      </c>
      <c r="J944" t="str">
        <f>VLOOKUP(D944, ProductsData!$A$2:$E$100, 3, FALSE)</f>
        <v>Clothing</v>
      </c>
    </row>
    <row r="945" spans="1:10" x14ac:dyDescent="0.25">
      <c r="A945">
        <v>944</v>
      </c>
      <c r="B945" s="2">
        <v>45285</v>
      </c>
      <c r="C945">
        <v>5</v>
      </c>
      <c r="D945">
        <v>113</v>
      </c>
      <c r="E945">
        <v>1148</v>
      </c>
      <c r="F945">
        <v>1</v>
      </c>
      <c r="G945">
        <v>479.49</v>
      </c>
      <c r="H945">
        <v>479.49</v>
      </c>
      <c r="I945">
        <v>96.62</v>
      </c>
      <c r="J945" t="str">
        <f>VLOOKUP(D945, ProductsData!$A$2:$E$100, 3, FALSE)</f>
        <v>Furniture</v>
      </c>
    </row>
    <row r="946" spans="1:10" x14ac:dyDescent="0.25">
      <c r="A946">
        <v>945</v>
      </c>
      <c r="B946" s="2">
        <v>45456</v>
      </c>
      <c r="C946">
        <v>5</v>
      </c>
      <c r="D946">
        <v>106</v>
      </c>
      <c r="E946">
        <v>1057</v>
      </c>
      <c r="F946">
        <v>3</v>
      </c>
      <c r="G946">
        <v>394.18</v>
      </c>
      <c r="H946">
        <v>1182.54</v>
      </c>
      <c r="I946">
        <v>123.18</v>
      </c>
      <c r="J946" t="str">
        <f>VLOOKUP(D946, ProductsData!$A$2:$E$100, 3, FALSE)</f>
        <v>Clothing</v>
      </c>
    </row>
    <row r="947" spans="1:10" x14ac:dyDescent="0.25">
      <c r="A947">
        <v>946</v>
      </c>
      <c r="B947" s="2">
        <v>45648</v>
      </c>
      <c r="C947">
        <v>10</v>
      </c>
      <c r="D947">
        <v>108</v>
      </c>
      <c r="E947">
        <v>1171</v>
      </c>
      <c r="F947">
        <v>2</v>
      </c>
      <c r="G947">
        <v>285.42</v>
      </c>
      <c r="H947">
        <v>570.84</v>
      </c>
      <c r="I947">
        <v>157.75</v>
      </c>
      <c r="J947" t="str">
        <f>VLOOKUP(D947, ProductsData!$A$2:$E$100, 3, FALSE)</f>
        <v>Clothing</v>
      </c>
    </row>
    <row r="948" spans="1:10" x14ac:dyDescent="0.25">
      <c r="A948">
        <v>947</v>
      </c>
      <c r="B948" s="2">
        <v>45288</v>
      </c>
      <c r="C948">
        <v>6</v>
      </c>
      <c r="D948">
        <v>107</v>
      </c>
      <c r="E948">
        <v>1194</v>
      </c>
      <c r="F948">
        <v>3</v>
      </c>
      <c r="G948">
        <v>201.55</v>
      </c>
      <c r="H948">
        <v>604.65</v>
      </c>
      <c r="I948">
        <v>122.66</v>
      </c>
      <c r="J948" t="str">
        <f>VLOOKUP(D948, ProductsData!$A$2:$E$100, 3, FALSE)</f>
        <v>Furniture</v>
      </c>
    </row>
    <row r="949" spans="1:10" x14ac:dyDescent="0.25">
      <c r="A949">
        <v>948</v>
      </c>
      <c r="B949" s="2">
        <v>45397</v>
      </c>
      <c r="C949">
        <v>4</v>
      </c>
      <c r="D949">
        <v>102</v>
      </c>
      <c r="E949">
        <v>1073</v>
      </c>
      <c r="F949">
        <v>1</v>
      </c>
      <c r="G949">
        <v>172.09</v>
      </c>
      <c r="H949">
        <v>172.09</v>
      </c>
      <c r="I949">
        <v>40.35</v>
      </c>
      <c r="J949" t="str">
        <f>VLOOKUP(D949, ProductsData!$A$2:$E$100, 3, FALSE)</f>
        <v>Clothing</v>
      </c>
    </row>
    <row r="950" spans="1:10" x14ac:dyDescent="0.25">
      <c r="A950">
        <v>949</v>
      </c>
      <c r="B950" s="2">
        <v>45339</v>
      </c>
      <c r="C950">
        <v>3</v>
      </c>
      <c r="D950">
        <v>124</v>
      </c>
      <c r="E950">
        <v>1082</v>
      </c>
      <c r="F950">
        <v>3</v>
      </c>
      <c r="G950">
        <v>209.87</v>
      </c>
      <c r="H950">
        <v>629.61</v>
      </c>
      <c r="I950">
        <v>100.67</v>
      </c>
      <c r="J950" t="str">
        <f>VLOOKUP(D950, ProductsData!$A$2:$E$100, 3, FALSE)</f>
        <v>Clothing</v>
      </c>
    </row>
    <row r="951" spans="1:10" x14ac:dyDescent="0.25">
      <c r="A951">
        <v>950</v>
      </c>
      <c r="B951" s="2">
        <v>45360</v>
      </c>
      <c r="C951">
        <v>6</v>
      </c>
      <c r="D951">
        <v>104</v>
      </c>
      <c r="E951">
        <v>1018</v>
      </c>
      <c r="F951">
        <v>5</v>
      </c>
      <c r="G951">
        <v>260.73</v>
      </c>
      <c r="H951">
        <v>1303.6500000000001</v>
      </c>
      <c r="I951">
        <v>303.33</v>
      </c>
      <c r="J951" t="str">
        <f>VLOOKUP(D951, ProductsData!$A$2:$E$100, 3, FALSE)</f>
        <v>Electronics</v>
      </c>
    </row>
    <row r="952" spans="1:10" x14ac:dyDescent="0.25">
      <c r="A952">
        <v>951</v>
      </c>
      <c r="B952" s="2">
        <v>45252</v>
      </c>
      <c r="C952">
        <v>6</v>
      </c>
      <c r="D952">
        <v>115</v>
      </c>
      <c r="E952">
        <v>1137</v>
      </c>
      <c r="F952">
        <v>2</v>
      </c>
      <c r="G952">
        <v>202.63</v>
      </c>
      <c r="H952">
        <v>405.26</v>
      </c>
      <c r="I952">
        <v>52.95</v>
      </c>
      <c r="J952" t="str">
        <f>VLOOKUP(D952, ProductsData!$A$2:$E$100, 3, FALSE)</f>
        <v>Furniture</v>
      </c>
    </row>
    <row r="953" spans="1:10" x14ac:dyDescent="0.25">
      <c r="A953">
        <v>952</v>
      </c>
      <c r="B953" s="2">
        <v>45659</v>
      </c>
      <c r="C953">
        <v>3</v>
      </c>
      <c r="D953">
        <v>109</v>
      </c>
      <c r="E953">
        <v>1131</v>
      </c>
      <c r="F953">
        <v>3</v>
      </c>
      <c r="G953">
        <v>475.72</v>
      </c>
      <c r="H953">
        <v>1427.16</v>
      </c>
      <c r="I953">
        <v>404.16</v>
      </c>
      <c r="J953" t="str">
        <f>VLOOKUP(D953, ProductsData!$A$2:$E$100, 3, FALSE)</f>
        <v>Clothing</v>
      </c>
    </row>
    <row r="954" spans="1:10" x14ac:dyDescent="0.25">
      <c r="A954">
        <v>953</v>
      </c>
      <c r="B954" s="2">
        <v>45270</v>
      </c>
      <c r="C954">
        <v>2</v>
      </c>
      <c r="D954">
        <v>131</v>
      </c>
      <c r="E954">
        <v>1144</v>
      </c>
      <c r="F954">
        <v>4</v>
      </c>
      <c r="G954">
        <v>341.81</v>
      </c>
      <c r="H954">
        <v>1367.24</v>
      </c>
      <c r="I954">
        <v>384.22</v>
      </c>
      <c r="J954" t="str">
        <f>VLOOKUP(D954, ProductsData!$A$2:$E$100, 3, FALSE)</f>
        <v>Electronics</v>
      </c>
    </row>
    <row r="955" spans="1:10" x14ac:dyDescent="0.25">
      <c r="A955">
        <v>954</v>
      </c>
      <c r="B955" s="2">
        <v>45227</v>
      </c>
      <c r="C955">
        <v>4</v>
      </c>
      <c r="D955">
        <v>135</v>
      </c>
      <c r="E955">
        <v>1056</v>
      </c>
      <c r="F955">
        <v>3</v>
      </c>
      <c r="G955">
        <v>386.87</v>
      </c>
      <c r="H955">
        <v>1160.6099999999999</v>
      </c>
      <c r="I955">
        <v>78.989999999999995</v>
      </c>
      <c r="J955" t="str">
        <f>VLOOKUP(D955, ProductsData!$A$2:$E$100, 3, FALSE)</f>
        <v>Electronics</v>
      </c>
    </row>
    <row r="956" spans="1:10" x14ac:dyDescent="0.25">
      <c r="A956">
        <v>955</v>
      </c>
      <c r="B956" s="2">
        <v>45274</v>
      </c>
      <c r="C956">
        <v>3</v>
      </c>
      <c r="D956">
        <v>120</v>
      </c>
      <c r="E956">
        <v>1045</v>
      </c>
      <c r="F956">
        <v>4</v>
      </c>
      <c r="G956">
        <v>275.02999999999997</v>
      </c>
      <c r="H956">
        <v>1100.1199999999999</v>
      </c>
      <c r="I956">
        <v>221.31</v>
      </c>
      <c r="J956" t="str">
        <f>VLOOKUP(D956, ProductsData!$A$2:$E$100, 3, FALSE)</f>
        <v>Furniture</v>
      </c>
    </row>
    <row r="957" spans="1:10" x14ac:dyDescent="0.25">
      <c r="A957">
        <v>956</v>
      </c>
      <c r="B957" s="2">
        <v>45044</v>
      </c>
      <c r="C957">
        <v>9</v>
      </c>
      <c r="D957">
        <v>109</v>
      </c>
      <c r="E957">
        <v>1033</v>
      </c>
      <c r="F957">
        <v>2</v>
      </c>
      <c r="G957">
        <v>206.05</v>
      </c>
      <c r="H957">
        <v>412.1</v>
      </c>
      <c r="I957">
        <v>103.3</v>
      </c>
      <c r="J957" t="str">
        <f>VLOOKUP(D957, ProductsData!$A$2:$E$100, 3, FALSE)</f>
        <v>Clothing</v>
      </c>
    </row>
    <row r="958" spans="1:10" x14ac:dyDescent="0.25">
      <c r="A958">
        <v>957</v>
      </c>
      <c r="B958" s="2">
        <v>45415</v>
      </c>
      <c r="C958">
        <v>5</v>
      </c>
      <c r="D958">
        <v>144</v>
      </c>
      <c r="E958">
        <v>1138</v>
      </c>
      <c r="F958">
        <v>4</v>
      </c>
      <c r="G958">
        <v>37</v>
      </c>
      <c r="H958">
        <v>148</v>
      </c>
      <c r="I958">
        <v>39.06</v>
      </c>
      <c r="J958" t="str">
        <f>VLOOKUP(D958, ProductsData!$A$2:$E$100, 3, FALSE)</f>
        <v>Electronics</v>
      </c>
    </row>
    <row r="959" spans="1:10" x14ac:dyDescent="0.25">
      <c r="A959">
        <v>958</v>
      </c>
      <c r="B959" s="2">
        <v>45661</v>
      </c>
      <c r="C959">
        <v>5</v>
      </c>
      <c r="D959">
        <v>135</v>
      </c>
      <c r="E959">
        <v>1138</v>
      </c>
      <c r="F959">
        <v>3</v>
      </c>
      <c r="G959">
        <v>127.69</v>
      </c>
      <c r="H959">
        <v>383.07</v>
      </c>
      <c r="I959">
        <v>112.9</v>
      </c>
      <c r="J959" t="str">
        <f>VLOOKUP(D959, ProductsData!$A$2:$E$100, 3, FALSE)</f>
        <v>Electronics</v>
      </c>
    </row>
    <row r="960" spans="1:10" x14ac:dyDescent="0.25">
      <c r="A960">
        <v>959</v>
      </c>
      <c r="B960" s="2">
        <v>45195</v>
      </c>
      <c r="C960">
        <v>5</v>
      </c>
      <c r="D960">
        <v>117</v>
      </c>
      <c r="E960">
        <v>1068</v>
      </c>
      <c r="F960">
        <v>1</v>
      </c>
      <c r="G960">
        <v>469.28</v>
      </c>
      <c r="H960">
        <v>469.28</v>
      </c>
      <c r="I960">
        <v>27.13</v>
      </c>
      <c r="J960" t="str">
        <f>VLOOKUP(D960, ProductsData!$A$2:$E$100, 3, FALSE)</f>
        <v>Furniture</v>
      </c>
    </row>
    <row r="961" spans="1:10" x14ac:dyDescent="0.25">
      <c r="A961">
        <v>960</v>
      </c>
      <c r="B961" s="2">
        <v>45390</v>
      </c>
      <c r="C961">
        <v>4</v>
      </c>
      <c r="D961">
        <v>117</v>
      </c>
      <c r="E961">
        <v>1181</v>
      </c>
      <c r="F961">
        <v>2</v>
      </c>
      <c r="G961">
        <v>468.37</v>
      </c>
      <c r="H961">
        <v>936.74</v>
      </c>
      <c r="I961">
        <v>196.16</v>
      </c>
      <c r="J961" t="str">
        <f>VLOOKUP(D961, ProductsData!$A$2:$E$100, 3, FALSE)</f>
        <v>Furniture</v>
      </c>
    </row>
    <row r="962" spans="1:10" x14ac:dyDescent="0.25">
      <c r="A962">
        <v>961</v>
      </c>
      <c r="B962" s="2">
        <v>45281</v>
      </c>
      <c r="C962">
        <v>4</v>
      </c>
      <c r="D962">
        <v>149</v>
      </c>
      <c r="E962">
        <v>1186</v>
      </c>
      <c r="F962">
        <v>2</v>
      </c>
      <c r="G962">
        <v>270.60000000000002</v>
      </c>
      <c r="H962">
        <v>541.20000000000005</v>
      </c>
      <c r="I962">
        <v>111.35</v>
      </c>
      <c r="J962" t="str">
        <f>VLOOKUP(D962, ProductsData!$A$2:$E$100, 3, FALSE)</f>
        <v>Clothing</v>
      </c>
    </row>
    <row r="963" spans="1:10" x14ac:dyDescent="0.25">
      <c r="A963">
        <v>962</v>
      </c>
      <c r="B963" s="2">
        <v>45244</v>
      </c>
      <c r="C963">
        <v>3</v>
      </c>
      <c r="D963">
        <v>115</v>
      </c>
      <c r="E963">
        <v>1173</v>
      </c>
      <c r="F963">
        <v>3</v>
      </c>
      <c r="G963">
        <v>113.54</v>
      </c>
      <c r="H963">
        <v>340.62</v>
      </c>
      <c r="I963">
        <v>86.18</v>
      </c>
      <c r="J963" t="str">
        <f>VLOOKUP(D963, ProductsData!$A$2:$E$100, 3, FALSE)</f>
        <v>Furniture</v>
      </c>
    </row>
    <row r="964" spans="1:10" x14ac:dyDescent="0.25">
      <c r="A964">
        <v>963</v>
      </c>
      <c r="B964" s="2">
        <v>45386</v>
      </c>
      <c r="C964">
        <v>1</v>
      </c>
      <c r="D964">
        <v>134</v>
      </c>
      <c r="E964">
        <v>1127</v>
      </c>
      <c r="F964">
        <v>4</v>
      </c>
      <c r="G964">
        <v>20.81</v>
      </c>
      <c r="H964">
        <v>83.24</v>
      </c>
      <c r="I964">
        <v>11.57</v>
      </c>
      <c r="J964" t="str">
        <f>VLOOKUP(D964, ProductsData!$A$2:$E$100, 3, FALSE)</f>
        <v>Groceries</v>
      </c>
    </row>
    <row r="965" spans="1:10" x14ac:dyDescent="0.25">
      <c r="A965">
        <v>964</v>
      </c>
      <c r="B965" s="2">
        <v>45335</v>
      </c>
      <c r="C965">
        <v>1</v>
      </c>
      <c r="D965">
        <v>110</v>
      </c>
      <c r="E965">
        <v>1043</v>
      </c>
      <c r="F965">
        <v>2</v>
      </c>
      <c r="G965">
        <v>120.64</v>
      </c>
      <c r="H965">
        <v>241.28</v>
      </c>
      <c r="I965">
        <v>49.55</v>
      </c>
      <c r="J965" t="str">
        <f>VLOOKUP(D965, ProductsData!$A$2:$E$100, 3, FALSE)</f>
        <v>Furniture</v>
      </c>
    </row>
    <row r="966" spans="1:10" x14ac:dyDescent="0.25">
      <c r="A966">
        <v>965</v>
      </c>
      <c r="B966" s="2">
        <v>45082</v>
      </c>
      <c r="C966">
        <v>9</v>
      </c>
      <c r="D966">
        <v>116</v>
      </c>
      <c r="E966">
        <v>1161</v>
      </c>
      <c r="F966">
        <v>1</v>
      </c>
      <c r="G966">
        <v>369.85</v>
      </c>
      <c r="H966">
        <v>369.85</v>
      </c>
      <c r="I966">
        <v>46.21</v>
      </c>
      <c r="J966" t="str">
        <f>VLOOKUP(D966, ProductsData!$A$2:$E$100, 3, FALSE)</f>
        <v>Furniture</v>
      </c>
    </row>
    <row r="967" spans="1:10" x14ac:dyDescent="0.25">
      <c r="A967">
        <v>966</v>
      </c>
      <c r="B967" s="2">
        <v>45312</v>
      </c>
      <c r="C967">
        <v>5</v>
      </c>
      <c r="D967">
        <v>149</v>
      </c>
      <c r="E967">
        <v>1009</v>
      </c>
      <c r="F967">
        <v>1</v>
      </c>
      <c r="G967">
        <v>486.14</v>
      </c>
      <c r="H967">
        <v>486.14</v>
      </c>
      <c r="I967">
        <v>28.6</v>
      </c>
      <c r="J967" t="str">
        <f>VLOOKUP(D967, ProductsData!$A$2:$E$100, 3, FALSE)</f>
        <v>Clothing</v>
      </c>
    </row>
    <row r="968" spans="1:10" x14ac:dyDescent="0.25">
      <c r="A968">
        <v>967</v>
      </c>
      <c r="B968" s="2">
        <v>45555</v>
      </c>
      <c r="C968">
        <v>8</v>
      </c>
      <c r="D968">
        <v>106</v>
      </c>
      <c r="E968">
        <v>1171</v>
      </c>
      <c r="F968">
        <v>3</v>
      </c>
      <c r="G968">
        <v>333.26</v>
      </c>
      <c r="H968">
        <v>999.78</v>
      </c>
      <c r="I968">
        <v>96.95</v>
      </c>
      <c r="J968" t="str">
        <f>VLOOKUP(D968, ProductsData!$A$2:$E$100, 3, FALSE)</f>
        <v>Clothing</v>
      </c>
    </row>
    <row r="969" spans="1:10" x14ac:dyDescent="0.25">
      <c r="A969">
        <v>968</v>
      </c>
      <c r="B969" s="2">
        <v>45259</v>
      </c>
      <c r="C969">
        <v>6</v>
      </c>
      <c r="D969">
        <v>149</v>
      </c>
      <c r="E969">
        <v>1052</v>
      </c>
      <c r="F969">
        <v>4</v>
      </c>
      <c r="G969">
        <v>410.89</v>
      </c>
      <c r="H969">
        <v>1643.56</v>
      </c>
      <c r="I969">
        <v>186.39</v>
      </c>
      <c r="J969" t="str">
        <f>VLOOKUP(D969, ProductsData!$A$2:$E$100, 3, FALSE)</f>
        <v>Clothing</v>
      </c>
    </row>
    <row r="970" spans="1:10" x14ac:dyDescent="0.25">
      <c r="A970">
        <v>969</v>
      </c>
      <c r="B970" s="2">
        <v>45243</v>
      </c>
      <c r="C970">
        <v>4</v>
      </c>
      <c r="D970">
        <v>120</v>
      </c>
      <c r="E970">
        <v>1040</v>
      </c>
      <c r="F970">
        <v>3</v>
      </c>
      <c r="G970">
        <v>445.43</v>
      </c>
      <c r="H970">
        <v>1336.29</v>
      </c>
      <c r="I970">
        <v>291.74</v>
      </c>
      <c r="J970" t="str">
        <f>VLOOKUP(D970, ProductsData!$A$2:$E$100, 3, FALSE)</f>
        <v>Furniture</v>
      </c>
    </row>
    <row r="971" spans="1:10" x14ac:dyDescent="0.25">
      <c r="A971">
        <v>970</v>
      </c>
      <c r="B971" s="2">
        <v>45740</v>
      </c>
      <c r="C971">
        <v>9</v>
      </c>
      <c r="D971">
        <v>143</v>
      </c>
      <c r="E971">
        <v>1119</v>
      </c>
      <c r="F971">
        <v>5</v>
      </c>
      <c r="G971">
        <v>495.36</v>
      </c>
      <c r="H971">
        <v>2476.8000000000002</v>
      </c>
      <c r="I971">
        <v>630.14</v>
      </c>
      <c r="J971" t="str">
        <f>VLOOKUP(D971, ProductsData!$A$2:$E$100, 3, FALSE)</f>
        <v>Clothing</v>
      </c>
    </row>
    <row r="972" spans="1:10" x14ac:dyDescent="0.25">
      <c r="A972">
        <v>971</v>
      </c>
      <c r="B972" s="2">
        <v>45543</v>
      </c>
      <c r="C972">
        <v>2</v>
      </c>
      <c r="D972">
        <v>134</v>
      </c>
      <c r="E972">
        <v>1178</v>
      </c>
      <c r="F972">
        <v>5</v>
      </c>
      <c r="G972">
        <v>494.01</v>
      </c>
      <c r="H972">
        <v>2470.0500000000002</v>
      </c>
      <c r="I972">
        <v>708.82</v>
      </c>
      <c r="J972" t="str">
        <f>VLOOKUP(D972, ProductsData!$A$2:$E$100, 3, FALSE)</f>
        <v>Groceries</v>
      </c>
    </row>
    <row r="973" spans="1:10" x14ac:dyDescent="0.25">
      <c r="A973">
        <v>972</v>
      </c>
      <c r="B973" s="2">
        <v>45458</v>
      </c>
      <c r="C973">
        <v>3</v>
      </c>
      <c r="D973">
        <v>149</v>
      </c>
      <c r="E973">
        <v>1048</v>
      </c>
      <c r="F973">
        <v>1</v>
      </c>
      <c r="G973">
        <v>298.14999999999998</v>
      </c>
      <c r="H973">
        <v>298.14999999999998</v>
      </c>
      <c r="I973">
        <v>25.62</v>
      </c>
      <c r="J973" t="str">
        <f>VLOOKUP(D973, ProductsData!$A$2:$E$100, 3, FALSE)</f>
        <v>Clothing</v>
      </c>
    </row>
    <row r="974" spans="1:10" x14ac:dyDescent="0.25">
      <c r="A974">
        <v>973</v>
      </c>
      <c r="B974" s="2">
        <v>45551</v>
      </c>
      <c r="C974">
        <v>7</v>
      </c>
      <c r="D974">
        <v>133</v>
      </c>
      <c r="E974">
        <v>1032</v>
      </c>
      <c r="F974">
        <v>4</v>
      </c>
      <c r="G974">
        <v>432.3</v>
      </c>
      <c r="H974">
        <v>1729.2</v>
      </c>
      <c r="I974">
        <v>261.68</v>
      </c>
      <c r="J974" t="str">
        <f>VLOOKUP(D974, ProductsData!$A$2:$E$100, 3, FALSE)</f>
        <v>Electronics</v>
      </c>
    </row>
    <row r="975" spans="1:10" x14ac:dyDescent="0.25">
      <c r="A975">
        <v>974</v>
      </c>
      <c r="B975" s="2">
        <v>45363</v>
      </c>
      <c r="C975">
        <v>9</v>
      </c>
      <c r="D975">
        <v>149</v>
      </c>
      <c r="E975">
        <v>1007</v>
      </c>
      <c r="F975">
        <v>2</v>
      </c>
      <c r="G975">
        <v>380.74</v>
      </c>
      <c r="H975">
        <v>761.48</v>
      </c>
      <c r="I975">
        <v>124.78</v>
      </c>
      <c r="J975" t="str">
        <f>VLOOKUP(D975, ProductsData!$A$2:$E$100, 3, FALSE)</f>
        <v>Clothing</v>
      </c>
    </row>
    <row r="976" spans="1:10" x14ac:dyDescent="0.25">
      <c r="A976">
        <v>975</v>
      </c>
      <c r="B976" s="2">
        <v>45432</v>
      </c>
      <c r="C976">
        <v>7</v>
      </c>
      <c r="D976">
        <v>124</v>
      </c>
      <c r="E976">
        <v>1102</v>
      </c>
      <c r="F976">
        <v>4</v>
      </c>
      <c r="G976">
        <v>246.53</v>
      </c>
      <c r="H976">
        <v>986.12</v>
      </c>
      <c r="I976">
        <v>110.66</v>
      </c>
      <c r="J976" t="str">
        <f>VLOOKUP(D976, ProductsData!$A$2:$E$100, 3, FALSE)</f>
        <v>Clothing</v>
      </c>
    </row>
    <row r="977" spans="1:10" x14ac:dyDescent="0.25">
      <c r="A977">
        <v>976</v>
      </c>
      <c r="B977" s="2">
        <v>45736</v>
      </c>
      <c r="C977">
        <v>5</v>
      </c>
      <c r="D977">
        <v>103</v>
      </c>
      <c r="E977">
        <v>1104</v>
      </c>
      <c r="F977">
        <v>5</v>
      </c>
      <c r="G977">
        <v>166.83</v>
      </c>
      <c r="H977">
        <v>834.15</v>
      </c>
      <c r="I977">
        <v>98.18</v>
      </c>
      <c r="J977" t="str">
        <f>VLOOKUP(D977, ProductsData!$A$2:$E$100, 3, FALSE)</f>
        <v>Clothing</v>
      </c>
    </row>
    <row r="978" spans="1:10" x14ac:dyDescent="0.25">
      <c r="A978">
        <v>977</v>
      </c>
      <c r="B978" s="2">
        <v>45379</v>
      </c>
      <c r="C978">
        <v>6</v>
      </c>
      <c r="D978">
        <v>120</v>
      </c>
      <c r="E978">
        <v>1076</v>
      </c>
      <c r="F978">
        <v>5</v>
      </c>
      <c r="G978">
        <v>434.96</v>
      </c>
      <c r="H978">
        <v>2174.8000000000002</v>
      </c>
      <c r="I978">
        <v>338.93</v>
      </c>
      <c r="J978" t="str">
        <f>VLOOKUP(D978, ProductsData!$A$2:$E$100, 3, FALSE)</f>
        <v>Furniture</v>
      </c>
    </row>
    <row r="979" spans="1:10" x14ac:dyDescent="0.25">
      <c r="A979">
        <v>978</v>
      </c>
      <c r="B979" s="2">
        <v>45211</v>
      </c>
      <c r="C979">
        <v>2</v>
      </c>
      <c r="D979">
        <v>122</v>
      </c>
      <c r="E979">
        <v>1064</v>
      </c>
      <c r="F979">
        <v>5</v>
      </c>
      <c r="G979">
        <v>182.06</v>
      </c>
      <c r="H979">
        <v>910.3</v>
      </c>
      <c r="I979">
        <v>118.72</v>
      </c>
      <c r="J979" t="str">
        <f>VLOOKUP(D979, ProductsData!$A$2:$E$100, 3, FALSE)</f>
        <v>Electronics</v>
      </c>
    </row>
    <row r="980" spans="1:10" x14ac:dyDescent="0.25">
      <c r="A980">
        <v>979</v>
      </c>
      <c r="B980" s="2">
        <v>45212</v>
      </c>
      <c r="C980">
        <v>4</v>
      </c>
      <c r="D980">
        <v>134</v>
      </c>
      <c r="E980">
        <v>1144</v>
      </c>
      <c r="F980">
        <v>3</v>
      </c>
      <c r="G980">
        <v>383.55</v>
      </c>
      <c r="H980">
        <v>1150.6500000000001</v>
      </c>
      <c r="I980">
        <v>109.86</v>
      </c>
      <c r="J980" t="str">
        <f>VLOOKUP(D980, ProductsData!$A$2:$E$100, 3, FALSE)</f>
        <v>Groceries</v>
      </c>
    </row>
    <row r="981" spans="1:10" x14ac:dyDescent="0.25">
      <c r="A981">
        <v>980</v>
      </c>
      <c r="B981" s="2">
        <v>45453</v>
      </c>
      <c r="C981">
        <v>1</v>
      </c>
      <c r="D981">
        <v>102</v>
      </c>
      <c r="E981">
        <v>1137</v>
      </c>
      <c r="F981">
        <v>3</v>
      </c>
      <c r="G981">
        <v>405.7</v>
      </c>
      <c r="H981">
        <v>1217.0999999999999</v>
      </c>
      <c r="I981">
        <v>213.47</v>
      </c>
      <c r="J981" t="str">
        <f>VLOOKUP(D981, ProductsData!$A$2:$E$100, 3, FALSE)</f>
        <v>Clothing</v>
      </c>
    </row>
    <row r="982" spans="1:10" x14ac:dyDescent="0.25">
      <c r="A982">
        <v>981</v>
      </c>
      <c r="B982" s="2">
        <v>45600</v>
      </c>
      <c r="C982">
        <v>4</v>
      </c>
      <c r="D982">
        <v>130</v>
      </c>
      <c r="E982">
        <v>1090</v>
      </c>
      <c r="F982">
        <v>3</v>
      </c>
      <c r="G982">
        <v>188.08</v>
      </c>
      <c r="H982">
        <v>564.24</v>
      </c>
      <c r="I982">
        <v>53.05</v>
      </c>
      <c r="J982" t="str">
        <f>VLOOKUP(D982, ProductsData!$A$2:$E$100, 3, FALSE)</f>
        <v>Clothing</v>
      </c>
    </row>
    <row r="983" spans="1:10" x14ac:dyDescent="0.25">
      <c r="A983">
        <v>982</v>
      </c>
      <c r="B983" s="2">
        <v>45416</v>
      </c>
      <c r="C983">
        <v>5</v>
      </c>
      <c r="D983">
        <v>102</v>
      </c>
      <c r="E983">
        <v>1130</v>
      </c>
      <c r="F983">
        <v>1</v>
      </c>
      <c r="G983">
        <v>480.53</v>
      </c>
      <c r="H983">
        <v>480.53</v>
      </c>
      <c r="I983">
        <v>123.32</v>
      </c>
      <c r="J983" t="str">
        <f>VLOOKUP(D983, ProductsData!$A$2:$E$100, 3, FALSE)</f>
        <v>Clothing</v>
      </c>
    </row>
    <row r="984" spans="1:10" x14ac:dyDescent="0.25">
      <c r="A984">
        <v>983</v>
      </c>
      <c r="B984" s="2">
        <v>45392</v>
      </c>
      <c r="C984">
        <v>5</v>
      </c>
      <c r="D984">
        <v>133</v>
      </c>
      <c r="E984">
        <v>1076</v>
      </c>
      <c r="F984">
        <v>3</v>
      </c>
      <c r="G984">
        <v>248.55</v>
      </c>
      <c r="H984">
        <v>745.65</v>
      </c>
      <c r="I984">
        <v>75.010000000000005</v>
      </c>
      <c r="J984" t="str">
        <f>VLOOKUP(D984, ProductsData!$A$2:$E$100, 3, FALSE)</f>
        <v>Electronics</v>
      </c>
    </row>
    <row r="985" spans="1:10" x14ac:dyDescent="0.25">
      <c r="A985">
        <v>984</v>
      </c>
      <c r="B985" s="2">
        <v>45669</v>
      </c>
      <c r="C985">
        <v>5</v>
      </c>
      <c r="D985">
        <v>113</v>
      </c>
      <c r="E985">
        <v>1109</v>
      </c>
      <c r="F985">
        <v>4</v>
      </c>
      <c r="G985">
        <v>447.16</v>
      </c>
      <c r="H985">
        <v>1788.64</v>
      </c>
      <c r="I985">
        <v>138.03</v>
      </c>
      <c r="J985" t="str">
        <f>VLOOKUP(D985, ProductsData!$A$2:$E$100, 3, FALSE)</f>
        <v>Furniture</v>
      </c>
    </row>
    <row r="986" spans="1:10" x14ac:dyDescent="0.25">
      <c r="A986">
        <v>985</v>
      </c>
      <c r="B986" s="2">
        <v>45589</v>
      </c>
      <c r="C986">
        <v>10</v>
      </c>
      <c r="D986">
        <v>122</v>
      </c>
      <c r="E986">
        <v>1026</v>
      </c>
      <c r="F986">
        <v>5</v>
      </c>
      <c r="G986">
        <v>436.03</v>
      </c>
      <c r="H986">
        <v>2180.15</v>
      </c>
      <c r="I986">
        <v>158.41</v>
      </c>
      <c r="J986" t="str">
        <f>VLOOKUP(D986, ProductsData!$A$2:$E$100, 3, FALSE)</f>
        <v>Electronics</v>
      </c>
    </row>
    <row r="987" spans="1:10" x14ac:dyDescent="0.25">
      <c r="A987">
        <v>986</v>
      </c>
      <c r="B987" s="2">
        <v>45482</v>
      </c>
      <c r="C987">
        <v>5</v>
      </c>
      <c r="D987">
        <v>144</v>
      </c>
      <c r="E987">
        <v>1146</v>
      </c>
      <c r="F987">
        <v>1</v>
      </c>
      <c r="G987">
        <v>67.37</v>
      </c>
      <c r="H987">
        <v>67.37</v>
      </c>
      <c r="I987">
        <v>8.66</v>
      </c>
      <c r="J987" t="str">
        <f>VLOOKUP(D987, ProductsData!$A$2:$E$100, 3, FALSE)</f>
        <v>Electronics</v>
      </c>
    </row>
    <row r="988" spans="1:10" x14ac:dyDescent="0.25">
      <c r="A988">
        <v>987</v>
      </c>
      <c r="B988" s="2">
        <v>45685</v>
      </c>
      <c r="C988">
        <v>1</v>
      </c>
      <c r="D988">
        <v>149</v>
      </c>
      <c r="E988">
        <v>1173</v>
      </c>
      <c r="F988">
        <v>3</v>
      </c>
      <c r="G988">
        <v>17.260000000000002</v>
      </c>
      <c r="H988">
        <v>51.78</v>
      </c>
      <c r="I988">
        <v>5.2</v>
      </c>
      <c r="J988" t="str">
        <f>VLOOKUP(D988, ProductsData!$A$2:$E$100, 3, FALSE)</f>
        <v>Clothing</v>
      </c>
    </row>
    <row r="989" spans="1:10" x14ac:dyDescent="0.25">
      <c r="A989">
        <v>988</v>
      </c>
      <c r="B989" s="2">
        <v>45287</v>
      </c>
      <c r="C989">
        <v>2</v>
      </c>
      <c r="D989">
        <v>145</v>
      </c>
      <c r="E989">
        <v>1105</v>
      </c>
      <c r="F989">
        <v>5</v>
      </c>
      <c r="G989">
        <v>36.96</v>
      </c>
      <c r="H989">
        <v>184.8</v>
      </c>
      <c r="I989">
        <v>26.4</v>
      </c>
      <c r="J989" t="str">
        <f>VLOOKUP(D989, ProductsData!$A$2:$E$100, 3, FALSE)</f>
        <v>Furniture</v>
      </c>
    </row>
    <row r="990" spans="1:10" x14ac:dyDescent="0.25">
      <c r="A990">
        <v>989</v>
      </c>
      <c r="B990" s="2">
        <v>45063</v>
      </c>
      <c r="C990">
        <v>8</v>
      </c>
      <c r="D990">
        <v>139</v>
      </c>
      <c r="E990">
        <v>1060</v>
      </c>
      <c r="F990">
        <v>2</v>
      </c>
      <c r="G990">
        <v>148.25</v>
      </c>
      <c r="H990">
        <v>296.5</v>
      </c>
      <c r="I990">
        <v>55.76</v>
      </c>
      <c r="J990" t="str">
        <f>VLOOKUP(D990, ProductsData!$A$2:$E$100, 3, FALSE)</f>
        <v>Clothing</v>
      </c>
    </row>
    <row r="991" spans="1:10" x14ac:dyDescent="0.25">
      <c r="A991">
        <v>990</v>
      </c>
      <c r="B991" s="2">
        <v>45380</v>
      </c>
      <c r="C991">
        <v>1</v>
      </c>
      <c r="D991">
        <v>133</v>
      </c>
      <c r="E991">
        <v>1022</v>
      </c>
      <c r="F991">
        <v>1</v>
      </c>
      <c r="G991">
        <v>248.71</v>
      </c>
      <c r="H991">
        <v>248.71</v>
      </c>
      <c r="I991">
        <v>40.520000000000003</v>
      </c>
      <c r="J991" t="str">
        <f>VLOOKUP(D991, ProductsData!$A$2:$E$100, 3, FALSE)</f>
        <v>Electronics</v>
      </c>
    </row>
    <row r="992" spans="1:10" x14ac:dyDescent="0.25">
      <c r="A992">
        <v>991</v>
      </c>
      <c r="B992" s="2">
        <v>45149</v>
      </c>
      <c r="C992">
        <v>10</v>
      </c>
      <c r="D992">
        <v>144</v>
      </c>
      <c r="E992">
        <v>1131</v>
      </c>
      <c r="F992">
        <v>2</v>
      </c>
      <c r="G992">
        <v>107.34</v>
      </c>
      <c r="H992">
        <v>214.68</v>
      </c>
      <c r="I992">
        <v>38.69</v>
      </c>
      <c r="J992" t="str">
        <f>VLOOKUP(D992, ProductsData!$A$2:$E$100, 3, FALSE)</f>
        <v>Electronics</v>
      </c>
    </row>
    <row r="993" spans="1:10" x14ac:dyDescent="0.25">
      <c r="A993">
        <v>992</v>
      </c>
      <c r="B993" s="2">
        <v>45220</v>
      </c>
      <c r="C993">
        <v>4</v>
      </c>
      <c r="D993">
        <v>121</v>
      </c>
      <c r="E993">
        <v>1107</v>
      </c>
      <c r="F993">
        <v>1</v>
      </c>
      <c r="G993">
        <v>454.62</v>
      </c>
      <c r="H993">
        <v>454.62</v>
      </c>
      <c r="I993">
        <v>65.16</v>
      </c>
      <c r="J993" t="str">
        <f>VLOOKUP(D993, ProductsData!$A$2:$E$100, 3, FALSE)</f>
        <v>Electronics</v>
      </c>
    </row>
    <row r="994" spans="1:10" x14ac:dyDescent="0.25">
      <c r="A994">
        <v>993</v>
      </c>
      <c r="B994" s="2">
        <v>45043</v>
      </c>
      <c r="C994">
        <v>2</v>
      </c>
      <c r="D994">
        <v>149</v>
      </c>
      <c r="E994">
        <v>1132</v>
      </c>
      <c r="F994">
        <v>4</v>
      </c>
      <c r="G994">
        <v>57.51</v>
      </c>
      <c r="H994">
        <v>230.04</v>
      </c>
      <c r="I994">
        <v>60.91</v>
      </c>
      <c r="J994" t="str">
        <f>VLOOKUP(D994, ProductsData!$A$2:$E$100, 3, FALSE)</f>
        <v>Clothing</v>
      </c>
    </row>
    <row r="995" spans="1:10" x14ac:dyDescent="0.25">
      <c r="A995">
        <v>994</v>
      </c>
      <c r="B995" s="2">
        <v>45038</v>
      </c>
      <c r="C995">
        <v>4</v>
      </c>
      <c r="D995">
        <v>104</v>
      </c>
      <c r="E995">
        <v>1103</v>
      </c>
      <c r="F995">
        <v>5</v>
      </c>
      <c r="G995">
        <v>222.56</v>
      </c>
      <c r="H995">
        <v>1112.8</v>
      </c>
      <c r="I995">
        <v>273.68</v>
      </c>
      <c r="J995" t="str">
        <f>VLOOKUP(D995, ProductsData!$A$2:$E$100, 3, FALSE)</f>
        <v>Electronics</v>
      </c>
    </row>
    <row r="996" spans="1:10" x14ac:dyDescent="0.25">
      <c r="A996">
        <v>995</v>
      </c>
      <c r="B996" s="2">
        <v>45062</v>
      </c>
      <c r="C996">
        <v>10</v>
      </c>
      <c r="D996">
        <v>107</v>
      </c>
      <c r="E996">
        <v>1195</v>
      </c>
      <c r="F996">
        <v>1</v>
      </c>
      <c r="G996">
        <v>204.32</v>
      </c>
      <c r="H996">
        <v>204.32</v>
      </c>
      <c r="I996">
        <v>33.61</v>
      </c>
      <c r="J996" t="str">
        <f>VLOOKUP(D996, ProductsData!$A$2:$E$100, 3, FALSE)</f>
        <v>Furniture</v>
      </c>
    </row>
    <row r="997" spans="1:10" x14ac:dyDescent="0.25">
      <c r="A997">
        <v>996</v>
      </c>
      <c r="B997" s="2">
        <v>45744</v>
      </c>
      <c r="C997">
        <v>9</v>
      </c>
      <c r="D997">
        <v>103</v>
      </c>
      <c r="E997">
        <v>1034</v>
      </c>
      <c r="F997">
        <v>2</v>
      </c>
      <c r="G997">
        <v>94.14</v>
      </c>
      <c r="H997">
        <v>188.28</v>
      </c>
      <c r="I997">
        <v>16.850000000000001</v>
      </c>
      <c r="J997" t="str">
        <f>VLOOKUP(D997, ProductsData!$A$2:$E$100, 3, FALSE)</f>
        <v>Clothing</v>
      </c>
    </row>
    <row r="998" spans="1:10" x14ac:dyDescent="0.25">
      <c r="A998">
        <v>997</v>
      </c>
      <c r="B998" s="2">
        <v>45601</v>
      </c>
      <c r="C998">
        <v>7</v>
      </c>
      <c r="D998">
        <v>134</v>
      </c>
      <c r="E998">
        <v>1127</v>
      </c>
      <c r="F998">
        <v>3</v>
      </c>
      <c r="G998">
        <v>82.94</v>
      </c>
      <c r="H998">
        <v>248.82</v>
      </c>
      <c r="I998">
        <v>54.73</v>
      </c>
      <c r="J998" t="str">
        <f>VLOOKUP(D998, ProductsData!$A$2:$E$100, 3, FALSE)</f>
        <v>Groceries</v>
      </c>
    </row>
    <row r="999" spans="1:10" x14ac:dyDescent="0.25">
      <c r="A999">
        <v>998</v>
      </c>
      <c r="B999" s="2">
        <v>45722</v>
      </c>
      <c r="C999">
        <v>6</v>
      </c>
      <c r="D999">
        <v>143</v>
      </c>
      <c r="E999">
        <v>1189</v>
      </c>
      <c r="F999">
        <v>2</v>
      </c>
      <c r="G999">
        <v>296.16000000000003</v>
      </c>
      <c r="H999">
        <v>592.32000000000005</v>
      </c>
      <c r="I999">
        <v>75.760000000000005</v>
      </c>
      <c r="J999" t="str">
        <f>VLOOKUP(D999, ProductsData!$A$2:$E$100, 3, FALSE)</f>
        <v>Clothing</v>
      </c>
    </row>
    <row r="1000" spans="1:10" x14ac:dyDescent="0.25">
      <c r="A1000">
        <v>999</v>
      </c>
      <c r="B1000" s="2">
        <v>45383</v>
      </c>
      <c r="C1000">
        <v>3</v>
      </c>
      <c r="D1000">
        <v>150</v>
      </c>
      <c r="E1000">
        <v>1189</v>
      </c>
      <c r="F1000">
        <v>5</v>
      </c>
      <c r="G1000">
        <v>395.62</v>
      </c>
      <c r="H1000">
        <v>1978.1</v>
      </c>
      <c r="I1000">
        <v>272.87</v>
      </c>
      <c r="J1000" t="str">
        <f>VLOOKUP(D1000, ProductsData!$A$2:$E$100, 3, FALSE)</f>
        <v>Clothing</v>
      </c>
    </row>
    <row r="1001" spans="1:10" x14ac:dyDescent="0.25">
      <c r="A1001">
        <v>1000</v>
      </c>
      <c r="B1001" s="2">
        <v>45050</v>
      </c>
      <c r="C1001">
        <v>3</v>
      </c>
      <c r="D1001">
        <v>127</v>
      </c>
      <c r="E1001">
        <v>1071</v>
      </c>
      <c r="F1001">
        <v>4</v>
      </c>
      <c r="G1001">
        <v>317.45</v>
      </c>
      <c r="H1001">
        <v>1269.8</v>
      </c>
      <c r="I1001">
        <v>230.7</v>
      </c>
      <c r="J1001" t="str">
        <f>VLOOKUP(D1001, ProductsData!$A$2:$E$100, 3, FALSE)</f>
        <v>Clothing</v>
      </c>
    </row>
    <row r="1002" spans="1:10" x14ac:dyDescent="0.25">
      <c r="A1002">
        <v>1001</v>
      </c>
      <c r="B1002" s="2">
        <v>45440</v>
      </c>
      <c r="C1002">
        <v>3</v>
      </c>
      <c r="D1002">
        <v>102</v>
      </c>
      <c r="E1002">
        <v>1052</v>
      </c>
      <c r="F1002">
        <v>2</v>
      </c>
      <c r="G1002">
        <v>129.24</v>
      </c>
      <c r="H1002">
        <v>258.48</v>
      </c>
      <c r="I1002">
        <v>43.42</v>
      </c>
      <c r="J1002" t="str">
        <f>VLOOKUP(D1002, ProductsData!$A$2:$E$100, 3, FALSE)</f>
        <v>Clothing</v>
      </c>
    </row>
    <row r="1003" spans="1:10" x14ac:dyDescent="0.25">
      <c r="A1003">
        <v>1002</v>
      </c>
      <c r="B1003" s="2">
        <v>45525</v>
      </c>
      <c r="C1003">
        <v>5</v>
      </c>
      <c r="D1003">
        <v>114</v>
      </c>
      <c r="E1003">
        <v>1007</v>
      </c>
      <c r="F1003">
        <v>2</v>
      </c>
      <c r="G1003">
        <v>44.74</v>
      </c>
      <c r="H1003">
        <v>89.48</v>
      </c>
      <c r="I1003">
        <v>7.01</v>
      </c>
      <c r="J1003" t="str">
        <f>VLOOKUP(D1003, ProductsData!$A$2:$E$100, 3, FALSE)</f>
        <v>Groceries</v>
      </c>
    </row>
    <row r="1004" spans="1:10" x14ac:dyDescent="0.25">
      <c r="A1004">
        <v>1003</v>
      </c>
      <c r="B1004" s="2">
        <v>45146</v>
      </c>
      <c r="C1004">
        <v>7</v>
      </c>
      <c r="D1004">
        <v>146</v>
      </c>
      <c r="E1004">
        <v>1138</v>
      </c>
      <c r="F1004">
        <v>1</v>
      </c>
      <c r="G1004">
        <v>420.92</v>
      </c>
      <c r="H1004">
        <v>420.92</v>
      </c>
      <c r="I1004">
        <v>29.46</v>
      </c>
      <c r="J1004" t="str">
        <f>VLOOKUP(D1004, ProductsData!$A$2:$E$100, 3, FALSE)</f>
        <v>Groceries</v>
      </c>
    </row>
    <row r="1005" spans="1:10" x14ac:dyDescent="0.25">
      <c r="A1005">
        <v>1004</v>
      </c>
      <c r="B1005" s="2">
        <v>45216</v>
      </c>
      <c r="C1005">
        <v>2</v>
      </c>
      <c r="D1005">
        <v>106</v>
      </c>
      <c r="E1005">
        <v>1085</v>
      </c>
      <c r="F1005">
        <v>3</v>
      </c>
      <c r="G1005">
        <v>470.34</v>
      </c>
      <c r="H1005">
        <v>1411.02</v>
      </c>
      <c r="I1005">
        <v>406.16</v>
      </c>
      <c r="J1005" t="str">
        <f>VLOOKUP(D1005, ProductsData!$A$2:$E$100, 3, FALSE)</f>
        <v>Clothing</v>
      </c>
    </row>
    <row r="1006" spans="1:10" x14ac:dyDescent="0.25">
      <c r="A1006">
        <v>1005</v>
      </c>
      <c r="B1006" s="2">
        <v>45163</v>
      </c>
      <c r="C1006">
        <v>3</v>
      </c>
      <c r="D1006">
        <v>103</v>
      </c>
      <c r="E1006">
        <v>1196</v>
      </c>
      <c r="F1006">
        <v>3</v>
      </c>
      <c r="G1006">
        <v>274.37</v>
      </c>
      <c r="H1006">
        <v>823.11</v>
      </c>
      <c r="I1006">
        <v>197.8</v>
      </c>
      <c r="J1006" t="str">
        <f>VLOOKUP(D1006, ProductsData!$A$2:$E$100, 3, FALSE)</f>
        <v>Clothing</v>
      </c>
    </row>
    <row r="1007" spans="1:10" x14ac:dyDescent="0.25">
      <c r="A1007">
        <v>1006</v>
      </c>
      <c r="B1007" s="2">
        <v>45411</v>
      </c>
      <c r="C1007">
        <v>3</v>
      </c>
      <c r="D1007">
        <v>144</v>
      </c>
      <c r="E1007">
        <v>1167</v>
      </c>
      <c r="F1007">
        <v>1</v>
      </c>
      <c r="G1007">
        <v>301.68</v>
      </c>
      <c r="H1007">
        <v>301.68</v>
      </c>
      <c r="I1007">
        <v>64.86</v>
      </c>
      <c r="J1007" t="str">
        <f>VLOOKUP(D1007, ProductsData!$A$2:$E$100, 3, FALSE)</f>
        <v>Electronics</v>
      </c>
    </row>
    <row r="1008" spans="1:10" x14ac:dyDescent="0.25">
      <c r="A1008">
        <v>1007</v>
      </c>
      <c r="B1008" s="2">
        <v>45698</v>
      </c>
      <c r="C1008">
        <v>8</v>
      </c>
      <c r="D1008">
        <v>150</v>
      </c>
      <c r="E1008">
        <v>1009</v>
      </c>
      <c r="F1008">
        <v>4</v>
      </c>
      <c r="G1008">
        <v>399.37</v>
      </c>
      <c r="H1008">
        <v>1597.48</v>
      </c>
      <c r="I1008">
        <v>399.75</v>
      </c>
      <c r="J1008" t="str">
        <f>VLOOKUP(D1008, ProductsData!$A$2:$E$100, 3, FALSE)</f>
        <v>Clothing</v>
      </c>
    </row>
    <row r="1009" spans="1:10" x14ac:dyDescent="0.25">
      <c r="A1009">
        <v>1008</v>
      </c>
      <c r="B1009" s="2">
        <v>45338</v>
      </c>
      <c r="C1009">
        <v>10</v>
      </c>
      <c r="D1009">
        <v>147</v>
      </c>
      <c r="E1009">
        <v>1028</v>
      </c>
      <c r="F1009">
        <v>2</v>
      </c>
      <c r="G1009">
        <v>487.34</v>
      </c>
      <c r="H1009">
        <v>974.68</v>
      </c>
      <c r="I1009">
        <v>267.87</v>
      </c>
      <c r="J1009" t="str">
        <f>VLOOKUP(D1009, ProductsData!$A$2:$E$100, 3, FALSE)</f>
        <v>Groceries</v>
      </c>
    </row>
    <row r="1010" spans="1:10" x14ac:dyDescent="0.25">
      <c r="A1010">
        <v>1009</v>
      </c>
      <c r="B1010" s="2">
        <v>45574</v>
      </c>
      <c r="C1010">
        <v>2</v>
      </c>
      <c r="D1010">
        <v>127</v>
      </c>
      <c r="E1010">
        <v>1194</v>
      </c>
      <c r="F1010">
        <v>1</v>
      </c>
      <c r="G1010">
        <v>81.38</v>
      </c>
      <c r="H1010">
        <v>81.38</v>
      </c>
      <c r="I1010">
        <v>8.8000000000000007</v>
      </c>
      <c r="J1010" t="str">
        <f>VLOOKUP(D1010, ProductsData!$A$2:$E$100, 3, FALSE)</f>
        <v>Clothing</v>
      </c>
    </row>
    <row r="1011" spans="1:10" x14ac:dyDescent="0.25">
      <c r="A1011">
        <v>1010</v>
      </c>
      <c r="B1011" s="2">
        <v>45611</v>
      </c>
      <c r="C1011">
        <v>1</v>
      </c>
      <c r="D1011">
        <v>144</v>
      </c>
      <c r="E1011">
        <v>1004</v>
      </c>
      <c r="F1011">
        <v>2</v>
      </c>
      <c r="G1011">
        <v>302.57</v>
      </c>
      <c r="H1011">
        <v>605.14</v>
      </c>
      <c r="I1011">
        <v>173.58</v>
      </c>
      <c r="J1011" t="str">
        <f>VLOOKUP(D1011, ProductsData!$A$2:$E$100, 3, FALSE)</f>
        <v>Electronics</v>
      </c>
    </row>
    <row r="1012" spans="1:10" x14ac:dyDescent="0.25">
      <c r="A1012">
        <v>1011</v>
      </c>
      <c r="B1012" s="2">
        <v>45194</v>
      </c>
      <c r="C1012">
        <v>9</v>
      </c>
      <c r="D1012">
        <v>146</v>
      </c>
      <c r="E1012">
        <v>1129</v>
      </c>
      <c r="F1012">
        <v>4</v>
      </c>
      <c r="G1012">
        <v>119.08</v>
      </c>
      <c r="H1012">
        <v>476.32</v>
      </c>
      <c r="I1012">
        <v>89.8</v>
      </c>
      <c r="J1012" t="str">
        <f>VLOOKUP(D1012, ProductsData!$A$2:$E$100, 3, FALSE)</f>
        <v>Groceries</v>
      </c>
    </row>
    <row r="1013" spans="1:10" x14ac:dyDescent="0.25">
      <c r="A1013">
        <v>1012</v>
      </c>
      <c r="B1013" s="2">
        <v>45667</v>
      </c>
      <c r="C1013">
        <v>3</v>
      </c>
      <c r="D1013">
        <v>115</v>
      </c>
      <c r="E1013">
        <v>1191</v>
      </c>
      <c r="F1013">
        <v>5</v>
      </c>
      <c r="G1013">
        <v>314.32</v>
      </c>
      <c r="H1013">
        <v>1571.6</v>
      </c>
      <c r="I1013">
        <v>86.11</v>
      </c>
      <c r="J1013" t="str">
        <f>VLOOKUP(D1013, ProductsData!$A$2:$E$100, 3, FALSE)</f>
        <v>Furniture</v>
      </c>
    </row>
    <row r="1014" spans="1:10" x14ac:dyDescent="0.25">
      <c r="A1014">
        <v>1013</v>
      </c>
      <c r="B1014" s="2">
        <v>45293</v>
      </c>
      <c r="C1014">
        <v>10</v>
      </c>
      <c r="D1014">
        <v>135</v>
      </c>
      <c r="E1014">
        <v>1139</v>
      </c>
      <c r="F1014">
        <v>3</v>
      </c>
      <c r="G1014">
        <v>162.57</v>
      </c>
      <c r="H1014">
        <v>487.71</v>
      </c>
      <c r="I1014">
        <v>28.64</v>
      </c>
      <c r="J1014" t="str">
        <f>VLOOKUP(D1014, ProductsData!$A$2:$E$100, 3, FALSE)</f>
        <v>Electronics</v>
      </c>
    </row>
    <row r="1015" spans="1:10" x14ac:dyDescent="0.25">
      <c r="A1015">
        <v>1014</v>
      </c>
      <c r="B1015" s="2">
        <v>45732</v>
      </c>
      <c r="C1015">
        <v>9</v>
      </c>
      <c r="D1015">
        <v>114</v>
      </c>
      <c r="E1015">
        <v>1054</v>
      </c>
      <c r="F1015">
        <v>2</v>
      </c>
      <c r="G1015">
        <v>123.84</v>
      </c>
      <c r="H1015">
        <v>247.68</v>
      </c>
      <c r="I1015">
        <v>57.94</v>
      </c>
      <c r="J1015" t="str">
        <f>VLOOKUP(D1015, ProductsData!$A$2:$E$100, 3, FALSE)</f>
        <v>Groceries</v>
      </c>
    </row>
    <row r="1016" spans="1:10" x14ac:dyDescent="0.25">
      <c r="A1016">
        <v>1015</v>
      </c>
      <c r="B1016" s="2">
        <v>45543</v>
      </c>
      <c r="C1016">
        <v>7</v>
      </c>
      <c r="D1016">
        <v>146</v>
      </c>
      <c r="E1016">
        <v>1064</v>
      </c>
      <c r="F1016">
        <v>3</v>
      </c>
      <c r="G1016">
        <v>161.96</v>
      </c>
      <c r="H1016">
        <v>485.88</v>
      </c>
      <c r="I1016">
        <v>29.82</v>
      </c>
      <c r="J1016" t="str">
        <f>VLOOKUP(D1016, ProductsData!$A$2:$E$100, 3, FALSE)</f>
        <v>Groceries</v>
      </c>
    </row>
    <row r="1017" spans="1:10" x14ac:dyDescent="0.25">
      <c r="A1017">
        <v>1016</v>
      </c>
      <c r="B1017" s="2">
        <v>45517</v>
      </c>
      <c r="C1017">
        <v>7</v>
      </c>
      <c r="D1017">
        <v>104</v>
      </c>
      <c r="E1017">
        <v>1009</v>
      </c>
      <c r="F1017">
        <v>1</v>
      </c>
      <c r="G1017">
        <v>472.77</v>
      </c>
      <c r="H1017">
        <v>472.77</v>
      </c>
      <c r="I1017">
        <v>116.53</v>
      </c>
      <c r="J1017" t="str">
        <f>VLOOKUP(D1017, ProductsData!$A$2:$E$100, 3, FALSE)</f>
        <v>Electronics</v>
      </c>
    </row>
    <row r="1018" spans="1:10" x14ac:dyDescent="0.25">
      <c r="A1018">
        <v>1017</v>
      </c>
      <c r="B1018" s="2">
        <v>45556</v>
      </c>
      <c r="C1018">
        <v>5</v>
      </c>
      <c r="D1018">
        <v>109</v>
      </c>
      <c r="E1018">
        <v>1027</v>
      </c>
      <c r="F1018">
        <v>4</v>
      </c>
      <c r="G1018">
        <v>152.65</v>
      </c>
      <c r="H1018">
        <v>610.6</v>
      </c>
      <c r="I1018">
        <v>31.11</v>
      </c>
      <c r="J1018" t="str">
        <f>VLOOKUP(D1018, ProductsData!$A$2:$E$100, 3, FALSE)</f>
        <v>Clothing</v>
      </c>
    </row>
    <row r="1019" spans="1:10" x14ac:dyDescent="0.25">
      <c r="A1019">
        <v>1018</v>
      </c>
      <c r="B1019" s="2">
        <v>45187</v>
      </c>
      <c r="C1019">
        <v>6</v>
      </c>
      <c r="D1019">
        <v>134</v>
      </c>
      <c r="E1019">
        <v>1075</v>
      </c>
      <c r="F1019">
        <v>5</v>
      </c>
      <c r="G1019">
        <v>229.39</v>
      </c>
      <c r="H1019">
        <v>1146.95</v>
      </c>
      <c r="I1019">
        <v>244.65</v>
      </c>
      <c r="J1019" t="str">
        <f>VLOOKUP(D1019, ProductsData!$A$2:$E$100, 3, FALSE)</f>
        <v>Groceries</v>
      </c>
    </row>
    <row r="1020" spans="1:10" x14ac:dyDescent="0.25">
      <c r="A1020">
        <v>1019</v>
      </c>
      <c r="B1020" s="2">
        <v>45354</v>
      </c>
      <c r="C1020">
        <v>9</v>
      </c>
      <c r="D1020">
        <v>126</v>
      </c>
      <c r="E1020">
        <v>1022</v>
      </c>
      <c r="F1020">
        <v>1</v>
      </c>
      <c r="G1020">
        <v>56.95</v>
      </c>
      <c r="H1020">
        <v>56.95</v>
      </c>
      <c r="I1020">
        <v>14.09</v>
      </c>
      <c r="J1020" t="str">
        <f>VLOOKUP(D1020, ProductsData!$A$2:$E$100, 3, FALSE)</f>
        <v>Groceries</v>
      </c>
    </row>
    <row r="1021" spans="1:10" x14ac:dyDescent="0.25">
      <c r="A1021">
        <v>1020</v>
      </c>
      <c r="B1021" s="2">
        <v>45673</v>
      </c>
      <c r="C1021">
        <v>4</v>
      </c>
      <c r="D1021">
        <v>143</v>
      </c>
      <c r="E1021">
        <v>1079</v>
      </c>
      <c r="F1021">
        <v>3</v>
      </c>
      <c r="G1021">
        <v>118.43</v>
      </c>
      <c r="H1021">
        <v>355.29</v>
      </c>
      <c r="I1021">
        <v>23.99</v>
      </c>
      <c r="J1021" t="str">
        <f>VLOOKUP(D1021, ProductsData!$A$2:$E$100, 3, FALSE)</f>
        <v>Clothing</v>
      </c>
    </row>
    <row r="1022" spans="1:10" x14ac:dyDescent="0.25">
      <c r="A1022">
        <v>1021</v>
      </c>
      <c r="B1022" s="2">
        <v>45243</v>
      </c>
      <c r="C1022">
        <v>9</v>
      </c>
      <c r="D1022">
        <v>114</v>
      </c>
      <c r="E1022">
        <v>1101</v>
      </c>
      <c r="F1022">
        <v>1</v>
      </c>
      <c r="G1022">
        <v>478.23</v>
      </c>
      <c r="H1022">
        <v>478.23</v>
      </c>
      <c r="I1022">
        <v>97.75</v>
      </c>
      <c r="J1022" t="str">
        <f>VLOOKUP(D1022, ProductsData!$A$2:$E$100, 3, FALSE)</f>
        <v>Groceries</v>
      </c>
    </row>
    <row r="1023" spans="1:10" x14ac:dyDescent="0.25">
      <c r="A1023">
        <v>1022</v>
      </c>
      <c r="B1023" s="2">
        <v>45245</v>
      </c>
      <c r="C1023">
        <v>1</v>
      </c>
      <c r="D1023">
        <v>107</v>
      </c>
      <c r="E1023">
        <v>1065</v>
      </c>
      <c r="F1023">
        <v>4</v>
      </c>
      <c r="G1023">
        <v>445.2</v>
      </c>
      <c r="H1023">
        <v>1780.8</v>
      </c>
      <c r="I1023">
        <v>358.42</v>
      </c>
      <c r="J1023" t="str">
        <f>VLOOKUP(D1023, ProductsData!$A$2:$E$100, 3, FALSE)</f>
        <v>Furniture</v>
      </c>
    </row>
    <row r="1024" spans="1:10" x14ac:dyDescent="0.25">
      <c r="A1024">
        <v>1023</v>
      </c>
      <c r="B1024" s="2">
        <v>45359</v>
      </c>
      <c r="C1024">
        <v>5</v>
      </c>
      <c r="D1024">
        <v>135</v>
      </c>
      <c r="E1024">
        <v>1148</v>
      </c>
      <c r="F1024">
        <v>2</v>
      </c>
      <c r="G1024">
        <v>183.52</v>
      </c>
      <c r="H1024">
        <v>367.04</v>
      </c>
      <c r="I1024">
        <v>101.91</v>
      </c>
      <c r="J1024" t="str">
        <f>VLOOKUP(D1024, ProductsData!$A$2:$E$100, 3, FALSE)</f>
        <v>Electronics</v>
      </c>
    </row>
    <row r="1025" spans="1:10" x14ac:dyDescent="0.25">
      <c r="A1025">
        <v>1024</v>
      </c>
      <c r="B1025" s="2">
        <v>45345</v>
      </c>
      <c r="C1025">
        <v>9</v>
      </c>
      <c r="D1025">
        <v>114</v>
      </c>
      <c r="E1025">
        <v>1124</v>
      </c>
      <c r="F1025">
        <v>5</v>
      </c>
      <c r="G1025">
        <v>239.92</v>
      </c>
      <c r="H1025">
        <v>1199.5999999999999</v>
      </c>
      <c r="I1025">
        <v>232.81</v>
      </c>
      <c r="J1025" t="str">
        <f>VLOOKUP(D1025, ProductsData!$A$2:$E$100, 3, FALSE)</f>
        <v>Groceries</v>
      </c>
    </row>
    <row r="1026" spans="1:10" x14ac:dyDescent="0.25">
      <c r="A1026">
        <v>1025</v>
      </c>
      <c r="B1026" s="2">
        <v>45073</v>
      </c>
      <c r="C1026">
        <v>7</v>
      </c>
      <c r="D1026">
        <v>107</v>
      </c>
      <c r="E1026">
        <v>1023</v>
      </c>
      <c r="F1026">
        <v>4</v>
      </c>
      <c r="G1026">
        <v>493.74</v>
      </c>
      <c r="H1026">
        <v>1974.96</v>
      </c>
      <c r="I1026">
        <v>483.31</v>
      </c>
      <c r="J1026" t="str">
        <f>VLOOKUP(D1026, ProductsData!$A$2:$E$100, 3, FALSE)</f>
        <v>Furniture</v>
      </c>
    </row>
    <row r="1027" spans="1:10" x14ac:dyDescent="0.25">
      <c r="A1027">
        <v>1026</v>
      </c>
      <c r="B1027" s="2">
        <v>45375</v>
      </c>
      <c r="C1027">
        <v>1</v>
      </c>
      <c r="D1027">
        <v>120</v>
      </c>
      <c r="E1027">
        <v>1064</v>
      </c>
      <c r="F1027">
        <v>1</v>
      </c>
      <c r="G1027">
        <v>179.51</v>
      </c>
      <c r="H1027">
        <v>179.51</v>
      </c>
      <c r="I1027">
        <v>13.03</v>
      </c>
      <c r="J1027" t="str">
        <f>VLOOKUP(D1027, ProductsData!$A$2:$E$100, 3, FALSE)</f>
        <v>Furniture</v>
      </c>
    </row>
    <row r="1028" spans="1:10" x14ac:dyDescent="0.25">
      <c r="A1028">
        <v>1027</v>
      </c>
      <c r="B1028" s="2">
        <v>45310</v>
      </c>
      <c r="C1028">
        <v>2</v>
      </c>
      <c r="D1028">
        <v>117</v>
      </c>
      <c r="E1028">
        <v>1195</v>
      </c>
      <c r="F1028">
        <v>2</v>
      </c>
      <c r="G1028">
        <v>157.38</v>
      </c>
      <c r="H1028">
        <v>314.76</v>
      </c>
      <c r="I1028">
        <v>31.74</v>
      </c>
      <c r="J1028" t="str">
        <f>VLOOKUP(D1028, ProductsData!$A$2:$E$100, 3, FALSE)</f>
        <v>Furniture</v>
      </c>
    </row>
    <row r="1029" spans="1:10" x14ac:dyDescent="0.25">
      <c r="A1029">
        <v>1028</v>
      </c>
      <c r="B1029" s="2">
        <v>45103</v>
      </c>
      <c r="C1029">
        <v>2</v>
      </c>
      <c r="D1029">
        <v>138</v>
      </c>
      <c r="E1029">
        <v>1093</v>
      </c>
      <c r="F1029">
        <v>2</v>
      </c>
      <c r="G1029">
        <v>280.67</v>
      </c>
      <c r="H1029">
        <v>561.34</v>
      </c>
      <c r="I1029">
        <v>47.03</v>
      </c>
      <c r="J1029" t="str">
        <f>VLOOKUP(D1029, ProductsData!$A$2:$E$100, 3, FALSE)</f>
        <v>Electronics</v>
      </c>
    </row>
    <row r="1030" spans="1:10" x14ac:dyDescent="0.25">
      <c r="A1030">
        <v>1029</v>
      </c>
      <c r="B1030" s="2">
        <v>45453</v>
      </c>
      <c r="C1030">
        <v>10</v>
      </c>
      <c r="D1030">
        <v>126</v>
      </c>
      <c r="E1030">
        <v>1029</v>
      </c>
      <c r="F1030">
        <v>4</v>
      </c>
      <c r="G1030">
        <v>294.48</v>
      </c>
      <c r="H1030">
        <v>1177.92</v>
      </c>
      <c r="I1030">
        <v>178.05</v>
      </c>
      <c r="J1030" t="str">
        <f>VLOOKUP(D1030, ProductsData!$A$2:$E$100, 3, FALSE)</f>
        <v>Groceries</v>
      </c>
    </row>
    <row r="1031" spans="1:10" x14ac:dyDescent="0.25">
      <c r="A1031">
        <v>1030</v>
      </c>
      <c r="B1031" s="2">
        <v>45329</v>
      </c>
      <c r="C1031">
        <v>8</v>
      </c>
      <c r="D1031">
        <v>123</v>
      </c>
      <c r="E1031">
        <v>1137</v>
      </c>
      <c r="F1031">
        <v>1</v>
      </c>
      <c r="G1031">
        <v>252.15</v>
      </c>
      <c r="H1031">
        <v>252.15</v>
      </c>
      <c r="I1031">
        <v>38.69</v>
      </c>
      <c r="J1031" t="str">
        <f>VLOOKUP(D1031, ProductsData!$A$2:$E$100, 3, FALSE)</f>
        <v>Electronics</v>
      </c>
    </row>
    <row r="1032" spans="1:10" x14ac:dyDescent="0.25">
      <c r="A1032">
        <v>1031</v>
      </c>
      <c r="B1032" s="2">
        <v>45298</v>
      </c>
      <c r="C1032">
        <v>9</v>
      </c>
      <c r="D1032">
        <v>127</v>
      </c>
      <c r="E1032">
        <v>1035</v>
      </c>
      <c r="F1032">
        <v>4</v>
      </c>
      <c r="G1032">
        <v>363.86</v>
      </c>
      <c r="H1032">
        <v>1455.44</v>
      </c>
      <c r="I1032">
        <v>435.93</v>
      </c>
      <c r="J1032" t="str">
        <f>VLOOKUP(D1032, ProductsData!$A$2:$E$100, 3, FALSE)</f>
        <v>Clothing</v>
      </c>
    </row>
    <row r="1033" spans="1:10" x14ac:dyDescent="0.25">
      <c r="A1033">
        <v>1032</v>
      </c>
      <c r="B1033" s="2">
        <v>45551</v>
      </c>
      <c r="C1033">
        <v>1</v>
      </c>
      <c r="D1033">
        <v>111</v>
      </c>
      <c r="E1033">
        <v>1199</v>
      </c>
      <c r="F1033">
        <v>5</v>
      </c>
      <c r="G1033">
        <v>240.93</v>
      </c>
      <c r="H1033">
        <v>1204.6500000000001</v>
      </c>
      <c r="I1033">
        <v>137.96</v>
      </c>
      <c r="J1033" t="str">
        <f>VLOOKUP(D1033, ProductsData!$A$2:$E$100, 3, FALSE)</f>
        <v>Electronics</v>
      </c>
    </row>
    <row r="1034" spans="1:10" x14ac:dyDescent="0.25">
      <c r="A1034">
        <v>1033</v>
      </c>
      <c r="B1034" s="2">
        <v>45710</v>
      </c>
      <c r="C1034">
        <v>2</v>
      </c>
      <c r="D1034">
        <v>104</v>
      </c>
      <c r="E1034">
        <v>1126</v>
      </c>
      <c r="F1034">
        <v>2</v>
      </c>
      <c r="G1034">
        <v>135.27000000000001</v>
      </c>
      <c r="H1034">
        <v>270.54000000000002</v>
      </c>
      <c r="I1034">
        <v>72.260000000000005</v>
      </c>
      <c r="J1034" t="str">
        <f>VLOOKUP(D1034, ProductsData!$A$2:$E$100, 3, FALSE)</f>
        <v>Electronics</v>
      </c>
    </row>
    <row r="1035" spans="1:10" x14ac:dyDescent="0.25">
      <c r="A1035">
        <v>1034</v>
      </c>
      <c r="B1035" s="2">
        <v>45379</v>
      </c>
      <c r="C1035">
        <v>9</v>
      </c>
      <c r="D1035">
        <v>148</v>
      </c>
      <c r="E1035">
        <v>1173</v>
      </c>
      <c r="F1035">
        <v>3</v>
      </c>
      <c r="G1035">
        <v>382.03</v>
      </c>
      <c r="H1035">
        <v>1146.0899999999999</v>
      </c>
      <c r="I1035">
        <v>288.67</v>
      </c>
      <c r="J1035" t="str">
        <f>VLOOKUP(D1035, ProductsData!$A$2:$E$100, 3, FALSE)</f>
        <v>Clothing</v>
      </c>
    </row>
    <row r="1036" spans="1:10" x14ac:dyDescent="0.25">
      <c r="A1036">
        <v>1035</v>
      </c>
      <c r="B1036" s="2">
        <v>45291</v>
      </c>
      <c r="C1036">
        <v>5</v>
      </c>
      <c r="D1036">
        <v>148</v>
      </c>
      <c r="E1036">
        <v>1102</v>
      </c>
      <c r="F1036">
        <v>2</v>
      </c>
      <c r="G1036">
        <v>447.65</v>
      </c>
      <c r="H1036">
        <v>895.3</v>
      </c>
      <c r="I1036">
        <v>164.29</v>
      </c>
      <c r="J1036" t="str">
        <f>VLOOKUP(D1036, ProductsData!$A$2:$E$100, 3, FALSE)</f>
        <v>Clothing</v>
      </c>
    </row>
    <row r="1037" spans="1:10" x14ac:dyDescent="0.25">
      <c r="A1037">
        <v>1036</v>
      </c>
      <c r="B1037" s="2">
        <v>45090</v>
      </c>
      <c r="C1037">
        <v>2</v>
      </c>
      <c r="D1037">
        <v>140</v>
      </c>
      <c r="E1037">
        <v>1092</v>
      </c>
      <c r="F1037">
        <v>1</v>
      </c>
      <c r="G1037">
        <v>92.57</v>
      </c>
      <c r="H1037">
        <v>92.57</v>
      </c>
      <c r="I1037">
        <v>15.41</v>
      </c>
      <c r="J1037" t="str">
        <f>VLOOKUP(D1037, ProductsData!$A$2:$E$100, 3, FALSE)</f>
        <v>Clothing</v>
      </c>
    </row>
    <row r="1038" spans="1:10" x14ac:dyDescent="0.25">
      <c r="A1038">
        <v>1037</v>
      </c>
      <c r="B1038" s="2">
        <v>45690</v>
      </c>
      <c r="C1038">
        <v>8</v>
      </c>
      <c r="D1038">
        <v>134</v>
      </c>
      <c r="E1038">
        <v>1196</v>
      </c>
      <c r="F1038">
        <v>3</v>
      </c>
      <c r="G1038">
        <v>194.61</v>
      </c>
      <c r="H1038">
        <v>583.83000000000004</v>
      </c>
      <c r="I1038">
        <v>71.319999999999993</v>
      </c>
      <c r="J1038" t="str">
        <f>VLOOKUP(D1038, ProductsData!$A$2:$E$100, 3, FALSE)</f>
        <v>Groceries</v>
      </c>
    </row>
    <row r="1039" spans="1:10" x14ac:dyDescent="0.25">
      <c r="A1039">
        <v>1038</v>
      </c>
      <c r="B1039" s="2">
        <v>45733</v>
      </c>
      <c r="C1039">
        <v>7</v>
      </c>
      <c r="D1039">
        <v>105</v>
      </c>
      <c r="E1039">
        <v>1184</v>
      </c>
      <c r="F1039">
        <v>1</v>
      </c>
      <c r="G1039">
        <v>215.05</v>
      </c>
      <c r="H1039">
        <v>215.05</v>
      </c>
      <c r="I1039">
        <v>57.72</v>
      </c>
      <c r="J1039" t="str">
        <f>VLOOKUP(D1039, ProductsData!$A$2:$E$100, 3, FALSE)</f>
        <v>Electronics</v>
      </c>
    </row>
    <row r="1040" spans="1:10" x14ac:dyDescent="0.25">
      <c r="A1040">
        <v>1039</v>
      </c>
      <c r="B1040" s="2">
        <v>45261</v>
      </c>
      <c r="C1040">
        <v>5</v>
      </c>
      <c r="D1040">
        <v>150</v>
      </c>
      <c r="E1040">
        <v>1121</v>
      </c>
      <c r="F1040">
        <v>4</v>
      </c>
      <c r="G1040">
        <v>69.400000000000006</v>
      </c>
      <c r="H1040">
        <v>277.60000000000002</v>
      </c>
      <c r="I1040">
        <v>20.02</v>
      </c>
      <c r="J1040" t="str">
        <f>VLOOKUP(D1040, ProductsData!$A$2:$E$100, 3, FALSE)</f>
        <v>Clothing</v>
      </c>
    </row>
    <row r="1041" spans="1:10" x14ac:dyDescent="0.25">
      <c r="A1041">
        <v>1040</v>
      </c>
      <c r="B1041" s="2">
        <v>45129</v>
      </c>
      <c r="C1041">
        <v>5</v>
      </c>
      <c r="D1041">
        <v>149</v>
      </c>
      <c r="E1041">
        <v>1112</v>
      </c>
      <c r="F1041">
        <v>1</v>
      </c>
      <c r="G1041">
        <v>168.67</v>
      </c>
      <c r="H1041">
        <v>168.67</v>
      </c>
      <c r="I1041">
        <v>21.4</v>
      </c>
      <c r="J1041" t="str">
        <f>VLOOKUP(D1041, ProductsData!$A$2:$E$100, 3, FALSE)</f>
        <v>Clothing</v>
      </c>
    </row>
    <row r="1042" spans="1:10" x14ac:dyDescent="0.25">
      <c r="A1042">
        <v>1041</v>
      </c>
      <c r="B1042" s="2">
        <v>45641</v>
      </c>
      <c r="C1042">
        <v>1</v>
      </c>
      <c r="D1042">
        <v>125</v>
      </c>
      <c r="E1042">
        <v>1082</v>
      </c>
      <c r="F1042">
        <v>5</v>
      </c>
      <c r="G1042">
        <v>150.68</v>
      </c>
      <c r="H1042">
        <v>753.4</v>
      </c>
      <c r="I1042">
        <v>206.77</v>
      </c>
      <c r="J1042" t="str">
        <f>VLOOKUP(D1042, ProductsData!$A$2:$E$100, 3, FALSE)</f>
        <v>Furniture</v>
      </c>
    </row>
    <row r="1043" spans="1:10" x14ac:dyDescent="0.25">
      <c r="A1043">
        <v>1042</v>
      </c>
      <c r="B1043" s="2">
        <v>45126</v>
      </c>
      <c r="C1043">
        <v>2</v>
      </c>
      <c r="D1043">
        <v>108</v>
      </c>
      <c r="E1043">
        <v>1155</v>
      </c>
      <c r="F1043">
        <v>5</v>
      </c>
      <c r="G1043">
        <v>234.68</v>
      </c>
      <c r="H1043">
        <v>1173.4000000000001</v>
      </c>
      <c r="I1043">
        <v>162.25</v>
      </c>
      <c r="J1043" t="str">
        <f>VLOOKUP(D1043, ProductsData!$A$2:$E$100, 3, FALSE)</f>
        <v>Clothing</v>
      </c>
    </row>
    <row r="1044" spans="1:10" x14ac:dyDescent="0.25">
      <c r="A1044">
        <v>1043</v>
      </c>
      <c r="B1044" s="2">
        <v>45124</v>
      </c>
      <c r="C1044">
        <v>1</v>
      </c>
      <c r="D1044">
        <v>115</v>
      </c>
      <c r="E1044">
        <v>1039</v>
      </c>
      <c r="F1044">
        <v>3</v>
      </c>
      <c r="G1044">
        <v>155.08000000000001</v>
      </c>
      <c r="H1044">
        <v>465.24</v>
      </c>
      <c r="I1044">
        <v>94.57</v>
      </c>
      <c r="J1044" t="str">
        <f>VLOOKUP(D1044, ProductsData!$A$2:$E$100, 3, FALSE)</f>
        <v>Furniture</v>
      </c>
    </row>
    <row r="1045" spans="1:10" x14ac:dyDescent="0.25">
      <c r="A1045">
        <v>1044</v>
      </c>
      <c r="B1045" s="2">
        <v>45655</v>
      </c>
      <c r="C1045">
        <v>9</v>
      </c>
      <c r="D1045">
        <v>150</v>
      </c>
      <c r="E1045">
        <v>1101</v>
      </c>
      <c r="F1045">
        <v>1</v>
      </c>
      <c r="G1045">
        <v>91.99</v>
      </c>
      <c r="H1045">
        <v>91.99</v>
      </c>
      <c r="I1045">
        <v>20.12</v>
      </c>
      <c r="J1045" t="str">
        <f>VLOOKUP(D1045, ProductsData!$A$2:$E$100, 3, FALSE)</f>
        <v>Clothing</v>
      </c>
    </row>
    <row r="1046" spans="1:10" x14ac:dyDescent="0.25">
      <c r="A1046">
        <v>1045</v>
      </c>
      <c r="B1046" s="2">
        <v>45376</v>
      </c>
      <c r="C1046">
        <v>1</v>
      </c>
      <c r="D1046">
        <v>148</v>
      </c>
      <c r="E1046">
        <v>1105</v>
      </c>
      <c r="F1046">
        <v>4</v>
      </c>
      <c r="G1046">
        <v>147.79</v>
      </c>
      <c r="H1046">
        <v>591.16</v>
      </c>
      <c r="I1046">
        <v>166.83</v>
      </c>
      <c r="J1046" t="str">
        <f>VLOOKUP(D1046, ProductsData!$A$2:$E$100, 3, FALSE)</f>
        <v>Clothing</v>
      </c>
    </row>
    <row r="1047" spans="1:10" x14ac:dyDescent="0.25">
      <c r="A1047">
        <v>1046</v>
      </c>
      <c r="B1047" s="2">
        <v>45721</v>
      </c>
      <c r="C1047">
        <v>6</v>
      </c>
      <c r="D1047">
        <v>109</v>
      </c>
      <c r="E1047">
        <v>1031</v>
      </c>
      <c r="F1047">
        <v>4</v>
      </c>
      <c r="G1047">
        <v>104.87</v>
      </c>
      <c r="H1047">
        <v>419.48</v>
      </c>
      <c r="I1047">
        <v>76.849999999999994</v>
      </c>
      <c r="J1047" t="str">
        <f>VLOOKUP(D1047, ProductsData!$A$2:$E$100, 3, FALSE)</f>
        <v>Clothing</v>
      </c>
    </row>
    <row r="1048" spans="1:10" x14ac:dyDescent="0.25">
      <c r="A1048">
        <v>1047</v>
      </c>
      <c r="B1048" s="2">
        <v>45176</v>
      </c>
      <c r="C1048">
        <v>9</v>
      </c>
      <c r="D1048">
        <v>132</v>
      </c>
      <c r="E1048">
        <v>1025</v>
      </c>
      <c r="F1048">
        <v>5</v>
      </c>
      <c r="G1048">
        <v>19.579999999999998</v>
      </c>
      <c r="H1048">
        <v>97.9</v>
      </c>
      <c r="I1048">
        <v>7.95</v>
      </c>
      <c r="J1048" t="str">
        <f>VLOOKUP(D1048, ProductsData!$A$2:$E$100, 3, FALSE)</f>
        <v>Electronics</v>
      </c>
    </row>
    <row r="1049" spans="1:10" x14ac:dyDescent="0.25">
      <c r="A1049">
        <v>1048</v>
      </c>
      <c r="B1049" s="2">
        <v>45069</v>
      </c>
      <c r="C1049">
        <v>9</v>
      </c>
      <c r="D1049">
        <v>114</v>
      </c>
      <c r="E1049">
        <v>1137</v>
      </c>
      <c r="F1049">
        <v>4</v>
      </c>
      <c r="G1049">
        <v>370.18</v>
      </c>
      <c r="H1049">
        <v>1480.72</v>
      </c>
      <c r="I1049">
        <v>116.33</v>
      </c>
      <c r="J1049" t="str">
        <f>VLOOKUP(D1049, ProductsData!$A$2:$E$100, 3, FALSE)</f>
        <v>Groceries</v>
      </c>
    </row>
    <row r="1050" spans="1:10" x14ac:dyDescent="0.25">
      <c r="A1050">
        <v>1049</v>
      </c>
      <c r="B1050" s="2">
        <v>45503</v>
      </c>
      <c r="C1050">
        <v>3</v>
      </c>
      <c r="D1050">
        <v>102</v>
      </c>
      <c r="E1050">
        <v>1021</v>
      </c>
      <c r="F1050">
        <v>4</v>
      </c>
      <c r="G1050">
        <v>175.77</v>
      </c>
      <c r="H1050">
        <v>703.08</v>
      </c>
      <c r="I1050">
        <v>162.44</v>
      </c>
      <c r="J1050" t="str">
        <f>VLOOKUP(D1050, ProductsData!$A$2:$E$100, 3, FALSE)</f>
        <v>Clothing</v>
      </c>
    </row>
    <row r="1051" spans="1:10" x14ac:dyDescent="0.25">
      <c r="A1051">
        <v>1050</v>
      </c>
      <c r="B1051" s="2">
        <v>45412</v>
      </c>
      <c r="C1051">
        <v>10</v>
      </c>
      <c r="D1051">
        <v>127</v>
      </c>
      <c r="E1051">
        <v>1190</v>
      </c>
      <c r="F1051">
        <v>4</v>
      </c>
      <c r="G1051">
        <v>396.72</v>
      </c>
      <c r="H1051">
        <v>1586.88</v>
      </c>
      <c r="I1051">
        <v>160.28</v>
      </c>
      <c r="J1051" t="str">
        <f>VLOOKUP(D1051, ProductsData!$A$2:$E$100, 3, FALSE)</f>
        <v>Clothing</v>
      </c>
    </row>
    <row r="1052" spans="1:10" x14ac:dyDescent="0.25">
      <c r="A1052">
        <v>1051</v>
      </c>
      <c r="B1052" s="2">
        <v>45135</v>
      </c>
      <c r="C1052">
        <v>2</v>
      </c>
      <c r="D1052">
        <v>145</v>
      </c>
      <c r="E1052">
        <v>1099</v>
      </c>
      <c r="F1052">
        <v>2</v>
      </c>
      <c r="G1052">
        <v>105.83</v>
      </c>
      <c r="H1052">
        <v>211.66</v>
      </c>
      <c r="I1052">
        <v>39.29</v>
      </c>
      <c r="J1052" t="str">
        <f>VLOOKUP(D1052, ProductsData!$A$2:$E$100, 3, FALSE)</f>
        <v>Furniture</v>
      </c>
    </row>
    <row r="1053" spans="1:10" x14ac:dyDescent="0.25">
      <c r="A1053">
        <v>1052</v>
      </c>
      <c r="B1053" s="2">
        <v>45644</v>
      </c>
      <c r="C1053">
        <v>10</v>
      </c>
      <c r="D1053">
        <v>110</v>
      </c>
      <c r="E1053">
        <v>1186</v>
      </c>
      <c r="F1053">
        <v>2</v>
      </c>
      <c r="G1053">
        <v>271.72000000000003</v>
      </c>
      <c r="H1053">
        <v>543.44000000000005</v>
      </c>
      <c r="I1053">
        <v>102.6</v>
      </c>
      <c r="J1053" t="str">
        <f>VLOOKUP(D1053, ProductsData!$A$2:$E$100, 3, FALSE)</f>
        <v>Furniture</v>
      </c>
    </row>
    <row r="1054" spans="1:10" x14ac:dyDescent="0.25">
      <c r="A1054">
        <v>1053</v>
      </c>
      <c r="B1054" s="2">
        <v>45108</v>
      </c>
      <c r="C1054">
        <v>8</v>
      </c>
      <c r="D1054">
        <v>143</v>
      </c>
      <c r="E1054">
        <v>1144</v>
      </c>
      <c r="F1054">
        <v>5</v>
      </c>
      <c r="G1054">
        <v>87.15</v>
      </c>
      <c r="H1054">
        <v>435.75</v>
      </c>
      <c r="I1054">
        <v>74.459999999999994</v>
      </c>
      <c r="J1054" t="str">
        <f>VLOOKUP(D1054, ProductsData!$A$2:$E$100, 3, FALSE)</f>
        <v>Clothing</v>
      </c>
    </row>
    <row r="1055" spans="1:10" x14ac:dyDescent="0.25">
      <c r="A1055">
        <v>1054</v>
      </c>
      <c r="B1055" s="2">
        <v>45244</v>
      </c>
      <c r="C1055">
        <v>4</v>
      </c>
      <c r="D1055">
        <v>110</v>
      </c>
      <c r="E1055">
        <v>1142</v>
      </c>
      <c r="F1055">
        <v>1</v>
      </c>
      <c r="G1055">
        <v>496.1</v>
      </c>
      <c r="H1055">
        <v>496.1</v>
      </c>
      <c r="I1055">
        <v>67.59</v>
      </c>
      <c r="J1055" t="str">
        <f>VLOOKUP(D1055, ProductsData!$A$2:$E$100, 3, FALSE)</f>
        <v>Furniture</v>
      </c>
    </row>
    <row r="1056" spans="1:10" x14ac:dyDescent="0.25">
      <c r="A1056">
        <v>1055</v>
      </c>
      <c r="B1056" s="2">
        <v>45301</v>
      </c>
      <c r="C1056">
        <v>10</v>
      </c>
      <c r="D1056">
        <v>131</v>
      </c>
      <c r="E1056">
        <v>1116</v>
      </c>
      <c r="F1056">
        <v>5</v>
      </c>
      <c r="G1056">
        <v>375.53</v>
      </c>
      <c r="H1056">
        <v>1877.65</v>
      </c>
      <c r="I1056">
        <v>391.56</v>
      </c>
      <c r="J1056" t="str">
        <f>VLOOKUP(D1056, ProductsData!$A$2:$E$100, 3, FALSE)</f>
        <v>Electronics</v>
      </c>
    </row>
    <row r="1057" spans="1:10" x14ac:dyDescent="0.25">
      <c r="A1057">
        <v>1056</v>
      </c>
      <c r="B1057" s="2">
        <v>45157</v>
      </c>
      <c r="C1057">
        <v>8</v>
      </c>
      <c r="D1057">
        <v>116</v>
      </c>
      <c r="E1057">
        <v>1072</v>
      </c>
      <c r="F1057">
        <v>1</v>
      </c>
      <c r="G1057">
        <v>145.29</v>
      </c>
      <c r="H1057">
        <v>145.29</v>
      </c>
      <c r="I1057">
        <v>25.25</v>
      </c>
      <c r="J1057" t="str">
        <f>VLOOKUP(D1057, ProductsData!$A$2:$E$100, 3, FALSE)</f>
        <v>Furniture</v>
      </c>
    </row>
    <row r="1058" spans="1:10" x14ac:dyDescent="0.25">
      <c r="A1058">
        <v>1057</v>
      </c>
      <c r="B1058" s="2">
        <v>45421</v>
      </c>
      <c r="C1058">
        <v>10</v>
      </c>
      <c r="D1058">
        <v>112</v>
      </c>
      <c r="E1058">
        <v>1180</v>
      </c>
      <c r="F1058">
        <v>3</v>
      </c>
      <c r="G1058">
        <v>239.62</v>
      </c>
      <c r="H1058">
        <v>718.86</v>
      </c>
      <c r="I1058">
        <v>182.82</v>
      </c>
      <c r="J1058" t="str">
        <f>VLOOKUP(D1058, ProductsData!$A$2:$E$100, 3, FALSE)</f>
        <v>Groceries</v>
      </c>
    </row>
    <row r="1059" spans="1:10" x14ac:dyDescent="0.25">
      <c r="A1059">
        <v>1058</v>
      </c>
      <c r="B1059" s="2">
        <v>45045</v>
      </c>
      <c r="C1059">
        <v>3</v>
      </c>
      <c r="D1059">
        <v>118</v>
      </c>
      <c r="E1059">
        <v>1094</v>
      </c>
      <c r="F1059">
        <v>5</v>
      </c>
      <c r="G1059">
        <v>203.18</v>
      </c>
      <c r="H1059">
        <v>1015.9</v>
      </c>
      <c r="I1059">
        <v>297.69</v>
      </c>
      <c r="J1059" t="str">
        <f>VLOOKUP(D1059, ProductsData!$A$2:$E$100, 3, FALSE)</f>
        <v>Clothing</v>
      </c>
    </row>
    <row r="1060" spans="1:10" x14ac:dyDescent="0.25">
      <c r="A1060">
        <v>1059</v>
      </c>
      <c r="B1060" s="2">
        <v>45097</v>
      </c>
      <c r="C1060">
        <v>3</v>
      </c>
      <c r="D1060">
        <v>141</v>
      </c>
      <c r="E1060">
        <v>1090</v>
      </c>
      <c r="F1060">
        <v>3</v>
      </c>
      <c r="G1060">
        <v>179.49</v>
      </c>
      <c r="H1060">
        <v>538.47</v>
      </c>
      <c r="I1060">
        <v>41.54</v>
      </c>
      <c r="J1060" t="str">
        <f>VLOOKUP(D1060, ProductsData!$A$2:$E$100, 3, FALSE)</f>
        <v>Electronics</v>
      </c>
    </row>
    <row r="1061" spans="1:10" x14ac:dyDescent="0.25">
      <c r="A1061">
        <v>1060</v>
      </c>
      <c r="B1061" s="2">
        <v>45309</v>
      </c>
      <c r="C1061">
        <v>9</v>
      </c>
      <c r="D1061">
        <v>133</v>
      </c>
      <c r="E1061">
        <v>1101</v>
      </c>
      <c r="F1061">
        <v>1</v>
      </c>
      <c r="G1061">
        <v>240.85</v>
      </c>
      <c r="H1061">
        <v>240.85</v>
      </c>
      <c r="I1061">
        <v>53.31</v>
      </c>
      <c r="J1061" t="str">
        <f>VLOOKUP(D1061, ProductsData!$A$2:$E$100, 3, FALSE)</f>
        <v>Electronics</v>
      </c>
    </row>
    <row r="1062" spans="1:10" x14ac:dyDescent="0.25">
      <c r="A1062">
        <v>1061</v>
      </c>
      <c r="B1062" s="2">
        <v>45206</v>
      </c>
      <c r="C1062">
        <v>6</v>
      </c>
      <c r="D1062">
        <v>138</v>
      </c>
      <c r="E1062">
        <v>1028</v>
      </c>
      <c r="F1062">
        <v>2</v>
      </c>
      <c r="G1062">
        <v>194.17</v>
      </c>
      <c r="H1062">
        <v>388.34</v>
      </c>
      <c r="I1062">
        <v>71.61</v>
      </c>
      <c r="J1062" t="str">
        <f>VLOOKUP(D1062, ProductsData!$A$2:$E$100, 3, FALSE)</f>
        <v>Electronics</v>
      </c>
    </row>
    <row r="1063" spans="1:10" x14ac:dyDescent="0.25">
      <c r="A1063">
        <v>1062</v>
      </c>
      <c r="B1063" s="2">
        <v>45495</v>
      </c>
      <c r="C1063">
        <v>2</v>
      </c>
      <c r="D1063">
        <v>102</v>
      </c>
      <c r="E1063">
        <v>1123</v>
      </c>
      <c r="F1063">
        <v>5</v>
      </c>
      <c r="G1063">
        <v>252.56</v>
      </c>
      <c r="H1063">
        <v>1262.8</v>
      </c>
      <c r="I1063">
        <v>358.9</v>
      </c>
      <c r="J1063" t="str">
        <f>VLOOKUP(D1063, ProductsData!$A$2:$E$100, 3, FALSE)</f>
        <v>Clothing</v>
      </c>
    </row>
    <row r="1064" spans="1:10" x14ac:dyDescent="0.25">
      <c r="A1064">
        <v>1063</v>
      </c>
      <c r="B1064" s="2">
        <v>45451</v>
      </c>
      <c r="C1064">
        <v>9</v>
      </c>
      <c r="D1064">
        <v>141</v>
      </c>
      <c r="E1064">
        <v>1085</v>
      </c>
      <c r="F1064">
        <v>4</v>
      </c>
      <c r="G1064">
        <v>170.41</v>
      </c>
      <c r="H1064">
        <v>681.64</v>
      </c>
      <c r="I1064">
        <v>127.82</v>
      </c>
      <c r="J1064" t="str">
        <f>VLOOKUP(D1064, ProductsData!$A$2:$E$100, 3, FALSE)</f>
        <v>Electronics</v>
      </c>
    </row>
    <row r="1065" spans="1:10" x14ac:dyDescent="0.25">
      <c r="A1065">
        <v>1064</v>
      </c>
      <c r="B1065" s="2">
        <v>45574</v>
      </c>
      <c r="C1065">
        <v>6</v>
      </c>
      <c r="D1065">
        <v>114</v>
      </c>
      <c r="E1065">
        <v>1093</v>
      </c>
      <c r="F1065">
        <v>3</v>
      </c>
      <c r="G1065">
        <v>234.18</v>
      </c>
      <c r="H1065">
        <v>702.54</v>
      </c>
      <c r="I1065">
        <v>73.52</v>
      </c>
      <c r="J1065" t="str">
        <f>VLOOKUP(D1065, ProductsData!$A$2:$E$100, 3, FALSE)</f>
        <v>Groceries</v>
      </c>
    </row>
    <row r="1066" spans="1:10" x14ac:dyDescent="0.25">
      <c r="A1066">
        <v>1065</v>
      </c>
      <c r="B1066" s="2">
        <v>45726</v>
      </c>
      <c r="C1066">
        <v>2</v>
      </c>
      <c r="D1066">
        <v>118</v>
      </c>
      <c r="E1066">
        <v>1182</v>
      </c>
      <c r="F1066">
        <v>2</v>
      </c>
      <c r="G1066">
        <v>44.14</v>
      </c>
      <c r="H1066">
        <v>88.28</v>
      </c>
      <c r="I1066">
        <v>13.19</v>
      </c>
      <c r="J1066" t="str">
        <f>VLOOKUP(D1066, ProductsData!$A$2:$E$100, 3, FALSE)</f>
        <v>Clothing</v>
      </c>
    </row>
    <row r="1067" spans="1:10" x14ac:dyDescent="0.25">
      <c r="A1067">
        <v>1066</v>
      </c>
      <c r="B1067" s="2">
        <v>45430</v>
      </c>
      <c r="C1067">
        <v>3</v>
      </c>
      <c r="D1067">
        <v>104</v>
      </c>
      <c r="E1067">
        <v>1123</v>
      </c>
      <c r="F1067">
        <v>3</v>
      </c>
      <c r="G1067">
        <v>151.79</v>
      </c>
      <c r="H1067">
        <v>455.37</v>
      </c>
      <c r="I1067">
        <v>31.23</v>
      </c>
      <c r="J1067" t="str">
        <f>VLOOKUP(D1067, ProductsData!$A$2:$E$100, 3, FALSE)</f>
        <v>Electronics</v>
      </c>
    </row>
    <row r="1068" spans="1:10" x14ac:dyDescent="0.25">
      <c r="A1068">
        <v>1067</v>
      </c>
      <c r="B1068" s="2">
        <v>45759</v>
      </c>
      <c r="C1068">
        <v>10</v>
      </c>
      <c r="D1068">
        <v>125</v>
      </c>
      <c r="E1068">
        <v>1071</v>
      </c>
      <c r="F1068">
        <v>5</v>
      </c>
      <c r="G1068">
        <v>353.89</v>
      </c>
      <c r="H1068">
        <v>1769.45</v>
      </c>
      <c r="I1068">
        <v>319.36</v>
      </c>
      <c r="J1068" t="str">
        <f>VLOOKUP(D1068, ProductsData!$A$2:$E$100, 3, FALSE)</f>
        <v>Furniture</v>
      </c>
    </row>
    <row r="1069" spans="1:10" x14ac:dyDescent="0.25">
      <c r="A1069">
        <v>1068</v>
      </c>
      <c r="B1069" s="2">
        <v>45759</v>
      </c>
      <c r="C1069">
        <v>9</v>
      </c>
      <c r="D1069">
        <v>127</v>
      </c>
      <c r="E1069">
        <v>1177</v>
      </c>
      <c r="F1069">
        <v>4</v>
      </c>
      <c r="G1069">
        <v>472.65</v>
      </c>
      <c r="H1069">
        <v>1890.6</v>
      </c>
      <c r="I1069">
        <v>556.21</v>
      </c>
      <c r="J1069" t="str">
        <f>VLOOKUP(D1069, ProductsData!$A$2:$E$100, 3, FALSE)</f>
        <v>Clothing</v>
      </c>
    </row>
    <row r="1070" spans="1:10" x14ac:dyDescent="0.25">
      <c r="A1070">
        <v>1069</v>
      </c>
      <c r="B1070" s="2">
        <v>45702</v>
      </c>
      <c r="C1070">
        <v>1</v>
      </c>
      <c r="D1070">
        <v>142</v>
      </c>
      <c r="E1070">
        <v>1040</v>
      </c>
      <c r="F1070">
        <v>4</v>
      </c>
      <c r="G1070">
        <v>217.29</v>
      </c>
      <c r="H1070">
        <v>869.16</v>
      </c>
      <c r="I1070">
        <v>167.89</v>
      </c>
      <c r="J1070" t="str">
        <f>VLOOKUP(D1070, ProductsData!$A$2:$E$100, 3, FALSE)</f>
        <v>Groceries</v>
      </c>
    </row>
    <row r="1071" spans="1:10" x14ac:dyDescent="0.25">
      <c r="A1071">
        <v>1070</v>
      </c>
      <c r="B1071" s="2">
        <v>45397</v>
      </c>
      <c r="C1071">
        <v>4</v>
      </c>
      <c r="D1071">
        <v>145</v>
      </c>
      <c r="E1071">
        <v>1200</v>
      </c>
      <c r="F1071">
        <v>2</v>
      </c>
      <c r="G1071">
        <v>55.51</v>
      </c>
      <c r="H1071">
        <v>111.02</v>
      </c>
      <c r="I1071">
        <v>31.89</v>
      </c>
      <c r="J1071" t="str">
        <f>VLOOKUP(D1071, ProductsData!$A$2:$E$100, 3, FALSE)</f>
        <v>Furniture</v>
      </c>
    </row>
    <row r="1072" spans="1:10" x14ac:dyDescent="0.25">
      <c r="A1072">
        <v>1071</v>
      </c>
      <c r="B1072" s="2">
        <v>45320</v>
      </c>
      <c r="C1072">
        <v>7</v>
      </c>
      <c r="D1072">
        <v>126</v>
      </c>
      <c r="E1072">
        <v>1150</v>
      </c>
      <c r="F1072">
        <v>5</v>
      </c>
      <c r="G1072">
        <v>187.42</v>
      </c>
      <c r="H1072">
        <v>937.1</v>
      </c>
      <c r="I1072">
        <v>142.05000000000001</v>
      </c>
      <c r="J1072" t="str">
        <f>VLOOKUP(D1072, ProductsData!$A$2:$E$100, 3, FALSE)</f>
        <v>Groceries</v>
      </c>
    </row>
    <row r="1073" spans="1:10" x14ac:dyDescent="0.25">
      <c r="A1073">
        <v>1072</v>
      </c>
      <c r="B1073" s="2">
        <v>45185</v>
      </c>
      <c r="C1073">
        <v>1</v>
      </c>
      <c r="D1073">
        <v>108</v>
      </c>
      <c r="E1073">
        <v>1059</v>
      </c>
      <c r="F1073">
        <v>3</v>
      </c>
      <c r="G1073">
        <v>207.51</v>
      </c>
      <c r="H1073">
        <v>622.53</v>
      </c>
      <c r="I1073">
        <v>113.44</v>
      </c>
      <c r="J1073" t="str">
        <f>VLOOKUP(D1073, ProductsData!$A$2:$E$100, 3, FALSE)</f>
        <v>Clothing</v>
      </c>
    </row>
    <row r="1074" spans="1:10" x14ac:dyDescent="0.25">
      <c r="A1074">
        <v>1073</v>
      </c>
      <c r="B1074" s="2">
        <v>45348</v>
      </c>
      <c r="C1074">
        <v>7</v>
      </c>
      <c r="D1074">
        <v>118</v>
      </c>
      <c r="E1074">
        <v>1116</v>
      </c>
      <c r="F1074">
        <v>5</v>
      </c>
      <c r="G1074">
        <v>254.63</v>
      </c>
      <c r="H1074">
        <v>1273.1500000000001</v>
      </c>
      <c r="I1074">
        <v>340.24</v>
      </c>
      <c r="J1074" t="str">
        <f>VLOOKUP(D1074, ProductsData!$A$2:$E$100, 3, FALSE)</f>
        <v>Clothing</v>
      </c>
    </row>
    <row r="1075" spans="1:10" x14ac:dyDescent="0.25">
      <c r="A1075">
        <v>1074</v>
      </c>
      <c r="B1075" s="2">
        <v>45703</v>
      </c>
      <c r="C1075">
        <v>1</v>
      </c>
      <c r="D1075">
        <v>125</v>
      </c>
      <c r="E1075">
        <v>1077</v>
      </c>
      <c r="F1075">
        <v>5</v>
      </c>
      <c r="G1075">
        <v>382.38</v>
      </c>
      <c r="H1075">
        <v>1911.9</v>
      </c>
      <c r="I1075">
        <v>156.96</v>
      </c>
      <c r="J1075" t="str">
        <f>VLOOKUP(D1075, ProductsData!$A$2:$E$100, 3, FALSE)</f>
        <v>Furniture</v>
      </c>
    </row>
    <row r="1076" spans="1:10" x14ac:dyDescent="0.25">
      <c r="A1076">
        <v>1075</v>
      </c>
      <c r="B1076" s="2">
        <v>45277</v>
      </c>
      <c r="C1076">
        <v>9</v>
      </c>
      <c r="D1076">
        <v>118</v>
      </c>
      <c r="E1076">
        <v>1156</v>
      </c>
      <c r="F1076">
        <v>3</v>
      </c>
      <c r="G1076">
        <v>126.69</v>
      </c>
      <c r="H1076">
        <v>380.07</v>
      </c>
      <c r="I1076">
        <v>56.43</v>
      </c>
      <c r="J1076" t="str">
        <f>VLOOKUP(D1076, ProductsData!$A$2:$E$100, 3, FALSE)</f>
        <v>Clothing</v>
      </c>
    </row>
    <row r="1077" spans="1:10" x14ac:dyDescent="0.25">
      <c r="A1077">
        <v>1076</v>
      </c>
      <c r="B1077" s="2">
        <v>45602</v>
      </c>
      <c r="C1077">
        <v>1</v>
      </c>
      <c r="D1077">
        <v>123</v>
      </c>
      <c r="E1077">
        <v>1028</v>
      </c>
      <c r="F1077">
        <v>3</v>
      </c>
      <c r="G1077">
        <v>128.65</v>
      </c>
      <c r="H1077">
        <v>385.95</v>
      </c>
      <c r="I1077">
        <v>74.53</v>
      </c>
      <c r="J1077" t="str">
        <f>VLOOKUP(D1077, ProductsData!$A$2:$E$100, 3, FALSE)</f>
        <v>Electronics</v>
      </c>
    </row>
    <row r="1078" spans="1:10" x14ac:dyDescent="0.25">
      <c r="A1078">
        <v>1077</v>
      </c>
      <c r="B1078" s="2">
        <v>45049</v>
      </c>
      <c r="C1078">
        <v>10</v>
      </c>
      <c r="D1078">
        <v>109</v>
      </c>
      <c r="E1078">
        <v>1086</v>
      </c>
      <c r="F1078">
        <v>3</v>
      </c>
      <c r="G1078">
        <v>101.96</v>
      </c>
      <c r="H1078">
        <v>305.88</v>
      </c>
      <c r="I1078">
        <v>26.55</v>
      </c>
      <c r="J1078" t="str">
        <f>VLOOKUP(D1078, ProductsData!$A$2:$E$100, 3, FALSE)</f>
        <v>Clothing</v>
      </c>
    </row>
    <row r="1079" spans="1:10" x14ac:dyDescent="0.25">
      <c r="A1079">
        <v>1078</v>
      </c>
      <c r="B1079" s="2">
        <v>45293</v>
      </c>
      <c r="C1079">
        <v>2</v>
      </c>
      <c r="D1079">
        <v>122</v>
      </c>
      <c r="E1079">
        <v>1101</v>
      </c>
      <c r="F1079">
        <v>5</v>
      </c>
      <c r="G1079">
        <v>87.06</v>
      </c>
      <c r="H1079">
        <v>435.3</v>
      </c>
      <c r="I1079">
        <v>114.16</v>
      </c>
      <c r="J1079" t="str">
        <f>VLOOKUP(D1079, ProductsData!$A$2:$E$100, 3, FALSE)</f>
        <v>Electronics</v>
      </c>
    </row>
    <row r="1080" spans="1:10" x14ac:dyDescent="0.25">
      <c r="A1080">
        <v>1079</v>
      </c>
      <c r="B1080" s="2">
        <v>45667</v>
      </c>
      <c r="C1080">
        <v>1</v>
      </c>
      <c r="D1080">
        <v>148</v>
      </c>
      <c r="E1080">
        <v>1102</v>
      </c>
      <c r="F1080">
        <v>4</v>
      </c>
      <c r="G1080">
        <v>102.02</v>
      </c>
      <c r="H1080">
        <v>408.08</v>
      </c>
      <c r="I1080">
        <v>79</v>
      </c>
      <c r="J1080" t="str">
        <f>VLOOKUP(D1080, ProductsData!$A$2:$E$100, 3, FALSE)</f>
        <v>Clothing</v>
      </c>
    </row>
    <row r="1081" spans="1:10" x14ac:dyDescent="0.25">
      <c r="A1081">
        <v>1080</v>
      </c>
      <c r="B1081" s="2">
        <v>45444</v>
      </c>
      <c r="C1081">
        <v>4</v>
      </c>
      <c r="D1081">
        <v>125</v>
      </c>
      <c r="E1081">
        <v>1057</v>
      </c>
      <c r="F1081">
        <v>3</v>
      </c>
      <c r="G1081">
        <v>54.08</v>
      </c>
      <c r="H1081">
        <v>162.24</v>
      </c>
      <c r="I1081">
        <v>15.44</v>
      </c>
      <c r="J1081" t="str">
        <f>VLOOKUP(D1081, ProductsData!$A$2:$E$100, 3, FALSE)</f>
        <v>Furniture</v>
      </c>
    </row>
    <row r="1082" spans="1:10" x14ac:dyDescent="0.25">
      <c r="A1082">
        <v>1081</v>
      </c>
      <c r="B1082" s="2">
        <v>45427</v>
      </c>
      <c r="C1082">
        <v>4</v>
      </c>
      <c r="D1082">
        <v>143</v>
      </c>
      <c r="E1082">
        <v>1026</v>
      </c>
      <c r="F1082">
        <v>1</v>
      </c>
      <c r="G1082">
        <v>204.88</v>
      </c>
      <c r="H1082">
        <v>204.88</v>
      </c>
      <c r="I1082">
        <v>25.22</v>
      </c>
      <c r="J1082" t="str">
        <f>VLOOKUP(D1082, ProductsData!$A$2:$E$100, 3, FALSE)</f>
        <v>Clothing</v>
      </c>
    </row>
    <row r="1083" spans="1:10" x14ac:dyDescent="0.25">
      <c r="A1083">
        <v>1082</v>
      </c>
      <c r="B1083" s="2">
        <v>45193</v>
      </c>
      <c r="C1083">
        <v>4</v>
      </c>
      <c r="D1083">
        <v>125</v>
      </c>
      <c r="E1083">
        <v>1065</v>
      </c>
      <c r="F1083">
        <v>1</v>
      </c>
      <c r="G1083">
        <v>369.59</v>
      </c>
      <c r="H1083">
        <v>369.59</v>
      </c>
      <c r="I1083">
        <v>53.89</v>
      </c>
      <c r="J1083" t="str">
        <f>VLOOKUP(D1083, ProductsData!$A$2:$E$100, 3, FALSE)</f>
        <v>Furniture</v>
      </c>
    </row>
    <row r="1084" spans="1:10" x14ac:dyDescent="0.25">
      <c r="A1084">
        <v>1083</v>
      </c>
      <c r="B1084" s="2">
        <v>45662</v>
      </c>
      <c r="C1084">
        <v>2</v>
      </c>
      <c r="D1084">
        <v>105</v>
      </c>
      <c r="E1084">
        <v>1032</v>
      </c>
      <c r="F1084">
        <v>5</v>
      </c>
      <c r="G1084">
        <v>96.9</v>
      </c>
      <c r="H1084">
        <v>484.5</v>
      </c>
      <c r="I1084">
        <v>57.02</v>
      </c>
      <c r="J1084" t="str">
        <f>VLOOKUP(D1084, ProductsData!$A$2:$E$100, 3, FALSE)</f>
        <v>Electronics</v>
      </c>
    </row>
    <row r="1085" spans="1:10" x14ac:dyDescent="0.25">
      <c r="A1085">
        <v>1084</v>
      </c>
      <c r="B1085" s="2">
        <v>45440</v>
      </c>
      <c r="C1085">
        <v>8</v>
      </c>
      <c r="D1085">
        <v>128</v>
      </c>
      <c r="E1085">
        <v>1107</v>
      </c>
      <c r="F1085">
        <v>4</v>
      </c>
      <c r="G1085">
        <v>306.87</v>
      </c>
      <c r="H1085">
        <v>1227.48</v>
      </c>
      <c r="I1085">
        <v>339.34</v>
      </c>
      <c r="J1085" t="str">
        <f>VLOOKUP(D1085, ProductsData!$A$2:$E$100, 3, FALSE)</f>
        <v>Clothing</v>
      </c>
    </row>
    <row r="1086" spans="1:10" x14ac:dyDescent="0.25">
      <c r="A1086">
        <v>1085</v>
      </c>
      <c r="B1086" s="2">
        <v>45691</v>
      </c>
      <c r="C1086">
        <v>8</v>
      </c>
      <c r="D1086">
        <v>142</v>
      </c>
      <c r="E1086">
        <v>1178</v>
      </c>
      <c r="F1086">
        <v>3</v>
      </c>
      <c r="G1086">
        <v>350.02</v>
      </c>
      <c r="H1086">
        <v>1050.06</v>
      </c>
      <c r="I1086">
        <v>310.64</v>
      </c>
      <c r="J1086" t="str">
        <f>VLOOKUP(D1086, ProductsData!$A$2:$E$100, 3, FALSE)</f>
        <v>Groceries</v>
      </c>
    </row>
    <row r="1087" spans="1:10" x14ac:dyDescent="0.25">
      <c r="A1087">
        <v>1086</v>
      </c>
      <c r="B1087" s="2">
        <v>45119</v>
      </c>
      <c r="C1087">
        <v>9</v>
      </c>
      <c r="D1087">
        <v>134</v>
      </c>
      <c r="E1087">
        <v>1186</v>
      </c>
      <c r="F1087">
        <v>5</v>
      </c>
      <c r="G1087">
        <v>134.84</v>
      </c>
      <c r="H1087">
        <v>674.2</v>
      </c>
      <c r="I1087">
        <v>61.42</v>
      </c>
      <c r="J1087" t="str">
        <f>VLOOKUP(D1087, ProductsData!$A$2:$E$100, 3, FALSE)</f>
        <v>Groceries</v>
      </c>
    </row>
    <row r="1088" spans="1:10" x14ac:dyDescent="0.25">
      <c r="A1088">
        <v>1087</v>
      </c>
      <c r="B1088" s="2">
        <v>45711</v>
      </c>
      <c r="C1088">
        <v>2</v>
      </c>
      <c r="D1088">
        <v>133</v>
      </c>
      <c r="E1088">
        <v>1054</v>
      </c>
      <c r="F1088">
        <v>3</v>
      </c>
      <c r="G1088">
        <v>329.63</v>
      </c>
      <c r="H1088">
        <v>988.89</v>
      </c>
      <c r="I1088">
        <v>180.7</v>
      </c>
      <c r="J1088" t="str">
        <f>VLOOKUP(D1088, ProductsData!$A$2:$E$100, 3, FALSE)</f>
        <v>Electronics</v>
      </c>
    </row>
    <row r="1089" spans="1:10" x14ac:dyDescent="0.25">
      <c r="A1089">
        <v>1088</v>
      </c>
      <c r="B1089" s="2">
        <v>45465</v>
      </c>
      <c r="C1089">
        <v>10</v>
      </c>
      <c r="D1089">
        <v>133</v>
      </c>
      <c r="E1089">
        <v>1038</v>
      </c>
      <c r="F1089">
        <v>4</v>
      </c>
      <c r="G1089">
        <v>67.11</v>
      </c>
      <c r="H1089">
        <v>268.44</v>
      </c>
      <c r="I1089">
        <v>79.09</v>
      </c>
      <c r="J1089" t="str">
        <f>VLOOKUP(D1089, ProductsData!$A$2:$E$100, 3, FALSE)</f>
        <v>Electronics</v>
      </c>
    </row>
    <row r="1090" spans="1:10" x14ac:dyDescent="0.25">
      <c r="A1090">
        <v>1089</v>
      </c>
      <c r="B1090" s="2">
        <v>45129</v>
      </c>
      <c r="C1090">
        <v>1</v>
      </c>
      <c r="D1090">
        <v>134</v>
      </c>
      <c r="E1090">
        <v>1048</v>
      </c>
      <c r="F1090">
        <v>2</v>
      </c>
      <c r="G1090">
        <v>308.85000000000002</v>
      </c>
      <c r="H1090">
        <v>617.70000000000005</v>
      </c>
      <c r="I1090">
        <v>31.8</v>
      </c>
      <c r="J1090" t="str">
        <f>VLOOKUP(D1090, ProductsData!$A$2:$E$100, 3, FALSE)</f>
        <v>Groceries</v>
      </c>
    </row>
    <row r="1091" spans="1:10" x14ac:dyDescent="0.25">
      <c r="A1091">
        <v>1090</v>
      </c>
      <c r="B1091" s="2">
        <v>45291</v>
      </c>
      <c r="C1091">
        <v>6</v>
      </c>
      <c r="D1091">
        <v>147</v>
      </c>
      <c r="E1091">
        <v>1142</v>
      </c>
      <c r="F1091">
        <v>4</v>
      </c>
      <c r="G1091">
        <v>214.12</v>
      </c>
      <c r="H1091">
        <v>856.48</v>
      </c>
      <c r="I1091">
        <v>81.31</v>
      </c>
      <c r="J1091" t="str">
        <f>VLOOKUP(D1091, ProductsData!$A$2:$E$100, 3, FALSE)</f>
        <v>Groceries</v>
      </c>
    </row>
    <row r="1092" spans="1:10" x14ac:dyDescent="0.25">
      <c r="A1092">
        <v>1091</v>
      </c>
      <c r="B1092" s="2">
        <v>45563</v>
      </c>
      <c r="C1092">
        <v>7</v>
      </c>
      <c r="D1092">
        <v>112</v>
      </c>
      <c r="E1092">
        <v>1073</v>
      </c>
      <c r="F1092">
        <v>4</v>
      </c>
      <c r="G1092">
        <v>338.21</v>
      </c>
      <c r="H1092">
        <v>1352.84</v>
      </c>
      <c r="I1092">
        <v>343.84</v>
      </c>
      <c r="J1092" t="str">
        <f>VLOOKUP(D1092, ProductsData!$A$2:$E$100, 3, FALSE)</f>
        <v>Groceries</v>
      </c>
    </row>
    <row r="1093" spans="1:10" x14ac:dyDescent="0.25">
      <c r="A1093">
        <v>1092</v>
      </c>
      <c r="B1093" s="2">
        <v>45352</v>
      </c>
      <c r="C1093">
        <v>9</v>
      </c>
      <c r="D1093">
        <v>121</v>
      </c>
      <c r="E1093">
        <v>1090</v>
      </c>
      <c r="F1093">
        <v>5</v>
      </c>
      <c r="G1093">
        <v>76.81</v>
      </c>
      <c r="H1093">
        <v>384.05</v>
      </c>
      <c r="I1093">
        <v>27.68</v>
      </c>
      <c r="J1093" t="str">
        <f>VLOOKUP(D1093, ProductsData!$A$2:$E$100, 3, FALSE)</f>
        <v>Electronics</v>
      </c>
    </row>
    <row r="1094" spans="1:10" x14ac:dyDescent="0.25">
      <c r="A1094">
        <v>1093</v>
      </c>
      <c r="B1094" s="2">
        <v>45285</v>
      </c>
      <c r="C1094">
        <v>5</v>
      </c>
      <c r="D1094">
        <v>107</v>
      </c>
      <c r="E1094">
        <v>1199</v>
      </c>
      <c r="F1094">
        <v>1</v>
      </c>
      <c r="G1094">
        <v>342.99</v>
      </c>
      <c r="H1094">
        <v>342.99</v>
      </c>
      <c r="I1094">
        <v>51.23</v>
      </c>
      <c r="J1094" t="str">
        <f>VLOOKUP(D1094, ProductsData!$A$2:$E$100, 3, FALSE)</f>
        <v>Furniture</v>
      </c>
    </row>
    <row r="1095" spans="1:10" x14ac:dyDescent="0.25">
      <c r="A1095">
        <v>1094</v>
      </c>
      <c r="B1095" s="2">
        <v>45038</v>
      </c>
      <c r="C1095">
        <v>5</v>
      </c>
      <c r="D1095">
        <v>148</v>
      </c>
      <c r="E1095">
        <v>1053</v>
      </c>
      <c r="F1095">
        <v>5</v>
      </c>
      <c r="G1095">
        <v>424.1</v>
      </c>
      <c r="H1095">
        <v>2120.5</v>
      </c>
      <c r="I1095">
        <v>634.23</v>
      </c>
      <c r="J1095" t="str">
        <f>VLOOKUP(D1095, ProductsData!$A$2:$E$100, 3, FALSE)</f>
        <v>Clothing</v>
      </c>
    </row>
    <row r="1096" spans="1:10" x14ac:dyDescent="0.25">
      <c r="A1096">
        <v>1095</v>
      </c>
      <c r="B1096" s="2">
        <v>45576</v>
      </c>
      <c r="C1096">
        <v>8</v>
      </c>
      <c r="D1096">
        <v>116</v>
      </c>
      <c r="E1096">
        <v>1049</v>
      </c>
      <c r="F1096">
        <v>2</v>
      </c>
      <c r="G1096">
        <v>456.47</v>
      </c>
      <c r="H1096">
        <v>912.94</v>
      </c>
      <c r="I1096">
        <v>49.63</v>
      </c>
      <c r="J1096" t="str">
        <f>VLOOKUP(D1096, ProductsData!$A$2:$E$100, 3, FALSE)</f>
        <v>Furniture</v>
      </c>
    </row>
    <row r="1097" spans="1:10" x14ac:dyDescent="0.25">
      <c r="A1097">
        <v>1096</v>
      </c>
      <c r="B1097" s="2">
        <v>45539</v>
      </c>
      <c r="C1097">
        <v>2</v>
      </c>
      <c r="D1097">
        <v>129</v>
      </c>
      <c r="E1097">
        <v>1085</v>
      </c>
      <c r="F1097">
        <v>2</v>
      </c>
      <c r="G1097">
        <v>240.72</v>
      </c>
      <c r="H1097">
        <v>481.44</v>
      </c>
      <c r="I1097">
        <v>87.6</v>
      </c>
      <c r="J1097" t="str">
        <f>VLOOKUP(D1097, ProductsData!$A$2:$E$100, 3, FALSE)</f>
        <v>Furniture</v>
      </c>
    </row>
    <row r="1098" spans="1:10" x14ac:dyDescent="0.25">
      <c r="A1098">
        <v>1097</v>
      </c>
      <c r="B1098" s="2">
        <v>45422</v>
      </c>
      <c r="C1098">
        <v>8</v>
      </c>
      <c r="D1098">
        <v>136</v>
      </c>
      <c r="E1098">
        <v>1085</v>
      </c>
      <c r="F1098">
        <v>5</v>
      </c>
      <c r="G1098">
        <v>221.67</v>
      </c>
      <c r="H1098">
        <v>1108.3499999999999</v>
      </c>
      <c r="I1098">
        <v>280.01</v>
      </c>
      <c r="J1098" t="str">
        <f>VLOOKUP(D1098, ProductsData!$A$2:$E$100, 3, FALSE)</f>
        <v>Electronics</v>
      </c>
    </row>
    <row r="1099" spans="1:10" x14ac:dyDescent="0.25">
      <c r="A1099">
        <v>1098</v>
      </c>
      <c r="B1099" s="2">
        <v>45142</v>
      </c>
      <c r="C1099">
        <v>1</v>
      </c>
      <c r="D1099">
        <v>147</v>
      </c>
      <c r="E1099">
        <v>1059</v>
      </c>
      <c r="F1099">
        <v>1</v>
      </c>
      <c r="G1099">
        <v>265.75</v>
      </c>
      <c r="H1099">
        <v>265.75</v>
      </c>
      <c r="I1099">
        <v>25.23</v>
      </c>
      <c r="J1099" t="str">
        <f>VLOOKUP(D1099, ProductsData!$A$2:$E$100, 3, FALSE)</f>
        <v>Groceries</v>
      </c>
    </row>
    <row r="1100" spans="1:10" x14ac:dyDescent="0.25">
      <c r="A1100">
        <v>1099</v>
      </c>
      <c r="B1100" s="2">
        <v>45565</v>
      </c>
      <c r="C1100">
        <v>10</v>
      </c>
      <c r="D1100">
        <v>150</v>
      </c>
      <c r="E1100">
        <v>1160</v>
      </c>
      <c r="F1100">
        <v>3</v>
      </c>
      <c r="G1100">
        <v>187.69</v>
      </c>
      <c r="H1100">
        <v>563.07000000000005</v>
      </c>
      <c r="I1100">
        <v>34.58</v>
      </c>
      <c r="J1100" t="str">
        <f>VLOOKUP(D1100, ProductsData!$A$2:$E$100, 3, FALSE)</f>
        <v>Clothing</v>
      </c>
    </row>
    <row r="1101" spans="1:10" x14ac:dyDescent="0.25">
      <c r="A1101">
        <v>1100</v>
      </c>
      <c r="B1101" s="2">
        <v>45490</v>
      </c>
      <c r="C1101">
        <v>2</v>
      </c>
      <c r="D1101">
        <v>143</v>
      </c>
      <c r="E1101">
        <v>1094</v>
      </c>
      <c r="F1101">
        <v>4</v>
      </c>
      <c r="G1101">
        <v>459.4</v>
      </c>
      <c r="H1101">
        <v>1837.6</v>
      </c>
      <c r="I1101">
        <v>271.63</v>
      </c>
      <c r="J1101" t="str">
        <f>VLOOKUP(D1101, ProductsData!$A$2:$E$100, 3, FALSE)</f>
        <v>Clothing</v>
      </c>
    </row>
    <row r="1102" spans="1:10" x14ac:dyDescent="0.25">
      <c r="A1102">
        <v>1101</v>
      </c>
      <c r="B1102" s="2">
        <v>45356</v>
      </c>
      <c r="C1102">
        <v>6</v>
      </c>
      <c r="D1102">
        <v>126</v>
      </c>
      <c r="E1102">
        <v>1064</v>
      </c>
      <c r="F1102">
        <v>4</v>
      </c>
      <c r="G1102">
        <v>217.13</v>
      </c>
      <c r="H1102">
        <v>868.52</v>
      </c>
      <c r="I1102">
        <v>157.51</v>
      </c>
      <c r="J1102" t="str">
        <f>VLOOKUP(D1102, ProductsData!$A$2:$E$100, 3, FALSE)</f>
        <v>Groceries</v>
      </c>
    </row>
    <row r="1103" spans="1:10" x14ac:dyDescent="0.25">
      <c r="A1103">
        <v>1102</v>
      </c>
      <c r="B1103" s="2">
        <v>45611</v>
      </c>
      <c r="C1103">
        <v>4</v>
      </c>
      <c r="D1103">
        <v>117</v>
      </c>
      <c r="E1103">
        <v>1008</v>
      </c>
      <c r="F1103">
        <v>2</v>
      </c>
      <c r="G1103">
        <v>360.76</v>
      </c>
      <c r="H1103">
        <v>721.52</v>
      </c>
      <c r="I1103">
        <v>77.23</v>
      </c>
      <c r="J1103" t="str">
        <f>VLOOKUP(D1103, ProductsData!$A$2:$E$100, 3, FALSE)</f>
        <v>Furniture</v>
      </c>
    </row>
    <row r="1104" spans="1:10" x14ac:dyDescent="0.25">
      <c r="A1104">
        <v>1103</v>
      </c>
      <c r="B1104" s="2">
        <v>45537</v>
      </c>
      <c r="C1104">
        <v>8</v>
      </c>
      <c r="D1104">
        <v>113</v>
      </c>
      <c r="E1104">
        <v>1028</v>
      </c>
      <c r="F1104">
        <v>1</v>
      </c>
      <c r="G1104">
        <v>455.33</v>
      </c>
      <c r="H1104">
        <v>455.33</v>
      </c>
      <c r="I1104">
        <v>30.13</v>
      </c>
      <c r="J1104" t="str">
        <f>VLOOKUP(D1104, ProductsData!$A$2:$E$100, 3, FALSE)</f>
        <v>Furniture</v>
      </c>
    </row>
    <row r="1105" spans="1:10" x14ac:dyDescent="0.25">
      <c r="A1105">
        <v>1104</v>
      </c>
      <c r="B1105" s="2">
        <v>45285</v>
      </c>
      <c r="C1105">
        <v>4</v>
      </c>
      <c r="D1105">
        <v>143</v>
      </c>
      <c r="E1105">
        <v>1055</v>
      </c>
      <c r="F1105">
        <v>3</v>
      </c>
      <c r="G1105">
        <v>356.84</v>
      </c>
      <c r="H1105">
        <v>1070.52</v>
      </c>
      <c r="I1105">
        <v>116.38</v>
      </c>
      <c r="J1105" t="str">
        <f>VLOOKUP(D1105, ProductsData!$A$2:$E$100, 3, FALSE)</f>
        <v>Clothing</v>
      </c>
    </row>
    <row r="1106" spans="1:10" x14ac:dyDescent="0.25">
      <c r="A1106">
        <v>1105</v>
      </c>
      <c r="B1106" s="2">
        <v>45237</v>
      </c>
      <c r="C1106">
        <v>7</v>
      </c>
      <c r="D1106">
        <v>116</v>
      </c>
      <c r="E1106">
        <v>1034</v>
      </c>
      <c r="F1106">
        <v>5</v>
      </c>
      <c r="G1106">
        <v>71.06</v>
      </c>
      <c r="H1106">
        <v>355.3</v>
      </c>
      <c r="I1106">
        <v>37.35</v>
      </c>
      <c r="J1106" t="str">
        <f>VLOOKUP(D1106, ProductsData!$A$2:$E$100, 3, FALSE)</f>
        <v>Furniture</v>
      </c>
    </row>
    <row r="1107" spans="1:10" x14ac:dyDescent="0.25">
      <c r="A1107">
        <v>1106</v>
      </c>
      <c r="B1107" s="2">
        <v>45168</v>
      </c>
      <c r="C1107">
        <v>2</v>
      </c>
      <c r="D1107">
        <v>117</v>
      </c>
      <c r="E1107">
        <v>1093</v>
      </c>
      <c r="F1107">
        <v>4</v>
      </c>
      <c r="G1107">
        <v>462.95</v>
      </c>
      <c r="H1107">
        <v>1851.8</v>
      </c>
      <c r="I1107">
        <v>433.38</v>
      </c>
      <c r="J1107" t="str">
        <f>VLOOKUP(D1107, ProductsData!$A$2:$E$100, 3, FALSE)</f>
        <v>Furniture</v>
      </c>
    </row>
    <row r="1108" spans="1:10" x14ac:dyDescent="0.25">
      <c r="A1108">
        <v>1107</v>
      </c>
      <c r="B1108" s="2">
        <v>45699</v>
      </c>
      <c r="C1108">
        <v>1</v>
      </c>
      <c r="D1108">
        <v>102</v>
      </c>
      <c r="E1108">
        <v>1184</v>
      </c>
      <c r="F1108">
        <v>5</v>
      </c>
      <c r="G1108">
        <v>32.020000000000003</v>
      </c>
      <c r="H1108">
        <v>160.1</v>
      </c>
      <c r="I1108">
        <v>38.770000000000003</v>
      </c>
      <c r="J1108" t="str">
        <f>VLOOKUP(D1108, ProductsData!$A$2:$E$100, 3, FALSE)</f>
        <v>Clothing</v>
      </c>
    </row>
    <row r="1109" spans="1:10" x14ac:dyDescent="0.25">
      <c r="A1109">
        <v>1108</v>
      </c>
      <c r="B1109" s="2">
        <v>45388</v>
      </c>
      <c r="C1109">
        <v>2</v>
      </c>
      <c r="D1109">
        <v>104</v>
      </c>
      <c r="E1109">
        <v>1155</v>
      </c>
      <c r="F1109">
        <v>5</v>
      </c>
      <c r="G1109">
        <v>289.37</v>
      </c>
      <c r="H1109">
        <v>1446.85</v>
      </c>
      <c r="I1109">
        <v>314.3</v>
      </c>
      <c r="J1109" t="str">
        <f>VLOOKUP(D1109, ProductsData!$A$2:$E$100, 3, FALSE)</f>
        <v>Electronics</v>
      </c>
    </row>
    <row r="1110" spans="1:10" x14ac:dyDescent="0.25">
      <c r="A1110">
        <v>1109</v>
      </c>
      <c r="B1110" s="2">
        <v>45640</v>
      </c>
      <c r="C1110">
        <v>8</v>
      </c>
      <c r="D1110">
        <v>146</v>
      </c>
      <c r="E1110">
        <v>1052</v>
      </c>
      <c r="F1110">
        <v>3</v>
      </c>
      <c r="G1110">
        <v>18.21</v>
      </c>
      <c r="H1110">
        <v>54.63</v>
      </c>
      <c r="I1110">
        <v>8.07</v>
      </c>
      <c r="J1110" t="str">
        <f>VLOOKUP(D1110, ProductsData!$A$2:$E$100, 3, FALSE)</f>
        <v>Groceries</v>
      </c>
    </row>
    <row r="1111" spans="1:10" x14ac:dyDescent="0.25">
      <c r="A1111">
        <v>1110</v>
      </c>
      <c r="B1111" s="2">
        <v>45642</v>
      </c>
      <c r="C1111">
        <v>7</v>
      </c>
      <c r="D1111">
        <v>118</v>
      </c>
      <c r="E1111">
        <v>1101</v>
      </c>
      <c r="F1111">
        <v>2</v>
      </c>
      <c r="G1111">
        <v>295.05</v>
      </c>
      <c r="H1111">
        <v>590.1</v>
      </c>
      <c r="I1111">
        <v>147.25</v>
      </c>
      <c r="J1111" t="str">
        <f>VLOOKUP(D1111, ProductsData!$A$2:$E$100, 3, FALSE)</f>
        <v>Clothing</v>
      </c>
    </row>
    <row r="1112" spans="1:10" x14ac:dyDescent="0.25">
      <c r="A1112">
        <v>1111</v>
      </c>
      <c r="B1112" s="2">
        <v>45667</v>
      </c>
      <c r="C1112">
        <v>1</v>
      </c>
      <c r="D1112">
        <v>130</v>
      </c>
      <c r="E1112">
        <v>1105</v>
      </c>
      <c r="F1112">
        <v>2</v>
      </c>
      <c r="G1112">
        <v>299.16000000000003</v>
      </c>
      <c r="H1112">
        <v>598.32000000000005</v>
      </c>
      <c r="I1112">
        <v>145.88999999999999</v>
      </c>
      <c r="J1112" t="str">
        <f>VLOOKUP(D1112, ProductsData!$A$2:$E$100, 3, FALSE)</f>
        <v>Clothing</v>
      </c>
    </row>
    <row r="1113" spans="1:10" x14ac:dyDescent="0.25">
      <c r="A1113">
        <v>1112</v>
      </c>
      <c r="B1113" s="2">
        <v>45332</v>
      </c>
      <c r="C1113">
        <v>5</v>
      </c>
      <c r="D1113">
        <v>117</v>
      </c>
      <c r="E1113">
        <v>1119</v>
      </c>
      <c r="F1113">
        <v>4</v>
      </c>
      <c r="G1113">
        <v>219.93</v>
      </c>
      <c r="H1113">
        <v>879.72</v>
      </c>
      <c r="I1113">
        <v>237.92</v>
      </c>
      <c r="J1113" t="str">
        <f>VLOOKUP(D1113, ProductsData!$A$2:$E$100, 3, FALSE)</f>
        <v>Furniture</v>
      </c>
    </row>
    <row r="1114" spans="1:10" x14ac:dyDescent="0.25">
      <c r="A1114">
        <v>1113</v>
      </c>
      <c r="B1114" s="2">
        <v>45216</v>
      </c>
      <c r="C1114">
        <v>2</v>
      </c>
      <c r="D1114">
        <v>135</v>
      </c>
      <c r="E1114">
        <v>1179</v>
      </c>
      <c r="F1114">
        <v>3</v>
      </c>
      <c r="G1114">
        <v>469.84</v>
      </c>
      <c r="H1114">
        <v>1409.52</v>
      </c>
      <c r="I1114">
        <v>94.49</v>
      </c>
      <c r="J1114" t="str">
        <f>VLOOKUP(D1114, ProductsData!$A$2:$E$100, 3, FALSE)</f>
        <v>Electronics</v>
      </c>
    </row>
    <row r="1115" spans="1:10" x14ac:dyDescent="0.25">
      <c r="A1115">
        <v>1114</v>
      </c>
      <c r="B1115" s="2">
        <v>45102</v>
      </c>
      <c r="C1115">
        <v>4</v>
      </c>
      <c r="D1115">
        <v>138</v>
      </c>
      <c r="E1115">
        <v>1076</v>
      </c>
      <c r="F1115">
        <v>1</v>
      </c>
      <c r="G1115">
        <v>270.06</v>
      </c>
      <c r="H1115">
        <v>270.06</v>
      </c>
      <c r="I1115">
        <v>42.99</v>
      </c>
      <c r="J1115" t="str">
        <f>VLOOKUP(D1115, ProductsData!$A$2:$E$100, 3, FALSE)</f>
        <v>Electronics</v>
      </c>
    </row>
    <row r="1116" spans="1:10" x14ac:dyDescent="0.25">
      <c r="A1116">
        <v>1115</v>
      </c>
      <c r="B1116" s="2">
        <v>45199</v>
      </c>
      <c r="C1116">
        <v>10</v>
      </c>
      <c r="D1116">
        <v>129</v>
      </c>
      <c r="E1116">
        <v>1024</v>
      </c>
      <c r="F1116">
        <v>3</v>
      </c>
      <c r="G1116">
        <v>153.53</v>
      </c>
      <c r="H1116">
        <v>460.59</v>
      </c>
      <c r="I1116">
        <v>28.38</v>
      </c>
      <c r="J1116" t="str">
        <f>VLOOKUP(D1116, ProductsData!$A$2:$E$100, 3, FALSE)</f>
        <v>Furniture</v>
      </c>
    </row>
    <row r="1117" spans="1:10" x14ac:dyDescent="0.25">
      <c r="A1117">
        <v>1116</v>
      </c>
      <c r="B1117" s="2">
        <v>45584</v>
      </c>
      <c r="C1117">
        <v>3</v>
      </c>
      <c r="D1117">
        <v>128</v>
      </c>
      <c r="E1117">
        <v>1098</v>
      </c>
      <c r="F1117">
        <v>1</v>
      </c>
      <c r="G1117">
        <v>54.92</v>
      </c>
      <c r="H1117">
        <v>54.92</v>
      </c>
      <c r="I1117">
        <v>13.26</v>
      </c>
      <c r="J1117" t="str">
        <f>VLOOKUP(D1117, ProductsData!$A$2:$E$100, 3, FALSE)</f>
        <v>Clothing</v>
      </c>
    </row>
    <row r="1118" spans="1:10" x14ac:dyDescent="0.25">
      <c r="A1118">
        <v>1117</v>
      </c>
      <c r="B1118" s="2">
        <v>45328</v>
      </c>
      <c r="C1118">
        <v>4</v>
      </c>
      <c r="D1118">
        <v>148</v>
      </c>
      <c r="E1118">
        <v>1053</v>
      </c>
      <c r="F1118">
        <v>2</v>
      </c>
      <c r="G1118">
        <v>377.05</v>
      </c>
      <c r="H1118">
        <v>754.1</v>
      </c>
      <c r="I1118">
        <v>53.46</v>
      </c>
      <c r="J1118" t="str">
        <f>VLOOKUP(D1118, ProductsData!$A$2:$E$100, 3, FALSE)</f>
        <v>Clothing</v>
      </c>
    </row>
    <row r="1119" spans="1:10" x14ac:dyDescent="0.25">
      <c r="A1119">
        <v>1118</v>
      </c>
      <c r="B1119" s="2">
        <v>45267</v>
      </c>
      <c r="C1119">
        <v>4</v>
      </c>
      <c r="D1119">
        <v>104</v>
      </c>
      <c r="E1119">
        <v>1148</v>
      </c>
      <c r="F1119">
        <v>1</v>
      </c>
      <c r="G1119">
        <v>185.68</v>
      </c>
      <c r="H1119">
        <v>185.68</v>
      </c>
      <c r="I1119">
        <v>15.02</v>
      </c>
      <c r="J1119" t="str">
        <f>VLOOKUP(D1119, ProductsData!$A$2:$E$100, 3, FALSE)</f>
        <v>Electronics</v>
      </c>
    </row>
    <row r="1120" spans="1:10" x14ac:dyDescent="0.25">
      <c r="A1120">
        <v>1119</v>
      </c>
      <c r="B1120" s="2">
        <v>45331</v>
      </c>
      <c r="C1120">
        <v>7</v>
      </c>
      <c r="D1120">
        <v>112</v>
      </c>
      <c r="E1120">
        <v>1049</v>
      </c>
      <c r="F1120">
        <v>5</v>
      </c>
      <c r="G1120">
        <v>295.3</v>
      </c>
      <c r="H1120">
        <v>1476.5</v>
      </c>
      <c r="I1120">
        <v>248.32</v>
      </c>
      <c r="J1120" t="str">
        <f>VLOOKUP(D1120, ProductsData!$A$2:$E$100, 3, FALSE)</f>
        <v>Groceries</v>
      </c>
    </row>
    <row r="1121" spans="1:10" x14ac:dyDescent="0.25">
      <c r="A1121">
        <v>1120</v>
      </c>
      <c r="B1121" s="2">
        <v>45646</v>
      </c>
      <c r="C1121">
        <v>5</v>
      </c>
      <c r="D1121">
        <v>150</v>
      </c>
      <c r="E1121">
        <v>1162</v>
      </c>
      <c r="F1121">
        <v>5</v>
      </c>
      <c r="G1121">
        <v>110.45</v>
      </c>
      <c r="H1121">
        <v>552.25</v>
      </c>
      <c r="I1121">
        <v>47.32</v>
      </c>
      <c r="J1121" t="str">
        <f>VLOOKUP(D1121, ProductsData!$A$2:$E$100, 3, FALSE)</f>
        <v>Clothing</v>
      </c>
    </row>
    <row r="1122" spans="1:10" x14ac:dyDescent="0.25">
      <c r="A1122">
        <v>1121</v>
      </c>
      <c r="B1122" s="2">
        <v>45213</v>
      </c>
      <c r="C1122">
        <v>3</v>
      </c>
      <c r="D1122">
        <v>100</v>
      </c>
      <c r="E1122">
        <v>1047</v>
      </c>
      <c r="F1122">
        <v>5</v>
      </c>
      <c r="G1122">
        <v>69.849999999999994</v>
      </c>
      <c r="H1122">
        <v>349.25</v>
      </c>
      <c r="I1122">
        <v>28.95</v>
      </c>
      <c r="J1122" t="str">
        <f>VLOOKUP(D1122, ProductsData!$A$2:$E$100, 3, FALSE)</f>
        <v>Clothing</v>
      </c>
    </row>
    <row r="1123" spans="1:10" x14ac:dyDescent="0.25">
      <c r="A1123">
        <v>1122</v>
      </c>
      <c r="B1123" s="2">
        <v>45154</v>
      </c>
      <c r="C1123">
        <v>10</v>
      </c>
      <c r="D1123">
        <v>132</v>
      </c>
      <c r="E1123">
        <v>1140</v>
      </c>
      <c r="F1123">
        <v>2</v>
      </c>
      <c r="G1123">
        <v>111.81</v>
      </c>
      <c r="H1123">
        <v>223.62</v>
      </c>
      <c r="I1123">
        <v>17.350000000000001</v>
      </c>
      <c r="J1123" t="str">
        <f>VLOOKUP(D1123, ProductsData!$A$2:$E$100, 3, FALSE)</f>
        <v>Electronics</v>
      </c>
    </row>
    <row r="1124" spans="1:10" x14ac:dyDescent="0.25">
      <c r="A1124">
        <v>1123</v>
      </c>
      <c r="B1124" s="2">
        <v>45277</v>
      </c>
      <c r="C1124">
        <v>2</v>
      </c>
      <c r="D1124">
        <v>105</v>
      </c>
      <c r="E1124">
        <v>1028</v>
      </c>
      <c r="F1124">
        <v>2</v>
      </c>
      <c r="G1124">
        <v>78.72</v>
      </c>
      <c r="H1124">
        <v>157.44</v>
      </c>
      <c r="I1124">
        <v>42.17</v>
      </c>
      <c r="J1124" t="str">
        <f>VLOOKUP(D1124, ProductsData!$A$2:$E$100, 3, FALSE)</f>
        <v>Electronics</v>
      </c>
    </row>
    <row r="1125" spans="1:10" x14ac:dyDescent="0.25">
      <c r="A1125">
        <v>1124</v>
      </c>
      <c r="B1125" s="2">
        <v>45241</v>
      </c>
      <c r="C1125">
        <v>5</v>
      </c>
      <c r="D1125">
        <v>138</v>
      </c>
      <c r="E1125">
        <v>1128</v>
      </c>
      <c r="F1125">
        <v>3</v>
      </c>
      <c r="G1125">
        <v>268.75</v>
      </c>
      <c r="H1125">
        <v>806.25</v>
      </c>
      <c r="I1125">
        <v>60.07</v>
      </c>
      <c r="J1125" t="str">
        <f>VLOOKUP(D1125, ProductsData!$A$2:$E$100, 3, FALSE)</f>
        <v>Electronics</v>
      </c>
    </row>
    <row r="1126" spans="1:10" x14ac:dyDescent="0.25">
      <c r="A1126">
        <v>1125</v>
      </c>
      <c r="B1126" s="2">
        <v>45447</v>
      </c>
      <c r="C1126">
        <v>3</v>
      </c>
      <c r="D1126">
        <v>140</v>
      </c>
      <c r="E1126">
        <v>1135</v>
      </c>
      <c r="F1126">
        <v>4</v>
      </c>
      <c r="G1126">
        <v>366.3</v>
      </c>
      <c r="H1126">
        <v>1465.2</v>
      </c>
      <c r="I1126">
        <v>291.38</v>
      </c>
      <c r="J1126" t="str">
        <f>VLOOKUP(D1126, ProductsData!$A$2:$E$100, 3, FALSE)</f>
        <v>Clothing</v>
      </c>
    </row>
    <row r="1127" spans="1:10" x14ac:dyDescent="0.25">
      <c r="A1127">
        <v>1126</v>
      </c>
      <c r="B1127" s="2">
        <v>45509</v>
      </c>
      <c r="C1127">
        <v>7</v>
      </c>
      <c r="D1127">
        <v>113</v>
      </c>
      <c r="E1127">
        <v>1033</v>
      </c>
      <c r="F1127">
        <v>4</v>
      </c>
      <c r="G1127">
        <v>192.06</v>
      </c>
      <c r="H1127">
        <v>768.24</v>
      </c>
      <c r="I1127">
        <v>128.28</v>
      </c>
      <c r="J1127" t="str">
        <f>VLOOKUP(D1127, ProductsData!$A$2:$E$100, 3, FALSE)</f>
        <v>Furniture</v>
      </c>
    </row>
    <row r="1128" spans="1:10" x14ac:dyDescent="0.25">
      <c r="A1128">
        <v>1127</v>
      </c>
      <c r="B1128" s="2">
        <v>45204</v>
      </c>
      <c r="C1128">
        <v>5</v>
      </c>
      <c r="D1128">
        <v>107</v>
      </c>
      <c r="E1128">
        <v>1167</v>
      </c>
      <c r="F1128">
        <v>2</v>
      </c>
      <c r="G1128">
        <v>67.41</v>
      </c>
      <c r="H1128">
        <v>134.82</v>
      </c>
      <c r="I1128">
        <v>14.32</v>
      </c>
      <c r="J1128" t="str">
        <f>VLOOKUP(D1128, ProductsData!$A$2:$E$100, 3, FALSE)</f>
        <v>Furniture</v>
      </c>
    </row>
    <row r="1129" spans="1:10" x14ac:dyDescent="0.25">
      <c r="A1129">
        <v>1128</v>
      </c>
      <c r="B1129" s="2">
        <v>45541</v>
      </c>
      <c r="C1129">
        <v>2</v>
      </c>
      <c r="D1129">
        <v>118</v>
      </c>
      <c r="E1129">
        <v>1055</v>
      </c>
      <c r="F1129">
        <v>3</v>
      </c>
      <c r="G1129">
        <v>446.6</v>
      </c>
      <c r="H1129">
        <v>1339.8</v>
      </c>
      <c r="I1129">
        <v>235.26</v>
      </c>
      <c r="J1129" t="str">
        <f>VLOOKUP(D1129, ProductsData!$A$2:$E$100, 3, FALSE)</f>
        <v>Clothing</v>
      </c>
    </row>
    <row r="1130" spans="1:10" x14ac:dyDescent="0.25">
      <c r="A1130">
        <v>1129</v>
      </c>
      <c r="B1130" s="2">
        <v>45377</v>
      </c>
      <c r="C1130">
        <v>4</v>
      </c>
      <c r="D1130">
        <v>132</v>
      </c>
      <c r="E1130">
        <v>1087</v>
      </c>
      <c r="F1130">
        <v>3</v>
      </c>
      <c r="G1130">
        <v>328.9</v>
      </c>
      <c r="H1130">
        <v>986.7</v>
      </c>
      <c r="I1130">
        <v>172.54</v>
      </c>
      <c r="J1130" t="str">
        <f>VLOOKUP(D1130, ProductsData!$A$2:$E$100, 3, FALSE)</f>
        <v>Electronics</v>
      </c>
    </row>
    <row r="1131" spans="1:10" x14ac:dyDescent="0.25">
      <c r="A1131">
        <v>1130</v>
      </c>
      <c r="B1131" s="2">
        <v>45059</v>
      </c>
      <c r="C1131">
        <v>7</v>
      </c>
      <c r="D1131">
        <v>107</v>
      </c>
      <c r="E1131">
        <v>1139</v>
      </c>
      <c r="F1131">
        <v>3</v>
      </c>
      <c r="G1131">
        <v>283.42</v>
      </c>
      <c r="H1131">
        <v>850.26</v>
      </c>
      <c r="I1131">
        <v>43.07</v>
      </c>
      <c r="J1131" t="str">
        <f>VLOOKUP(D1131, ProductsData!$A$2:$E$100, 3, FALSE)</f>
        <v>Furniture</v>
      </c>
    </row>
    <row r="1132" spans="1:10" x14ac:dyDescent="0.25">
      <c r="A1132">
        <v>1131</v>
      </c>
      <c r="B1132" s="2">
        <v>45564</v>
      </c>
      <c r="C1132">
        <v>8</v>
      </c>
      <c r="D1132">
        <v>110</v>
      </c>
      <c r="E1132">
        <v>1120</v>
      </c>
      <c r="F1132">
        <v>2</v>
      </c>
      <c r="G1132">
        <v>263.39</v>
      </c>
      <c r="H1132">
        <v>526.78</v>
      </c>
      <c r="I1132">
        <v>48.71</v>
      </c>
      <c r="J1132" t="str">
        <f>VLOOKUP(D1132, ProductsData!$A$2:$E$100, 3, FALSE)</f>
        <v>Furniture</v>
      </c>
    </row>
    <row r="1133" spans="1:10" x14ac:dyDescent="0.25">
      <c r="A1133">
        <v>1132</v>
      </c>
      <c r="B1133" s="2">
        <v>45433</v>
      </c>
      <c r="C1133">
        <v>2</v>
      </c>
      <c r="D1133">
        <v>106</v>
      </c>
      <c r="E1133">
        <v>1059</v>
      </c>
      <c r="F1133">
        <v>2</v>
      </c>
      <c r="G1133">
        <v>265.02</v>
      </c>
      <c r="H1133">
        <v>530.04</v>
      </c>
      <c r="I1133">
        <v>114.32</v>
      </c>
      <c r="J1133" t="str">
        <f>VLOOKUP(D1133, ProductsData!$A$2:$E$100, 3, FALSE)</f>
        <v>Clothing</v>
      </c>
    </row>
    <row r="1134" spans="1:10" x14ac:dyDescent="0.25">
      <c r="A1134">
        <v>1133</v>
      </c>
      <c r="B1134" s="2">
        <v>45494</v>
      </c>
      <c r="C1134">
        <v>5</v>
      </c>
      <c r="D1134">
        <v>109</v>
      </c>
      <c r="E1134">
        <v>1150</v>
      </c>
      <c r="F1134">
        <v>2</v>
      </c>
      <c r="G1134">
        <v>400.69</v>
      </c>
      <c r="H1134">
        <v>801.38</v>
      </c>
      <c r="I1134">
        <v>207.12</v>
      </c>
      <c r="J1134" t="str">
        <f>VLOOKUP(D1134, ProductsData!$A$2:$E$100, 3, FALSE)</f>
        <v>Clothing</v>
      </c>
    </row>
    <row r="1135" spans="1:10" x14ac:dyDescent="0.25">
      <c r="A1135">
        <v>1134</v>
      </c>
      <c r="B1135" s="2">
        <v>45036</v>
      </c>
      <c r="C1135">
        <v>1</v>
      </c>
      <c r="D1135">
        <v>110</v>
      </c>
      <c r="E1135">
        <v>1120</v>
      </c>
      <c r="F1135">
        <v>5</v>
      </c>
      <c r="G1135">
        <v>134.49</v>
      </c>
      <c r="H1135">
        <v>672.45</v>
      </c>
      <c r="I1135">
        <v>87.24</v>
      </c>
      <c r="J1135" t="str">
        <f>VLOOKUP(D1135, ProductsData!$A$2:$E$100, 3, FALSE)</f>
        <v>Furniture</v>
      </c>
    </row>
    <row r="1136" spans="1:10" x14ac:dyDescent="0.25">
      <c r="A1136">
        <v>1135</v>
      </c>
      <c r="B1136" s="2">
        <v>45230</v>
      </c>
      <c r="C1136">
        <v>8</v>
      </c>
      <c r="D1136">
        <v>115</v>
      </c>
      <c r="E1136">
        <v>1153</v>
      </c>
      <c r="F1136">
        <v>2</v>
      </c>
      <c r="G1136">
        <v>178.36</v>
      </c>
      <c r="H1136">
        <v>356.72</v>
      </c>
      <c r="I1136">
        <v>82.33</v>
      </c>
      <c r="J1136" t="str">
        <f>VLOOKUP(D1136, ProductsData!$A$2:$E$100, 3, FALSE)</f>
        <v>Furniture</v>
      </c>
    </row>
    <row r="1137" spans="1:10" x14ac:dyDescent="0.25">
      <c r="A1137">
        <v>1136</v>
      </c>
      <c r="B1137" s="2">
        <v>45168</v>
      </c>
      <c r="C1137">
        <v>10</v>
      </c>
      <c r="D1137">
        <v>103</v>
      </c>
      <c r="E1137">
        <v>1021</v>
      </c>
      <c r="F1137">
        <v>4</v>
      </c>
      <c r="G1137">
        <v>138.83000000000001</v>
      </c>
      <c r="H1137">
        <v>555.32000000000005</v>
      </c>
      <c r="I1137">
        <v>99.89</v>
      </c>
      <c r="J1137" t="str">
        <f>VLOOKUP(D1137, ProductsData!$A$2:$E$100, 3, FALSE)</f>
        <v>Clothing</v>
      </c>
    </row>
    <row r="1138" spans="1:10" x14ac:dyDescent="0.25">
      <c r="A1138">
        <v>1137</v>
      </c>
      <c r="B1138" s="2">
        <v>45550</v>
      </c>
      <c r="C1138">
        <v>2</v>
      </c>
      <c r="D1138">
        <v>132</v>
      </c>
      <c r="E1138">
        <v>1075</v>
      </c>
      <c r="F1138">
        <v>3</v>
      </c>
      <c r="G1138">
        <v>200.03</v>
      </c>
      <c r="H1138">
        <v>600.09</v>
      </c>
      <c r="I1138">
        <v>92.59</v>
      </c>
      <c r="J1138" t="str">
        <f>VLOOKUP(D1138, ProductsData!$A$2:$E$100, 3, FALSE)</f>
        <v>Electronics</v>
      </c>
    </row>
    <row r="1139" spans="1:10" x14ac:dyDescent="0.25">
      <c r="A1139">
        <v>1138</v>
      </c>
      <c r="B1139" s="2">
        <v>45394</v>
      </c>
      <c r="C1139">
        <v>3</v>
      </c>
      <c r="D1139">
        <v>109</v>
      </c>
      <c r="E1139">
        <v>1166</v>
      </c>
      <c r="F1139">
        <v>5</v>
      </c>
      <c r="G1139">
        <v>430.93</v>
      </c>
      <c r="H1139">
        <v>2154.65</v>
      </c>
      <c r="I1139">
        <v>491.33</v>
      </c>
      <c r="J1139" t="str">
        <f>VLOOKUP(D1139, ProductsData!$A$2:$E$100, 3, FALSE)</f>
        <v>Clothing</v>
      </c>
    </row>
    <row r="1140" spans="1:10" x14ac:dyDescent="0.25">
      <c r="A1140">
        <v>1139</v>
      </c>
      <c r="B1140" s="2">
        <v>45455</v>
      </c>
      <c r="C1140">
        <v>1</v>
      </c>
      <c r="D1140">
        <v>110</v>
      </c>
      <c r="E1140">
        <v>1159</v>
      </c>
      <c r="F1140">
        <v>2</v>
      </c>
      <c r="G1140">
        <v>208.55</v>
      </c>
      <c r="H1140">
        <v>417.1</v>
      </c>
      <c r="I1140">
        <v>88.05</v>
      </c>
      <c r="J1140" t="str">
        <f>VLOOKUP(D1140, ProductsData!$A$2:$E$100, 3, FALSE)</f>
        <v>Furniture</v>
      </c>
    </row>
    <row r="1141" spans="1:10" x14ac:dyDescent="0.25">
      <c r="A1141">
        <v>1140</v>
      </c>
      <c r="B1141" s="2">
        <v>45359</v>
      </c>
      <c r="C1141">
        <v>2</v>
      </c>
      <c r="D1141">
        <v>122</v>
      </c>
      <c r="E1141">
        <v>1014</v>
      </c>
      <c r="F1141">
        <v>3</v>
      </c>
      <c r="G1141">
        <v>299.12</v>
      </c>
      <c r="H1141">
        <v>897.36</v>
      </c>
      <c r="I1141">
        <v>224.09</v>
      </c>
      <c r="J1141" t="str">
        <f>VLOOKUP(D1141, ProductsData!$A$2:$E$100, 3, FALSE)</f>
        <v>Electronics</v>
      </c>
    </row>
    <row r="1142" spans="1:10" x14ac:dyDescent="0.25">
      <c r="A1142">
        <v>1141</v>
      </c>
      <c r="B1142" s="2">
        <v>45737</v>
      </c>
      <c r="C1142">
        <v>7</v>
      </c>
      <c r="D1142">
        <v>100</v>
      </c>
      <c r="E1142">
        <v>1122</v>
      </c>
      <c r="F1142">
        <v>3</v>
      </c>
      <c r="G1142">
        <v>124.72</v>
      </c>
      <c r="H1142">
        <v>374.16</v>
      </c>
      <c r="I1142">
        <v>48.92</v>
      </c>
      <c r="J1142" t="str">
        <f>VLOOKUP(D1142, ProductsData!$A$2:$E$100, 3, FALSE)</f>
        <v>Clothing</v>
      </c>
    </row>
    <row r="1143" spans="1:10" x14ac:dyDescent="0.25">
      <c r="A1143">
        <v>1142</v>
      </c>
      <c r="B1143" s="2">
        <v>45188</v>
      </c>
      <c r="C1143">
        <v>6</v>
      </c>
      <c r="D1143">
        <v>126</v>
      </c>
      <c r="E1143">
        <v>1114</v>
      </c>
      <c r="F1143">
        <v>1</v>
      </c>
      <c r="G1143">
        <v>95.18</v>
      </c>
      <c r="H1143">
        <v>95.18</v>
      </c>
      <c r="I1143">
        <v>9.08</v>
      </c>
      <c r="J1143" t="str">
        <f>VLOOKUP(D1143, ProductsData!$A$2:$E$100, 3, FALSE)</f>
        <v>Groceries</v>
      </c>
    </row>
    <row r="1144" spans="1:10" x14ac:dyDescent="0.25">
      <c r="A1144">
        <v>1143</v>
      </c>
      <c r="B1144" s="2">
        <v>45108</v>
      </c>
      <c r="C1144">
        <v>10</v>
      </c>
      <c r="D1144">
        <v>116</v>
      </c>
      <c r="E1144">
        <v>1002</v>
      </c>
      <c r="F1144">
        <v>4</v>
      </c>
      <c r="G1144">
        <v>28.96</v>
      </c>
      <c r="H1144">
        <v>115.84</v>
      </c>
      <c r="I1144">
        <v>17.02</v>
      </c>
      <c r="J1144" t="str">
        <f>VLOOKUP(D1144, ProductsData!$A$2:$E$100, 3, FALSE)</f>
        <v>Furniture</v>
      </c>
    </row>
    <row r="1145" spans="1:10" x14ac:dyDescent="0.25">
      <c r="A1145">
        <v>1144</v>
      </c>
      <c r="B1145" s="2">
        <v>45258</v>
      </c>
      <c r="C1145">
        <v>10</v>
      </c>
      <c r="D1145">
        <v>106</v>
      </c>
      <c r="E1145">
        <v>1149</v>
      </c>
      <c r="F1145">
        <v>3</v>
      </c>
      <c r="G1145">
        <v>265.25</v>
      </c>
      <c r="H1145">
        <v>795.75</v>
      </c>
      <c r="I1145">
        <v>75.39</v>
      </c>
      <c r="J1145" t="str">
        <f>VLOOKUP(D1145, ProductsData!$A$2:$E$100, 3, FALSE)</f>
        <v>Clothing</v>
      </c>
    </row>
    <row r="1146" spans="1:10" x14ac:dyDescent="0.25">
      <c r="A1146">
        <v>1145</v>
      </c>
      <c r="B1146" s="2">
        <v>45727</v>
      </c>
      <c r="C1146">
        <v>3</v>
      </c>
      <c r="D1146">
        <v>114</v>
      </c>
      <c r="E1146">
        <v>1168</v>
      </c>
      <c r="F1146">
        <v>1</v>
      </c>
      <c r="G1146">
        <v>66.86</v>
      </c>
      <c r="H1146">
        <v>66.86</v>
      </c>
      <c r="I1146">
        <v>19.010000000000002</v>
      </c>
      <c r="J1146" t="str">
        <f>VLOOKUP(D1146, ProductsData!$A$2:$E$100, 3, FALSE)</f>
        <v>Groceries</v>
      </c>
    </row>
    <row r="1147" spans="1:10" x14ac:dyDescent="0.25">
      <c r="A1147">
        <v>1146</v>
      </c>
      <c r="B1147" s="2">
        <v>45324</v>
      </c>
      <c r="C1147">
        <v>3</v>
      </c>
      <c r="D1147">
        <v>149</v>
      </c>
      <c r="E1147">
        <v>1192</v>
      </c>
      <c r="F1147">
        <v>1</v>
      </c>
      <c r="G1147">
        <v>370.89</v>
      </c>
      <c r="H1147">
        <v>370.89</v>
      </c>
      <c r="I1147">
        <v>65.95</v>
      </c>
      <c r="J1147" t="str">
        <f>VLOOKUP(D1147, ProductsData!$A$2:$E$100, 3, FALSE)</f>
        <v>Clothing</v>
      </c>
    </row>
    <row r="1148" spans="1:10" x14ac:dyDescent="0.25">
      <c r="A1148">
        <v>1147</v>
      </c>
      <c r="B1148" s="2">
        <v>45509</v>
      </c>
      <c r="C1148">
        <v>7</v>
      </c>
      <c r="D1148">
        <v>118</v>
      </c>
      <c r="E1148">
        <v>1065</v>
      </c>
      <c r="F1148">
        <v>3</v>
      </c>
      <c r="G1148">
        <v>284.19</v>
      </c>
      <c r="H1148">
        <v>852.57</v>
      </c>
      <c r="I1148">
        <v>251.77</v>
      </c>
      <c r="J1148" t="str">
        <f>VLOOKUP(D1148, ProductsData!$A$2:$E$100, 3, FALSE)</f>
        <v>Clothing</v>
      </c>
    </row>
    <row r="1149" spans="1:10" x14ac:dyDescent="0.25">
      <c r="A1149">
        <v>1148</v>
      </c>
      <c r="B1149" s="2">
        <v>45373</v>
      </c>
      <c r="C1149">
        <v>2</v>
      </c>
      <c r="D1149">
        <v>135</v>
      </c>
      <c r="E1149">
        <v>1145</v>
      </c>
      <c r="F1149">
        <v>4</v>
      </c>
      <c r="G1149">
        <v>222.96</v>
      </c>
      <c r="H1149">
        <v>891.84</v>
      </c>
      <c r="I1149">
        <v>116.54</v>
      </c>
      <c r="J1149" t="str">
        <f>VLOOKUP(D1149, ProductsData!$A$2:$E$100, 3, FALSE)</f>
        <v>Electronics</v>
      </c>
    </row>
    <row r="1150" spans="1:10" x14ac:dyDescent="0.25">
      <c r="A1150">
        <v>1149</v>
      </c>
      <c r="B1150" s="2">
        <v>45428</v>
      </c>
      <c r="C1150">
        <v>7</v>
      </c>
      <c r="D1150">
        <v>109</v>
      </c>
      <c r="E1150">
        <v>1041</v>
      </c>
      <c r="F1150">
        <v>4</v>
      </c>
      <c r="G1150">
        <v>141.19</v>
      </c>
      <c r="H1150">
        <v>564.76</v>
      </c>
      <c r="I1150">
        <v>44.35</v>
      </c>
      <c r="J1150" t="str">
        <f>VLOOKUP(D1150, ProductsData!$A$2:$E$100, 3, FALSE)</f>
        <v>Clothing</v>
      </c>
    </row>
    <row r="1151" spans="1:10" x14ac:dyDescent="0.25">
      <c r="A1151">
        <v>1150</v>
      </c>
      <c r="B1151" s="2">
        <v>45700</v>
      </c>
      <c r="C1151">
        <v>4</v>
      </c>
      <c r="D1151">
        <v>141</v>
      </c>
      <c r="E1151">
        <v>1188</v>
      </c>
      <c r="F1151">
        <v>3</v>
      </c>
      <c r="G1151">
        <v>115.1</v>
      </c>
      <c r="H1151">
        <v>345.3</v>
      </c>
      <c r="I1151">
        <v>31.73</v>
      </c>
      <c r="J1151" t="str">
        <f>VLOOKUP(D1151, ProductsData!$A$2:$E$100, 3, FALSE)</f>
        <v>Electronics</v>
      </c>
    </row>
    <row r="1152" spans="1:10" x14ac:dyDescent="0.25">
      <c r="A1152">
        <v>1151</v>
      </c>
      <c r="B1152" s="2">
        <v>45551</v>
      </c>
      <c r="C1152">
        <v>7</v>
      </c>
      <c r="D1152">
        <v>116</v>
      </c>
      <c r="E1152">
        <v>1176</v>
      </c>
      <c r="F1152">
        <v>5</v>
      </c>
      <c r="G1152">
        <v>484.64</v>
      </c>
      <c r="H1152">
        <v>2423.1999999999998</v>
      </c>
      <c r="I1152">
        <v>339.27</v>
      </c>
      <c r="J1152" t="str">
        <f>VLOOKUP(D1152, ProductsData!$A$2:$E$100, 3, FALSE)</f>
        <v>Furniture</v>
      </c>
    </row>
    <row r="1153" spans="1:10" x14ac:dyDescent="0.25">
      <c r="A1153">
        <v>1152</v>
      </c>
      <c r="B1153" s="2">
        <v>45291</v>
      </c>
      <c r="C1153">
        <v>10</v>
      </c>
      <c r="D1153">
        <v>126</v>
      </c>
      <c r="E1153">
        <v>1157</v>
      </c>
      <c r="F1153">
        <v>5</v>
      </c>
      <c r="G1153">
        <v>149.61000000000001</v>
      </c>
      <c r="H1153">
        <v>748.05</v>
      </c>
      <c r="I1153">
        <v>73.23</v>
      </c>
      <c r="J1153" t="str">
        <f>VLOOKUP(D1153, ProductsData!$A$2:$E$100, 3, FALSE)</f>
        <v>Groceries</v>
      </c>
    </row>
    <row r="1154" spans="1:10" x14ac:dyDescent="0.25">
      <c r="A1154">
        <v>1153</v>
      </c>
      <c r="B1154" s="2">
        <v>45601</v>
      </c>
      <c r="C1154">
        <v>9</v>
      </c>
      <c r="D1154">
        <v>136</v>
      </c>
      <c r="E1154">
        <v>1018</v>
      </c>
      <c r="F1154">
        <v>4</v>
      </c>
      <c r="G1154">
        <v>463.66</v>
      </c>
      <c r="H1154">
        <v>1854.64</v>
      </c>
      <c r="I1154">
        <v>231.55</v>
      </c>
      <c r="J1154" t="str">
        <f>VLOOKUP(D1154, ProductsData!$A$2:$E$100, 3, FALSE)</f>
        <v>Electronics</v>
      </c>
    </row>
    <row r="1155" spans="1:10" x14ac:dyDescent="0.25">
      <c r="A1155">
        <v>1154</v>
      </c>
      <c r="B1155" s="2">
        <v>45687</v>
      </c>
      <c r="C1155">
        <v>1</v>
      </c>
      <c r="D1155">
        <v>110</v>
      </c>
      <c r="E1155">
        <v>1145</v>
      </c>
      <c r="F1155">
        <v>3</v>
      </c>
      <c r="G1155">
        <v>111.48</v>
      </c>
      <c r="H1155">
        <v>334.44</v>
      </c>
      <c r="I1155">
        <v>32.74</v>
      </c>
      <c r="J1155" t="str">
        <f>VLOOKUP(D1155, ProductsData!$A$2:$E$100, 3, FALSE)</f>
        <v>Furniture</v>
      </c>
    </row>
    <row r="1156" spans="1:10" x14ac:dyDescent="0.25">
      <c r="A1156">
        <v>1155</v>
      </c>
      <c r="B1156" s="2">
        <v>45260</v>
      </c>
      <c r="C1156">
        <v>3</v>
      </c>
      <c r="D1156">
        <v>125</v>
      </c>
      <c r="E1156">
        <v>1066</v>
      </c>
      <c r="F1156">
        <v>3</v>
      </c>
      <c r="G1156">
        <v>97.8</v>
      </c>
      <c r="H1156">
        <v>293.39999999999998</v>
      </c>
      <c r="I1156">
        <v>45.09</v>
      </c>
      <c r="J1156" t="str">
        <f>VLOOKUP(D1156, ProductsData!$A$2:$E$100, 3, FALSE)</f>
        <v>Furniture</v>
      </c>
    </row>
    <row r="1157" spans="1:10" x14ac:dyDescent="0.25">
      <c r="A1157">
        <v>1156</v>
      </c>
      <c r="B1157" s="2">
        <v>45153</v>
      </c>
      <c r="C1157">
        <v>10</v>
      </c>
      <c r="D1157">
        <v>129</v>
      </c>
      <c r="E1157">
        <v>1188</v>
      </c>
      <c r="F1157">
        <v>4</v>
      </c>
      <c r="G1157">
        <v>499.54</v>
      </c>
      <c r="H1157">
        <v>1998.16</v>
      </c>
      <c r="I1157">
        <v>296.23</v>
      </c>
      <c r="J1157" t="str">
        <f>VLOOKUP(D1157, ProductsData!$A$2:$E$100, 3, FALSE)</f>
        <v>Furniture</v>
      </c>
    </row>
    <row r="1158" spans="1:10" x14ac:dyDescent="0.25">
      <c r="A1158">
        <v>1157</v>
      </c>
      <c r="B1158" s="2">
        <v>45219</v>
      </c>
      <c r="C1158">
        <v>3</v>
      </c>
      <c r="D1158">
        <v>131</v>
      </c>
      <c r="E1158">
        <v>1137</v>
      </c>
      <c r="F1158">
        <v>5</v>
      </c>
      <c r="G1158">
        <v>369.9</v>
      </c>
      <c r="H1158">
        <v>1849.5</v>
      </c>
      <c r="I1158">
        <v>97.47</v>
      </c>
      <c r="J1158" t="str">
        <f>VLOOKUP(D1158, ProductsData!$A$2:$E$100, 3, FALSE)</f>
        <v>Electronics</v>
      </c>
    </row>
    <row r="1159" spans="1:10" x14ac:dyDescent="0.25">
      <c r="A1159">
        <v>1158</v>
      </c>
      <c r="B1159" s="2">
        <v>45045</v>
      </c>
      <c r="C1159">
        <v>2</v>
      </c>
      <c r="D1159">
        <v>150</v>
      </c>
      <c r="E1159">
        <v>1097</v>
      </c>
      <c r="F1159">
        <v>5</v>
      </c>
      <c r="G1159">
        <v>111.61</v>
      </c>
      <c r="H1159">
        <v>558.04999999999995</v>
      </c>
      <c r="I1159">
        <v>104.7</v>
      </c>
      <c r="J1159" t="str">
        <f>VLOOKUP(D1159, ProductsData!$A$2:$E$100, 3, FALSE)</f>
        <v>Clothing</v>
      </c>
    </row>
    <row r="1160" spans="1:10" x14ac:dyDescent="0.25">
      <c r="A1160">
        <v>1159</v>
      </c>
      <c r="B1160" s="2">
        <v>45283</v>
      </c>
      <c r="C1160">
        <v>4</v>
      </c>
      <c r="D1160">
        <v>146</v>
      </c>
      <c r="E1160">
        <v>1197</v>
      </c>
      <c r="F1160">
        <v>5</v>
      </c>
      <c r="G1160">
        <v>69.09</v>
      </c>
      <c r="H1160">
        <v>345.45</v>
      </c>
      <c r="I1160">
        <v>56.36</v>
      </c>
      <c r="J1160" t="str">
        <f>VLOOKUP(D1160, ProductsData!$A$2:$E$100, 3, FALSE)</f>
        <v>Groceries</v>
      </c>
    </row>
    <row r="1161" spans="1:10" x14ac:dyDescent="0.25">
      <c r="A1161">
        <v>1160</v>
      </c>
      <c r="B1161" s="2">
        <v>45448</v>
      </c>
      <c r="C1161">
        <v>6</v>
      </c>
      <c r="D1161">
        <v>119</v>
      </c>
      <c r="E1161">
        <v>1071</v>
      </c>
      <c r="F1161">
        <v>4</v>
      </c>
      <c r="G1161">
        <v>283.05</v>
      </c>
      <c r="H1161">
        <v>1132.2</v>
      </c>
      <c r="I1161">
        <v>167.64</v>
      </c>
      <c r="J1161" t="str">
        <f>VLOOKUP(D1161, ProductsData!$A$2:$E$100, 3, FALSE)</f>
        <v>Groceries</v>
      </c>
    </row>
    <row r="1162" spans="1:10" x14ac:dyDescent="0.25">
      <c r="A1162">
        <v>1161</v>
      </c>
      <c r="B1162" s="2">
        <v>45516</v>
      </c>
      <c r="C1162">
        <v>10</v>
      </c>
      <c r="D1162">
        <v>110</v>
      </c>
      <c r="E1162">
        <v>1026</v>
      </c>
      <c r="F1162">
        <v>1</v>
      </c>
      <c r="G1162">
        <v>290.05</v>
      </c>
      <c r="H1162">
        <v>290.05</v>
      </c>
      <c r="I1162">
        <v>27.91</v>
      </c>
      <c r="J1162" t="str">
        <f>VLOOKUP(D1162, ProductsData!$A$2:$E$100, 3, FALSE)</f>
        <v>Furniture</v>
      </c>
    </row>
    <row r="1163" spans="1:10" x14ac:dyDescent="0.25">
      <c r="A1163">
        <v>1162</v>
      </c>
      <c r="B1163" s="2">
        <v>45682</v>
      </c>
      <c r="C1163">
        <v>2</v>
      </c>
      <c r="D1163">
        <v>144</v>
      </c>
      <c r="E1163">
        <v>1199</v>
      </c>
      <c r="F1163">
        <v>4</v>
      </c>
      <c r="G1163">
        <v>344.72</v>
      </c>
      <c r="H1163">
        <v>1378.88</v>
      </c>
      <c r="I1163">
        <v>345.69</v>
      </c>
      <c r="J1163" t="str">
        <f>VLOOKUP(D1163, ProductsData!$A$2:$E$100, 3, FALSE)</f>
        <v>Electronics</v>
      </c>
    </row>
    <row r="1164" spans="1:10" x14ac:dyDescent="0.25">
      <c r="A1164">
        <v>1163</v>
      </c>
      <c r="B1164" s="2">
        <v>45346</v>
      </c>
      <c r="C1164">
        <v>8</v>
      </c>
      <c r="D1164">
        <v>112</v>
      </c>
      <c r="E1164">
        <v>1058</v>
      </c>
      <c r="F1164">
        <v>4</v>
      </c>
      <c r="G1164">
        <v>369.11</v>
      </c>
      <c r="H1164">
        <v>1476.44</v>
      </c>
      <c r="I1164">
        <v>352.18</v>
      </c>
      <c r="J1164" t="str">
        <f>VLOOKUP(D1164, ProductsData!$A$2:$E$100, 3, FALSE)</f>
        <v>Groceries</v>
      </c>
    </row>
    <row r="1165" spans="1:10" x14ac:dyDescent="0.25">
      <c r="A1165">
        <v>1164</v>
      </c>
      <c r="B1165" s="2">
        <v>45184</v>
      </c>
      <c r="C1165">
        <v>7</v>
      </c>
      <c r="D1165">
        <v>107</v>
      </c>
      <c r="E1165">
        <v>1199</v>
      </c>
      <c r="F1165">
        <v>2</v>
      </c>
      <c r="G1165">
        <v>159.33000000000001</v>
      </c>
      <c r="H1165">
        <v>318.66000000000003</v>
      </c>
      <c r="I1165">
        <v>36.28</v>
      </c>
      <c r="J1165" t="str">
        <f>VLOOKUP(D1165, ProductsData!$A$2:$E$100, 3, FALSE)</f>
        <v>Furniture</v>
      </c>
    </row>
    <row r="1166" spans="1:10" x14ac:dyDescent="0.25">
      <c r="A1166">
        <v>1165</v>
      </c>
      <c r="B1166" s="2">
        <v>45162</v>
      </c>
      <c r="C1166">
        <v>10</v>
      </c>
      <c r="D1166">
        <v>115</v>
      </c>
      <c r="E1166">
        <v>1060</v>
      </c>
      <c r="F1166">
        <v>1</v>
      </c>
      <c r="G1166">
        <v>401.13</v>
      </c>
      <c r="H1166">
        <v>401.13</v>
      </c>
      <c r="I1166">
        <v>30.32</v>
      </c>
      <c r="J1166" t="str">
        <f>VLOOKUP(D1166, ProductsData!$A$2:$E$100, 3, FALSE)</f>
        <v>Furniture</v>
      </c>
    </row>
    <row r="1167" spans="1:10" x14ac:dyDescent="0.25">
      <c r="A1167">
        <v>1166</v>
      </c>
      <c r="B1167" s="2">
        <v>45110</v>
      </c>
      <c r="C1167">
        <v>10</v>
      </c>
      <c r="D1167">
        <v>111</v>
      </c>
      <c r="E1167">
        <v>1031</v>
      </c>
      <c r="F1167">
        <v>1</v>
      </c>
      <c r="G1167">
        <v>233.83</v>
      </c>
      <c r="H1167">
        <v>233.83</v>
      </c>
      <c r="I1167">
        <v>54.21</v>
      </c>
      <c r="J1167" t="str">
        <f>VLOOKUP(D1167, ProductsData!$A$2:$E$100, 3, FALSE)</f>
        <v>Electronics</v>
      </c>
    </row>
    <row r="1168" spans="1:10" x14ac:dyDescent="0.25">
      <c r="A1168">
        <v>1167</v>
      </c>
      <c r="B1168" s="2">
        <v>45616</v>
      </c>
      <c r="C1168">
        <v>6</v>
      </c>
      <c r="D1168">
        <v>106</v>
      </c>
      <c r="E1168">
        <v>1134</v>
      </c>
      <c r="F1168">
        <v>1</v>
      </c>
      <c r="G1168">
        <v>135.4</v>
      </c>
      <c r="H1168">
        <v>135.4</v>
      </c>
      <c r="I1168">
        <v>13.01</v>
      </c>
      <c r="J1168" t="str">
        <f>VLOOKUP(D1168, ProductsData!$A$2:$E$100, 3, FALSE)</f>
        <v>Clothing</v>
      </c>
    </row>
    <row r="1169" spans="1:10" x14ac:dyDescent="0.25">
      <c r="A1169">
        <v>1168</v>
      </c>
      <c r="B1169" s="2">
        <v>45309</v>
      </c>
      <c r="C1169">
        <v>1</v>
      </c>
      <c r="D1169">
        <v>142</v>
      </c>
      <c r="E1169">
        <v>1000</v>
      </c>
      <c r="F1169">
        <v>2</v>
      </c>
      <c r="G1169">
        <v>494.85</v>
      </c>
      <c r="H1169">
        <v>989.7</v>
      </c>
      <c r="I1169">
        <v>164.6</v>
      </c>
      <c r="J1169" t="str">
        <f>VLOOKUP(D1169, ProductsData!$A$2:$E$100, 3, FALSE)</f>
        <v>Groceries</v>
      </c>
    </row>
    <row r="1170" spans="1:10" x14ac:dyDescent="0.25">
      <c r="A1170">
        <v>1169</v>
      </c>
      <c r="B1170" s="2">
        <v>45383</v>
      </c>
      <c r="C1170">
        <v>8</v>
      </c>
      <c r="D1170">
        <v>150</v>
      </c>
      <c r="E1170">
        <v>1065</v>
      </c>
      <c r="F1170">
        <v>3</v>
      </c>
      <c r="G1170">
        <v>243.13</v>
      </c>
      <c r="H1170">
        <v>729.39</v>
      </c>
      <c r="I1170">
        <v>71.77</v>
      </c>
      <c r="J1170" t="str">
        <f>VLOOKUP(D1170, ProductsData!$A$2:$E$100, 3, FALSE)</f>
        <v>Clothing</v>
      </c>
    </row>
    <row r="1171" spans="1:10" x14ac:dyDescent="0.25">
      <c r="A1171">
        <v>1170</v>
      </c>
      <c r="B1171" s="2">
        <v>45189</v>
      </c>
      <c r="C1171">
        <v>10</v>
      </c>
      <c r="D1171">
        <v>103</v>
      </c>
      <c r="E1171">
        <v>1174</v>
      </c>
      <c r="F1171">
        <v>3</v>
      </c>
      <c r="G1171">
        <v>410.1</v>
      </c>
      <c r="H1171">
        <v>1230.3</v>
      </c>
      <c r="I1171">
        <v>312.01</v>
      </c>
      <c r="J1171" t="str">
        <f>VLOOKUP(D1171, ProductsData!$A$2:$E$100, 3, FALSE)</f>
        <v>Clothing</v>
      </c>
    </row>
    <row r="1172" spans="1:10" x14ac:dyDescent="0.25">
      <c r="A1172">
        <v>1171</v>
      </c>
      <c r="B1172" s="2">
        <v>45173</v>
      </c>
      <c r="C1172">
        <v>6</v>
      </c>
      <c r="D1172">
        <v>116</v>
      </c>
      <c r="E1172">
        <v>1083</v>
      </c>
      <c r="F1172">
        <v>4</v>
      </c>
      <c r="G1172">
        <v>477.2</v>
      </c>
      <c r="H1172">
        <v>1908.8</v>
      </c>
      <c r="I1172">
        <v>287.22000000000003</v>
      </c>
      <c r="J1172" t="str">
        <f>VLOOKUP(D1172, ProductsData!$A$2:$E$100, 3, FALSE)</f>
        <v>Furniture</v>
      </c>
    </row>
    <row r="1173" spans="1:10" x14ac:dyDescent="0.25">
      <c r="A1173">
        <v>1172</v>
      </c>
      <c r="B1173" s="2">
        <v>45433</v>
      </c>
      <c r="C1173">
        <v>1</v>
      </c>
      <c r="D1173">
        <v>114</v>
      </c>
      <c r="E1173">
        <v>1076</v>
      </c>
      <c r="F1173">
        <v>4</v>
      </c>
      <c r="G1173">
        <v>28.76</v>
      </c>
      <c r="H1173">
        <v>115.04</v>
      </c>
      <c r="I1173">
        <v>31.82</v>
      </c>
      <c r="J1173" t="str">
        <f>VLOOKUP(D1173, ProductsData!$A$2:$E$100, 3, FALSE)</f>
        <v>Groceries</v>
      </c>
    </row>
    <row r="1174" spans="1:10" x14ac:dyDescent="0.25">
      <c r="A1174">
        <v>1173</v>
      </c>
      <c r="B1174" s="2">
        <v>45043</v>
      </c>
      <c r="C1174">
        <v>6</v>
      </c>
      <c r="D1174">
        <v>139</v>
      </c>
      <c r="E1174">
        <v>1028</v>
      </c>
      <c r="F1174">
        <v>2</v>
      </c>
      <c r="G1174">
        <v>181.73</v>
      </c>
      <c r="H1174">
        <v>363.46</v>
      </c>
      <c r="I1174">
        <v>95.52</v>
      </c>
      <c r="J1174" t="str">
        <f>VLOOKUP(D1174, ProductsData!$A$2:$E$100, 3, FALSE)</f>
        <v>Clothing</v>
      </c>
    </row>
    <row r="1175" spans="1:10" x14ac:dyDescent="0.25">
      <c r="A1175">
        <v>1174</v>
      </c>
      <c r="B1175" s="2">
        <v>45582</v>
      </c>
      <c r="C1175">
        <v>1</v>
      </c>
      <c r="D1175">
        <v>135</v>
      </c>
      <c r="E1175">
        <v>1125</v>
      </c>
      <c r="F1175">
        <v>3</v>
      </c>
      <c r="G1175">
        <v>277.79000000000002</v>
      </c>
      <c r="H1175">
        <v>833.37</v>
      </c>
      <c r="I1175">
        <v>140.46</v>
      </c>
      <c r="J1175" t="str">
        <f>VLOOKUP(D1175, ProductsData!$A$2:$E$100, 3, FALSE)</f>
        <v>Electronics</v>
      </c>
    </row>
    <row r="1176" spans="1:10" x14ac:dyDescent="0.25">
      <c r="A1176">
        <v>1175</v>
      </c>
      <c r="B1176" s="2">
        <v>45097</v>
      </c>
      <c r="C1176">
        <v>2</v>
      </c>
      <c r="D1176">
        <v>117</v>
      </c>
      <c r="E1176">
        <v>1166</v>
      </c>
      <c r="F1176">
        <v>3</v>
      </c>
      <c r="G1176">
        <v>320.07</v>
      </c>
      <c r="H1176">
        <v>960.21</v>
      </c>
      <c r="I1176">
        <v>115.56</v>
      </c>
      <c r="J1176" t="str">
        <f>VLOOKUP(D1176, ProductsData!$A$2:$E$100, 3, FALSE)</f>
        <v>Furniture</v>
      </c>
    </row>
    <row r="1177" spans="1:10" x14ac:dyDescent="0.25">
      <c r="A1177">
        <v>1176</v>
      </c>
      <c r="B1177" s="2">
        <v>45143</v>
      </c>
      <c r="C1177">
        <v>7</v>
      </c>
      <c r="D1177">
        <v>150</v>
      </c>
      <c r="E1177">
        <v>1093</v>
      </c>
      <c r="F1177">
        <v>1</v>
      </c>
      <c r="G1177">
        <v>193.18</v>
      </c>
      <c r="H1177">
        <v>193.18</v>
      </c>
      <c r="I1177">
        <v>25.68</v>
      </c>
      <c r="J1177" t="str">
        <f>VLOOKUP(D1177, ProductsData!$A$2:$E$100, 3, FALSE)</f>
        <v>Clothing</v>
      </c>
    </row>
    <row r="1178" spans="1:10" x14ac:dyDescent="0.25">
      <c r="A1178">
        <v>1177</v>
      </c>
      <c r="B1178" s="2">
        <v>45552</v>
      </c>
      <c r="C1178">
        <v>2</v>
      </c>
      <c r="D1178">
        <v>149</v>
      </c>
      <c r="E1178">
        <v>1118</v>
      </c>
      <c r="F1178">
        <v>4</v>
      </c>
      <c r="G1178">
        <v>201.78</v>
      </c>
      <c r="H1178">
        <v>807.12</v>
      </c>
      <c r="I1178">
        <v>181.45</v>
      </c>
      <c r="J1178" t="str">
        <f>VLOOKUP(D1178, ProductsData!$A$2:$E$100, 3, FALSE)</f>
        <v>Clothing</v>
      </c>
    </row>
    <row r="1179" spans="1:10" x14ac:dyDescent="0.25">
      <c r="A1179">
        <v>1178</v>
      </c>
      <c r="B1179" s="2">
        <v>45612</v>
      </c>
      <c r="C1179">
        <v>9</v>
      </c>
      <c r="D1179">
        <v>123</v>
      </c>
      <c r="E1179">
        <v>1070</v>
      </c>
      <c r="F1179">
        <v>3</v>
      </c>
      <c r="G1179">
        <v>424.14</v>
      </c>
      <c r="H1179">
        <v>1272.42</v>
      </c>
      <c r="I1179">
        <v>97.4</v>
      </c>
      <c r="J1179" t="str">
        <f>VLOOKUP(D1179, ProductsData!$A$2:$E$100, 3, FALSE)</f>
        <v>Electronics</v>
      </c>
    </row>
    <row r="1180" spans="1:10" x14ac:dyDescent="0.25">
      <c r="A1180">
        <v>1179</v>
      </c>
      <c r="B1180" s="2">
        <v>45673</v>
      </c>
      <c r="C1180">
        <v>4</v>
      </c>
      <c r="D1180">
        <v>128</v>
      </c>
      <c r="E1180">
        <v>1057</v>
      </c>
      <c r="F1180">
        <v>2</v>
      </c>
      <c r="G1180">
        <v>480.57</v>
      </c>
      <c r="H1180">
        <v>961.14</v>
      </c>
      <c r="I1180">
        <v>204.95</v>
      </c>
      <c r="J1180" t="str">
        <f>VLOOKUP(D1180, ProductsData!$A$2:$E$100, 3, FALSE)</f>
        <v>Clothing</v>
      </c>
    </row>
    <row r="1181" spans="1:10" x14ac:dyDescent="0.25">
      <c r="A1181">
        <v>1180</v>
      </c>
      <c r="B1181" s="2">
        <v>45158</v>
      </c>
      <c r="C1181">
        <v>4</v>
      </c>
      <c r="D1181">
        <v>108</v>
      </c>
      <c r="E1181">
        <v>1024</v>
      </c>
      <c r="F1181">
        <v>4</v>
      </c>
      <c r="G1181">
        <v>188.11</v>
      </c>
      <c r="H1181">
        <v>752.44</v>
      </c>
      <c r="I1181">
        <v>139.32</v>
      </c>
      <c r="J1181" t="str">
        <f>VLOOKUP(D1181, ProductsData!$A$2:$E$100, 3, FALSE)</f>
        <v>Clothing</v>
      </c>
    </row>
    <row r="1182" spans="1:10" x14ac:dyDescent="0.25">
      <c r="A1182">
        <v>1181</v>
      </c>
      <c r="B1182" s="2">
        <v>45743</v>
      </c>
      <c r="C1182">
        <v>3</v>
      </c>
      <c r="D1182">
        <v>145</v>
      </c>
      <c r="E1182">
        <v>1143</v>
      </c>
      <c r="F1182">
        <v>5</v>
      </c>
      <c r="G1182">
        <v>387.75</v>
      </c>
      <c r="H1182">
        <v>1938.75</v>
      </c>
      <c r="I1182">
        <v>453.28</v>
      </c>
      <c r="J1182" t="str">
        <f>VLOOKUP(D1182, ProductsData!$A$2:$E$100, 3, FALSE)</f>
        <v>Furniture</v>
      </c>
    </row>
    <row r="1183" spans="1:10" x14ac:dyDescent="0.25">
      <c r="A1183">
        <v>1182</v>
      </c>
      <c r="B1183" s="2">
        <v>45049</v>
      </c>
      <c r="C1183">
        <v>9</v>
      </c>
      <c r="D1183">
        <v>121</v>
      </c>
      <c r="E1183">
        <v>1173</v>
      </c>
      <c r="F1183">
        <v>4</v>
      </c>
      <c r="G1183">
        <v>31.39</v>
      </c>
      <c r="H1183">
        <v>125.56</v>
      </c>
      <c r="I1183">
        <v>15.24</v>
      </c>
      <c r="J1183" t="str">
        <f>VLOOKUP(D1183, ProductsData!$A$2:$E$100, 3, FALSE)</f>
        <v>Electronics</v>
      </c>
    </row>
    <row r="1184" spans="1:10" x14ac:dyDescent="0.25">
      <c r="A1184">
        <v>1183</v>
      </c>
      <c r="B1184" s="2">
        <v>45128</v>
      </c>
      <c r="C1184">
        <v>3</v>
      </c>
      <c r="D1184">
        <v>142</v>
      </c>
      <c r="E1184">
        <v>1200</v>
      </c>
      <c r="F1184">
        <v>3</v>
      </c>
      <c r="G1184">
        <v>464.96</v>
      </c>
      <c r="H1184">
        <v>1394.88</v>
      </c>
      <c r="I1184">
        <v>190.48</v>
      </c>
      <c r="J1184" t="str">
        <f>VLOOKUP(D1184, ProductsData!$A$2:$E$100, 3, FALSE)</f>
        <v>Groceries</v>
      </c>
    </row>
    <row r="1185" spans="1:10" x14ac:dyDescent="0.25">
      <c r="A1185">
        <v>1184</v>
      </c>
      <c r="B1185" s="2">
        <v>45577</v>
      </c>
      <c r="C1185">
        <v>5</v>
      </c>
      <c r="D1185">
        <v>127</v>
      </c>
      <c r="E1185">
        <v>1139</v>
      </c>
      <c r="F1185">
        <v>3</v>
      </c>
      <c r="G1185">
        <v>269.70999999999998</v>
      </c>
      <c r="H1185">
        <v>809.13</v>
      </c>
      <c r="I1185">
        <v>193.46</v>
      </c>
      <c r="J1185" t="str">
        <f>VLOOKUP(D1185, ProductsData!$A$2:$E$100, 3, FALSE)</f>
        <v>Clothing</v>
      </c>
    </row>
    <row r="1186" spans="1:10" x14ac:dyDescent="0.25">
      <c r="A1186">
        <v>1185</v>
      </c>
      <c r="B1186" s="2">
        <v>45533</v>
      </c>
      <c r="C1186">
        <v>9</v>
      </c>
      <c r="D1186">
        <v>106</v>
      </c>
      <c r="E1186">
        <v>1105</v>
      </c>
      <c r="F1186">
        <v>4</v>
      </c>
      <c r="G1186">
        <v>163.41999999999999</v>
      </c>
      <c r="H1186">
        <v>653.67999999999995</v>
      </c>
      <c r="I1186">
        <v>74.48</v>
      </c>
      <c r="J1186" t="str">
        <f>VLOOKUP(D1186, ProductsData!$A$2:$E$100, 3, FALSE)</f>
        <v>Clothing</v>
      </c>
    </row>
    <row r="1187" spans="1:10" x14ac:dyDescent="0.25">
      <c r="A1187">
        <v>1186</v>
      </c>
      <c r="B1187" s="2">
        <v>45368</v>
      </c>
      <c r="C1187">
        <v>6</v>
      </c>
      <c r="D1187">
        <v>110</v>
      </c>
      <c r="E1187">
        <v>1164</v>
      </c>
      <c r="F1187">
        <v>3</v>
      </c>
      <c r="G1187">
        <v>397.26</v>
      </c>
      <c r="H1187">
        <v>1191.78</v>
      </c>
      <c r="I1187">
        <v>249.49</v>
      </c>
      <c r="J1187" t="str">
        <f>VLOOKUP(D1187, ProductsData!$A$2:$E$100, 3, FALSE)</f>
        <v>Furniture</v>
      </c>
    </row>
    <row r="1188" spans="1:10" x14ac:dyDescent="0.25">
      <c r="A1188">
        <v>1187</v>
      </c>
      <c r="B1188" s="2">
        <v>45316</v>
      </c>
      <c r="C1188">
        <v>3</v>
      </c>
      <c r="D1188">
        <v>126</v>
      </c>
      <c r="E1188">
        <v>1084</v>
      </c>
      <c r="F1188">
        <v>3</v>
      </c>
      <c r="G1188">
        <v>20.010000000000002</v>
      </c>
      <c r="H1188">
        <v>60.03</v>
      </c>
      <c r="I1188">
        <v>9.93</v>
      </c>
      <c r="J1188" t="str">
        <f>VLOOKUP(D1188, ProductsData!$A$2:$E$100, 3, FALSE)</f>
        <v>Groceries</v>
      </c>
    </row>
    <row r="1189" spans="1:10" x14ac:dyDescent="0.25">
      <c r="A1189">
        <v>1188</v>
      </c>
      <c r="B1189" s="2">
        <v>45739</v>
      </c>
      <c r="C1189">
        <v>1</v>
      </c>
      <c r="D1189">
        <v>103</v>
      </c>
      <c r="E1189">
        <v>1106</v>
      </c>
      <c r="F1189">
        <v>3</v>
      </c>
      <c r="G1189">
        <v>460.05</v>
      </c>
      <c r="H1189">
        <v>1380.15</v>
      </c>
      <c r="I1189">
        <v>312.97000000000003</v>
      </c>
      <c r="J1189" t="str">
        <f>VLOOKUP(D1189, ProductsData!$A$2:$E$100, 3, FALSE)</f>
        <v>Clothing</v>
      </c>
    </row>
    <row r="1190" spans="1:10" x14ac:dyDescent="0.25">
      <c r="A1190">
        <v>1189</v>
      </c>
      <c r="B1190" s="2">
        <v>45403</v>
      </c>
      <c r="C1190">
        <v>7</v>
      </c>
      <c r="D1190">
        <v>142</v>
      </c>
      <c r="E1190">
        <v>1176</v>
      </c>
      <c r="F1190">
        <v>3</v>
      </c>
      <c r="G1190">
        <v>474.22</v>
      </c>
      <c r="H1190">
        <v>1422.66</v>
      </c>
      <c r="I1190">
        <v>131.41999999999999</v>
      </c>
      <c r="J1190" t="str">
        <f>VLOOKUP(D1190, ProductsData!$A$2:$E$100, 3, FALSE)</f>
        <v>Groceries</v>
      </c>
    </row>
    <row r="1191" spans="1:10" x14ac:dyDescent="0.25">
      <c r="A1191">
        <v>1190</v>
      </c>
      <c r="B1191" s="2">
        <v>45600</v>
      </c>
      <c r="C1191">
        <v>3</v>
      </c>
      <c r="D1191">
        <v>121</v>
      </c>
      <c r="E1191">
        <v>1132</v>
      </c>
      <c r="F1191">
        <v>2</v>
      </c>
      <c r="G1191">
        <v>240.42</v>
      </c>
      <c r="H1191">
        <v>480.84</v>
      </c>
      <c r="I1191">
        <v>86.86</v>
      </c>
      <c r="J1191" t="str">
        <f>VLOOKUP(D1191, ProductsData!$A$2:$E$100, 3, FALSE)</f>
        <v>Electronics</v>
      </c>
    </row>
    <row r="1192" spans="1:10" x14ac:dyDescent="0.25">
      <c r="A1192">
        <v>1191</v>
      </c>
      <c r="B1192" s="2">
        <v>45480</v>
      </c>
      <c r="C1192">
        <v>10</v>
      </c>
      <c r="D1192">
        <v>140</v>
      </c>
      <c r="E1192">
        <v>1101</v>
      </c>
      <c r="F1192">
        <v>3</v>
      </c>
      <c r="G1192">
        <v>144.80000000000001</v>
      </c>
      <c r="H1192">
        <v>434.4</v>
      </c>
      <c r="I1192">
        <v>108.41</v>
      </c>
      <c r="J1192" t="str">
        <f>VLOOKUP(D1192, ProductsData!$A$2:$E$100, 3, FALSE)</f>
        <v>Clothing</v>
      </c>
    </row>
    <row r="1193" spans="1:10" x14ac:dyDescent="0.25">
      <c r="A1193">
        <v>1192</v>
      </c>
      <c r="B1193" s="2">
        <v>45760</v>
      </c>
      <c r="C1193">
        <v>10</v>
      </c>
      <c r="D1193">
        <v>124</v>
      </c>
      <c r="E1193">
        <v>1119</v>
      </c>
      <c r="F1193">
        <v>2</v>
      </c>
      <c r="G1193">
        <v>197.15</v>
      </c>
      <c r="H1193">
        <v>394.3</v>
      </c>
      <c r="I1193">
        <v>49.59</v>
      </c>
      <c r="J1193" t="str">
        <f>VLOOKUP(D1193, ProductsData!$A$2:$E$100, 3, FALSE)</f>
        <v>Clothing</v>
      </c>
    </row>
    <row r="1194" spans="1:10" x14ac:dyDescent="0.25">
      <c r="A1194">
        <v>1193</v>
      </c>
      <c r="B1194" s="2">
        <v>45459</v>
      </c>
      <c r="C1194">
        <v>2</v>
      </c>
      <c r="D1194">
        <v>102</v>
      </c>
      <c r="E1194">
        <v>1124</v>
      </c>
      <c r="F1194">
        <v>1</v>
      </c>
      <c r="G1194">
        <v>412.52</v>
      </c>
      <c r="H1194">
        <v>412.52</v>
      </c>
      <c r="I1194">
        <v>71.260000000000005</v>
      </c>
      <c r="J1194" t="str">
        <f>VLOOKUP(D1194, ProductsData!$A$2:$E$100, 3, FALSE)</f>
        <v>Clothing</v>
      </c>
    </row>
    <row r="1195" spans="1:10" x14ac:dyDescent="0.25">
      <c r="A1195">
        <v>1194</v>
      </c>
      <c r="B1195" s="2">
        <v>45063</v>
      </c>
      <c r="C1195">
        <v>1</v>
      </c>
      <c r="D1195">
        <v>148</v>
      </c>
      <c r="E1195">
        <v>1035</v>
      </c>
      <c r="F1195">
        <v>4</v>
      </c>
      <c r="G1195">
        <v>137.05000000000001</v>
      </c>
      <c r="H1195">
        <v>548.20000000000005</v>
      </c>
      <c r="I1195">
        <v>126.67</v>
      </c>
      <c r="J1195" t="str">
        <f>VLOOKUP(D1195, ProductsData!$A$2:$E$100, 3, FALSE)</f>
        <v>Clothing</v>
      </c>
    </row>
    <row r="1196" spans="1:10" x14ac:dyDescent="0.25">
      <c r="A1196">
        <v>1195</v>
      </c>
      <c r="B1196" s="2">
        <v>45733</v>
      </c>
      <c r="C1196">
        <v>2</v>
      </c>
      <c r="D1196">
        <v>100</v>
      </c>
      <c r="E1196">
        <v>1134</v>
      </c>
      <c r="F1196">
        <v>4</v>
      </c>
      <c r="G1196">
        <v>170.22</v>
      </c>
      <c r="H1196">
        <v>680.88</v>
      </c>
      <c r="I1196">
        <v>111.99</v>
      </c>
      <c r="J1196" t="str">
        <f>VLOOKUP(D1196, ProductsData!$A$2:$E$100, 3, FALSE)</f>
        <v>Clothing</v>
      </c>
    </row>
    <row r="1197" spans="1:10" x14ac:dyDescent="0.25">
      <c r="A1197">
        <v>1196</v>
      </c>
      <c r="B1197" s="2">
        <v>45509</v>
      </c>
      <c r="C1197">
        <v>4</v>
      </c>
      <c r="D1197">
        <v>145</v>
      </c>
      <c r="E1197">
        <v>1167</v>
      </c>
      <c r="F1197">
        <v>5</v>
      </c>
      <c r="G1197">
        <v>449.56</v>
      </c>
      <c r="H1197">
        <v>2247.8000000000002</v>
      </c>
      <c r="I1197">
        <v>273.02999999999997</v>
      </c>
      <c r="J1197" t="str">
        <f>VLOOKUP(D1197, ProductsData!$A$2:$E$100, 3, FALSE)</f>
        <v>Furniture</v>
      </c>
    </row>
    <row r="1198" spans="1:10" x14ac:dyDescent="0.25">
      <c r="A1198">
        <v>1197</v>
      </c>
      <c r="B1198" s="2">
        <v>45220</v>
      </c>
      <c r="C1198">
        <v>9</v>
      </c>
      <c r="D1198">
        <v>101</v>
      </c>
      <c r="E1198">
        <v>1113</v>
      </c>
      <c r="F1198">
        <v>1</v>
      </c>
      <c r="G1198">
        <v>471.95</v>
      </c>
      <c r="H1198">
        <v>471.95</v>
      </c>
      <c r="I1198">
        <v>96.73</v>
      </c>
      <c r="J1198" t="str">
        <f>VLOOKUP(D1198, ProductsData!$A$2:$E$100, 3, FALSE)</f>
        <v>Clothing</v>
      </c>
    </row>
    <row r="1199" spans="1:10" x14ac:dyDescent="0.25">
      <c r="A1199">
        <v>1198</v>
      </c>
      <c r="B1199" s="2">
        <v>45324</v>
      </c>
      <c r="C1199">
        <v>4</v>
      </c>
      <c r="D1199">
        <v>136</v>
      </c>
      <c r="E1199">
        <v>1181</v>
      </c>
      <c r="F1199">
        <v>1</v>
      </c>
      <c r="G1199">
        <v>146.61000000000001</v>
      </c>
      <c r="H1199">
        <v>146.61000000000001</v>
      </c>
      <c r="I1199">
        <v>23.97</v>
      </c>
      <c r="J1199" t="str">
        <f>VLOOKUP(D1199, ProductsData!$A$2:$E$100, 3, FALSE)</f>
        <v>Electronics</v>
      </c>
    </row>
    <row r="1200" spans="1:10" x14ac:dyDescent="0.25">
      <c r="A1200">
        <v>1199</v>
      </c>
      <c r="B1200" s="2">
        <v>45664</v>
      </c>
      <c r="C1200">
        <v>8</v>
      </c>
      <c r="D1200">
        <v>126</v>
      </c>
      <c r="E1200">
        <v>1142</v>
      </c>
      <c r="F1200">
        <v>3</v>
      </c>
      <c r="G1200">
        <v>366.04</v>
      </c>
      <c r="H1200">
        <v>1098.1199999999999</v>
      </c>
      <c r="I1200">
        <v>209.96</v>
      </c>
      <c r="J1200" t="str">
        <f>VLOOKUP(D1200, ProductsData!$A$2:$E$100, 3, FALSE)</f>
        <v>Groceries</v>
      </c>
    </row>
    <row r="1201" spans="1:10" x14ac:dyDescent="0.25">
      <c r="A1201">
        <v>1200</v>
      </c>
      <c r="B1201" s="2">
        <v>45327</v>
      </c>
      <c r="C1201">
        <v>1</v>
      </c>
      <c r="D1201">
        <v>108</v>
      </c>
      <c r="E1201">
        <v>1156</v>
      </c>
      <c r="F1201">
        <v>1</v>
      </c>
      <c r="G1201">
        <v>466.31</v>
      </c>
      <c r="H1201">
        <v>466.31</v>
      </c>
      <c r="I1201">
        <v>77.680000000000007</v>
      </c>
      <c r="J1201" t="str">
        <f>VLOOKUP(D1201, ProductsData!$A$2:$E$100, 3, FALSE)</f>
        <v>Clothing</v>
      </c>
    </row>
    <row r="1202" spans="1:10" x14ac:dyDescent="0.25">
      <c r="A1202">
        <v>1201</v>
      </c>
      <c r="B1202" s="2">
        <v>45269</v>
      </c>
      <c r="C1202">
        <v>4</v>
      </c>
      <c r="D1202">
        <v>118</v>
      </c>
      <c r="E1202">
        <v>1124</v>
      </c>
      <c r="F1202">
        <v>1</v>
      </c>
      <c r="G1202">
        <v>200.73</v>
      </c>
      <c r="H1202">
        <v>200.73</v>
      </c>
      <c r="I1202">
        <v>27.82</v>
      </c>
      <c r="J1202" t="str">
        <f>VLOOKUP(D1202, ProductsData!$A$2:$E$100, 3, FALSE)</f>
        <v>Clothing</v>
      </c>
    </row>
    <row r="1203" spans="1:10" x14ac:dyDescent="0.25">
      <c r="A1203">
        <v>1202</v>
      </c>
      <c r="B1203" s="2">
        <v>45635</v>
      </c>
      <c r="C1203">
        <v>8</v>
      </c>
      <c r="D1203">
        <v>147</v>
      </c>
      <c r="E1203">
        <v>1111</v>
      </c>
      <c r="F1203">
        <v>1</v>
      </c>
      <c r="G1203">
        <v>369.48</v>
      </c>
      <c r="H1203">
        <v>369.48</v>
      </c>
      <c r="I1203">
        <v>23.62</v>
      </c>
      <c r="J1203" t="str">
        <f>VLOOKUP(D1203, ProductsData!$A$2:$E$100, 3, FALSE)</f>
        <v>Groceries</v>
      </c>
    </row>
    <row r="1204" spans="1:10" x14ac:dyDescent="0.25">
      <c r="A1204">
        <v>1203</v>
      </c>
      <c r="B1204" s="2">
        <v>45123</v>
      </c>
      <c r="C1204">
        <v>1</v>
      </c>
      <c r="D1204">
        <v>121</v>
      </c>
      <c r="E1204">
        <v>1092</v>
      </c>
      <c r="F1204">
        <v>4</v>
      </c>
      <c r="G1204">
        <v>479.74</v>
      </c>
      <c r="H1204">
        <v>1918.96</v>
      </c>
      <c r="I1204">
        <v>541.61</v>
      </c>
      <c r="J1204" t="str">
        <f>VLOOKUP(D1204, ProductsData!$A$2:$E$100, 3, FALSE)</f>
        <v>Electronics</v>
      </c>
    </row>
    <row r="1205" spans="1:10" x14ac:dyDescent="0.25">
      <c r="A1205">
        <v>1204</v>
      </c>
      <c r="B1205" s="2">
        <v>45738</v>
      </c>
      <c r="C1205">
        <v>1</v>
      </c>
      <c r="D1205">
        <v>126</v>
      </c>
      <c r="E1205">
        <v>1131</v>
      </c>
      <c r="F1205">
        <v>4</v>
      </c>
      <c r="G1205">
        <v>81.91</v>
      </c>
      <c r="H1205">
        <v>327.64</v>
      </c>
      <c r="I1205">
        <v>39.17</v>
      </c>
      <c r="J1205" t="str">
        <f>VLOOKUP(D1205, ProductsData!$A$2:$E$100, 3, FALSE)</f>
        <v>Groceries</v>
      </c>
    </row>
    <row r="1206" spans="1:10" x14ac:dyDescent="0.25">
      <c r="A1206">
        <v>1205</v>
      </c>
      <c r="B1206" s="2">
        <v>45266</v>
      </c>
      <c r="C1206">
        <v>1</v>
      </c>
      <c r="D1206">
        <v>124</v>
      </c>
      <c r="E1206">
        <v>1040</v>
      </c>
      <c r="F1206">
        <v>4</v>
      </c>
      <c r="G1206">
        <v>353.78</v>
      </c>
      <c r="H1206">
        <v>1415.12</v>
      </c>
      <c r="I1206">
        <v>377.24</v>
      </c>
      <c r="J1206" t="str">
        <f>VLOOKUP(D1206, ProductsData!$A$2:$E$100, 3, FALSE)</f>
        <v>Clothing</v>
      </c>
    </row>
    <row r="1207" spans="1:10" x14ac:dyDescent="0.25">
      <c r="A1207">
        <v>1206</v>
      </c>
      <c r="B1207" s="2">
        <v>45261</v>
      </c>
      <c r="C1207">
        <v>2</v>
      </c>
      <c r="D1207">
        <v>115</v>
      </c>
      <c r="E1207">
        <v>1078</v>
      </c>
      <c r="F1207">
        <v>3</v>
      </c>
      <c r="G1207">
        <v>39.880000000000003</v>
      </c>
      <c r="H1207">
        <v>119.64</v>
      </c>
      <c r="I1207">
        <v>28.94</v>
      </c>
      <c r="J1207" t="str">
        <f>VLOOKUP(D1207, ProductsData!$A$2:$E$100, 3, FALSE)</f>
        <v>Furniture</v>
      </c>
    </row>
    <row r="1208" spans="1:10" x14ac:dyDescent="0.25">
      <c r="A1208">
        <v>1207</v>
      </c>
      <c r="B1208" s="2">
        <v>45654</v>
      </c>
      <c r="C1208">
        <v>2</v>
      </c>
      <c r="D1208">
        <v>105</v>
      </c>
      <c r="E1208">
        <v>1085</v>
      </c>
      <c r="F1208">
        <v>1</v>
      </c>
      <c r="G1208">
        <v>145.59</v>
      </c>
      <c r="H1208">
        <v>145.59</v>
      </c>
      <c r="I1208">
        <v>30.4</v>
      </c>
      <c r="J1208" t="str">
        <f>VLOOKUP(D1208, ProductsData!$A$2:$E$100, 3, FALSE)</f>
        <v>Electronics</v>
      </c>
    </row>
    <row r="1209" spans="1:10" x14ac:dyDescent="0.25">
      <c r="A1209">
        <v>1208</v>
      </c>
      <c r="B1209" s="2">
        <v>45566</v>
      </c>
      <c r="C1209">
        <v>9</v>
      </c>
      <c r="D1209">
        <v>123</v>
      </c>
      <c r="E1209">
        <v>1098</v>
      </c>
      <c r="F1209">
        <v>5</v>
      </c>
      <c r="G1209">
        <v>29.26</v>
      </c>
      <c r="H1209">
        <v>146.30000000000001</v>
      </c>
      <c r="I1209">
        <v>13.11</v>
      </c>
      <c r="J1209" t="str">
        <f>VLOOKUP(D1209, ProductsData!$A$2:$E$100, 3, FALSE)</f>
        <v>Electronics</v>
      </c>
    </row>
    <row r="1210" spans="1:10" x14ac:dyDescent="0.25">
      <c r="A1210">
        <v>1209</v>
      </c>
      <c r="B1210" s="2">
        <v>45321</v>
      </c>
      <c r="C1210">
        <v>5</v>
      </c>
      <c r="D1210">
        <v>138</v>
      </c>
      <c r="E1210">
        <v>1154</v>
      </c>
      <c r="F1210">
        <v>5</v>
      </c>
      <c r="G1210">
        <v>384.8</v>
      </c>
      <c r="H1210">
        <v>1924</v>
      </c>
      <c r="I1210">
        <v>330.79</v>
      </c>
      <c r="J1210" t="str">
        <f>VLOOKUP(D1210, ProductsData!$A$2:$E$100, 3, FALSE)</f>
        <v>Electronics</v>
      </c>
    </row>
    <row r="1211" spans="1:10" x14ac:dyDescent="0.25">
      <c r="A1211">
        <v>1210</v>
      </c>
      <c r="B1211" s="2">
        <v>45499</v>
      </c>
      <c r="C1211">
        <v>3</v>
      </c>
      <c r="D1211">
        <v>149</v>
      </c>
      <c r="E1211">
        <v>1062</v>
      </c>
      <c r="F1211">
        <v>3</v>
      </c>
      <c r="G1211">
        <v>214.76</v>
      </c>
      <c r="H1211">
        <v>644.28</v>
      </c>
      <c r="I1211">
        <v>144.84</v>
      </c>
      <c r="J1211" t="str">
        <f>VLOOKUP(D1211, ProductsData!$A$2:$E$100, 3, FALSE)</f>
        <v>Clothing</v>
      </c>
    </row>
    <row r="1212" spans="1:10" x14ac:dyDescent="0.25">
      <c r="A1212">
        <v>1211</v>
      </c>
      <c r="B1212" s="2">
        <v>45387</v>
      </c>
      <c r="C1212">
        <v>2</v>
      </c>
      <c r="D1212">
        <v>149</v>
      </c>
      <c r="E1212">
        <v>1098</v>
      </c>
      <c r="F1212">
        <v>5</v>
      </c>
      <c r="G1212">
        <v>278.93</v>
      </c>
      <c r="H1212">
        <v>1394.65</v>
      </c>
      <c r="I1212">
        <v>362.43</v>
      </c>
      <c r="J1212" t="str">
        <f>VLOOKUP(D1212, ProductsData!$A$2:$E$100, 3, FALSE)</f>
        <v>Clothing</v>
      </c>
    </row>
    <row r="1213" spans="1:10" x14ac:dyDescent="0.25">
      <c r="A1213">
        <v>1212</v>
      </c>
      <c r="B1213" s="2">
        <v>45648</v>
      </c>
      <c r="C1213">
        <v>6</v>
      </c>
      <c r="D1213">
        <v>112</v>
      </c>
      <c r="E1213">
        <v>1087</v>
      </c>
      <c r="F1213">
        <v>5</v>
      </c>
      <c r="G1213">
        <v>182.65</v>
      </c>
      <c r="H1213">
        <v>913.25</v>
      </c>
      <c r="I1213">
        <v>234.46</v>
      </c>
      <c r="J1213" t="str">
        <f>VLOOKUP(D1213, ProductsData!$A$2:$E$100, 3, FALSE)</f>
        <v>Groceries</v>
      </c>
    </row>
    <row r="1214" spans="1:10" x14ac:dyDescent="0.25">
      <c r="A1214">
        <v>1213</v>
      </c>
      <c r="B1214" s="2">
        <v>45572</v>
      </c>
      <c r="C1214">
        <v>2</v>
      </c>
      <c r="D1214">
        <v>137</v>
      </c>
      <c r="E1214">
        <v>1096</v>
      </c>
      <c r="F1214">
        <v>1</v>
      </c>
      <c r="G1214">
        <v>321.16000000000003</v>
      </c>
      <c r="H1214">
        <v>321.16000000000003</v>
      </c>
      <c r="I1214">
        <v>70.31</v>
      </c>
      <c r="J1214" t="str">
        <f>VLOOKUP(D1214, ProductsData!$A$2:$E$100, 3, FALSE)</f>
        <v>Groceries</v>
      </c>
    </row>
    <row r="1215" spans="1:10" x14ac:dyDescent="0.25">
      <c r="A1215">
        <v>1214</v>
      </c>
      <c r="B1215" s="2">
        <v>45164</v>
      </c>
      <c r="C1215">
        <v>10</v>
      </c>
      <c r="D1215">
        <v>132</v>
      </c>
      <c r="E1215">
        <v>1000</v>
      </c>
      <c r="F1215">
        <v>2</v>
      </c>
      <c r="G1215">
        <v>275.33</v>
      </c>
      <c r="H1215">
        <v>550.66</v>
      </c>
      <c r="I1215">
        <v>140.87</v>
      </c>
      <c r="J1215" t="str">
        <f>VLOOKUP(D1215, ProductsData!$A$2:$E$100, 3, FALSE)</f>
        <v>Electronics</v>
      </c>
    </row>
    <row r="1216" spans="1:10" x14ac:dyDescent="0.25">
      <c r="A1216">
        <v>1215</v>
      </c>
      <c r="B1216" s="2">
        <v>45385</v>
      </c>
      <c r="C1216">
        <v>7</v>
      </c>
      <c r="D1216">
        <v>119</v>
      </c>
      <c r="E1216">
        <v>1160</v>
      </c>
      <c r="F1216">
        <v>2</v>
      </c>
      <c r="G1216">
        <v>137.97</v>
      </c>
      <c r="H1216">
        <v>275.94</v>
      </c>
      <c r="I1216">
        <v>38.83</v>
      </c>
      <c r="J1216" t="str">
        <f>VLOOKUP(D1216, ProductsData!$A$2:$E$100, 3, FALSE)</f>
        <v>Groceries</v>
      </c>
    </row>
    <row r="1217" spans="1:10" x14ac:dyDescent="0.25">
      <c r="A1217">
        <v>1216</v>
      </c>
      <c r="B1217" s="2">
        <v>45343</v>
      </c>
      <c r="C1217">
        <v>10</v>
      </c>
      <c r="D1217">
        <v>135</v>
      </c>
      <c r="E1217">
        <v>1049</v>
      </c>
      <c r="F1217">
        <v>4</v>
      </c>
      <c r="G1217">
        <v>411.44</v>
      </c>
      <c r="H1217">
        <v>1645.76</v>
      </c>
      <c r="I1217">
        <v>279.41000000000003</v>
      </c>
      <c r="J1217" t="str">
        <f>VLOOKUP(D1217, ProductsData!$A$2:$E$100, 3, FALSE)</f>
        <v>Electronics</v>
      </c>
    </row>
    <row r="1218" spans="1:10" x14ac:dyDescent="0.25">
      <c r="A1218">
        <v>1217</v>
      </c>
      <c r="B1218" s="2">
        <v>45274</v>
      </c>
      <c r="C1218">
        <v>3</v>
      </c>
      <c r="D1218">
        <v>131</v>
      </c>
      <c r="E1218">
        <v>1039</v>
      </c>
      <c r="F1218">
        <v>4</v>
      </c>
      <c r="G1218">
        <v>331.42</v>
      </c>
      <c r="H1218">
        <v>1325.68</v>
      </c>
      <c r="I1218">
        <v>117.36</v>
      </c>
      <c r="J1218" t="str">
        <f>VLOOKUP(D1218, ProductsData!$A$2:$E$100, 3, FALSE)</f>
        <v>Electronics</v>
      </c>
    </row>
    <row r="1219" spans="1:10" x14ac:dyDescent="0.25">
      <c r="A1219">
        <v>1218</v>
      </c>
      <c r="B1219" s="2">
        <v>45065</v>
      </c>
      <c r="C1219">
        <v>9</v>
      </c>
      <c r="D1219">
        <v>129</v>
      </c>
      <c r="E1219">
        <v>1162</v>
      </c>
      <c r="F1219">
        <v>2</v>
      </c>
      <c r="G1219">
        <v>478.07</v>
      </c>
      <c r="H1219">
        <v>956.14</v>
      </c>
      <c r="I1219">
        <v>179.02</v>
      </c>
      <c r="J1219" t="str">
        <f>VLOOKUP(D1219, ProductsData!$A$2:$E$100, 3, FALSE)</f>
        <v>Furniture</v>
      </c>
    </row>
    <row r="1220" spans="1:10" x14ac:dyDescent="0.25">
      <c r="A1220">
        <v>1219</v>
      </c>
      <c r="B1220" s="2">
        <v>45696</v>
      </c>
      <c r="C1220">
        <v>4</v>
      </c>
      <c r="D1220">
        <v>116</v>
      </c>
      <c r="E1220">
        <v>1185</v>
      </c>
      <c r="F1220">
        <v>2</v>
      </c>
      <c r="G1220">
        <v>445.52</v>
      </c>
      <c r="H1220">
        <v>891.04</v>
      </c>
      <c r="I1220">
        <v>96.89</v>
      </c>
      <c r="J1220" t="str">
        <f>VLOOKUP(D1220, ProductsData!$A$2:$E$100, 3, FALSE)</f>
        <v>Furniture</v>
      </c>
    </row>
    <row r="1221" spans="1:10" x14ac:dyDescent="0.25">
      <c r="A1221">
        <v>1220</v>
      </c>
      <c r="B1221" s="2">
        <v>45450</v>
      </c>
      <c r="C1221">
        <v>3</v>
      </c>
      <c r="D1221">
        <v>122</v>
      </c>
      <c r="E1221">
        <v>1008</v>
      </c>
      <c r="F1221">
        <v>4</v>
      </c>
      <c r="G1221">
        <v>483.23</v>
      </c>
      <c r="H1221">
        <v>1932.92</v>
      </c>
      <c r="I1221">
        <v>334.54</v>
      </c>
      <c r="J1221" t="str">
        <f>VLOOKUP(D1221, ProductsData!$A$2:$E$100, 3, FALSE)</f>
        <v>Electronics</v>
      </c>
    </row>
    <row r="1222" spans="1:10" x14ac:dyDescent="0.25">
      <c r="A1222">
        <v>1221</v>
      </c>
      <c r="B1222" s="2">
        <v>45695</v>
      </c>
      <c r="C1222">
        <v>9</v>
      </c>
      <c r="D1222">
        <v>135</v>
      </c>
      <c r="E1222">
        <v>1188</v>
      </c>
      <c r="F1222">
        <v>5</v>
      </c>
      <c r="G1222">
        <v>117.55</v>
      </c>
      <c r="H1222">
        <v>587.75</v>
      </c>
      <c r="I1222">
        <v>88.28</v>
      </c>
      <c r="J1222" t="str">
        <f>VLOOKUP(D1222, ProductsData!$A$2:$E$100, 3, FALSE)</f>
        <v>Electronics</v>
      </c>
    </row>
    <row r="1223" spans="1:10" x14ac:dyDescent="0.25">
      <c r="A1223">
        <v>1222</v>
      </c>
      <c r="B1223" s="2">
        <v>45732</v>
      </c>
      <c r="C1223">
        <v>6</v>
      </c>
      <c r="D1223">
        <v>105</v>
      </c>
      <c r="E1223">
        <v>1069</v>
      </c>
      <c r="F1223">
        <v>4</v>
      </c>
      <c r="G1223">
        <v>248.3</v>
      </c>
      <c r="H1223">
        <v>993.2</v>
      </c>
      <c r="I1223">
        <v>117.53</v>
      </c>
      <c r="J1223" t="str">
        <f>VLOOKUP(D1223, ProductsData!$A$2:$E$100, 3, FALSE)</f>
        <v>Electronics</v>
      </c>
    </row>
    <row r="1224" spans="1:10" x14ac:dyDescent="0.25">
      <c r="A1224">
        <v>1223</v>
      </c>
      <c r="B1224" s="2">
        <v>45499</v>
      </c>
      <c r="C1224">
        <v>4</v>
      </c>
      <c r="D1224">
        <v>115</v>
      </c>
      <c r="E1224">
        <v>1135</v>
      </c>
      <c r="F1224">
        <v>2</v>
      </c>
      <c r="G1224">
        <v>424.28</v>
      </c>
      <c r="H1224">
        <v>848.56</v>
      </c>
      <c r="I1224">
        <v>76.790000000000006</v>
      </c>
      <c r="J1224" t="str">
        <f>VLOOKUP(D1224, ProductsData!$A$2:$E$100, 3, FALSE)</f>
        <v>Furniture</v>
      </c>
    </row>
    <row r="1225" spans="1:10" x14ac:dyDescent="0.25">
      <c r="A1225">
        <v>1224</v>
      </c>
      <c r="B1225" s="2">
        <v>45479</v>
      </c>
      <c r="C1225">
        <v>8</v>
      </c>
      <c r="D1225">
        <v>147</v>
      </c>
      <c r="E1225">
        <v>1144</v>
      </c>
      <c r="F1225">
        <v>4</v>
      </c>
      <c r="G1225">
        <v>82.28</v>
      </c>
      <c r="H1225">
        <v>329.12</v>
      </c>
      <c r="I1225">
        <v>23.61</v>
      </c>
      <c r="J1225" t="str">
        <f>VLOOKUP(D1225, ProductsData!$A$2:$E$100, 3, FALSE)</f>
        <v>Groceries</v>
      </c>
    </row>
    <row r="1226" spans="1:10" x14ac:dyDescent="0.25">
      <c r="A1226">
        <v>1225</v>
      </c>
      <c r="B1226" s="2">
        <v>45198</v>
      </c>
      <c r="C1226">
        <v>4</v>
      </c>
      <c r="D1226">
        <v>132</v>
      </c>
      <c r="E1226">
        <v>1128</v>
      </c>
      <c r="F1226">
        <v>1</v>
      </c>
      <c r="G1226">
        <v>473.23</v>
      </c>
      <c r="H1226">
        <v>473.23</v>
      </c>
      <c r="I1226">
        <v>112.38</v>
      </c>
      <c r="J1226" t="str">
        <f>VLOOKUP(D1226, ProductsData!$A$2:$E$100, 3, FALSE)</f>
        <v>Electronics</v>
      </c>
    </row>
    <row r="1227" spans="1:10" x14ac:dyDescent="0.25">
      <c r="A1227">
        <v>1226</v>
      </c>
      <c r="B1227" s="2">
        <v>45653</v>
      </c>
      <c r="C1227">
        <v>4</v>
      </c>
      <c r="D1227">
        <v>113</v>
      </c>
      <c r="E1227">
        <v>1007</v>
      </c>
      <c r="F1227">
        <v>3</v>
      </c>
      <c r="G1227">
        <v>169.97</v>
      </c>
      <c r="H1227">
        <v>509.91</v>
      </c>
      <c r="I1227">
        <v>59.81</v>
      </c>
      <c r="J1227" t="str">
        <f>VLOOKUP(D1227, ProductsData!$A$2:$E$100, 3, FALSE)</f>
        <v>Furniture</v>
      </c>
    </row>
    <row r="1228" spans="1:10" x14ac:dyDescent="0.25">
      <c r="A1228">
        <v>1227</v>
      </c>
      <c r="B1228" s="2">
        <v>45071</v>
      </c>
      <c r="C1228">
        <v>7</v>
      </c>
      <c r="D1228">
        <v>103</v>
      </c>
      <c r="E1228">
        <v>1037</v>
      </c>
      <c r="F1228">
        <v>1</v>
      </c>
      <c r="G1228">
        <v>365.83</v>
      </c>
      <c r="H1228">
        <v>365.83</v>
      </c>
      <c r="I1228">
        <v>39.75</v>
      </c>
      <c r="J1228" t="str">
        <f>VLOOKUP(D1228, ProductsData!$A$2:$E$100, 3, FALSE)</f>
        <v>Clothing</v>
      </c>
    </row>
    <row r="1229" spans="1:10" x14ac:dyDescent="0.25">
      <c r="A1229">
        <v>1228</v>
      </c>
      <c r="B1229" s="2">
        <v>45431</v>
      </c>
      <c r="C1229">
        <v>4</v>
      </c>
      <c r="D1229">
        <v>131</v>
      </c>
      <c r="E1229">
        <v>1148</v>
      </c>
      <c r="F1229">
        <v>5</v>
      </c>
      <c r="G1229">
        <v>126.14</v>
      </c>
      <c r="H1229">
        <v>630.70000000000005</v>
      </c>
      <c r="I1229">
        <v>186.86</v>
      </c>
      <c r="J1229" t="str">
        <f>VLOOKUP(D1229, ProductsData!$A$2:$E$100, 3, FALSE)</f>
        <v>Electronics</v>
      </c>
    </row>
    <row r="1230" spans="1:10" x14ac:dyDescent="0.25">
      <c r="A1230">
        <v>1229</v>
      </c>
      <c r="B1230" s="2">
        <v>45343</v>
      </c>
      <c r="C1230">
        <v>9</v>
      </c>
      <c r="D1230">
        <v>131</v>
      </c>
      <c r="E1230">
        <v>1129</v>
      </c>
      <c r="F1230">
        <v>3</v>
      </c>
      <c r="G1230">
        <v>437.37</v>
      </c>
      <c r="H1230">
        <v>1312.11</v>
      </c>
      <c r="I1230">
        <v>347.76</v>
      </c>
      <c r="J1230" t="str">
        <f>VLOOKUP(D1230, ProductsData!$A$2:$E$100, 3, FALSE)</f>
        <v>Electronics</v>
      </c>
    </row>
    <row r="1231" spans="1:10" x14ac:dyDescent="0.25">
      <c r="A1231">
        <v>1230</v>
      </c>
      <c r="B1231" s="2">
        <v>45547</v>
      </c>
      <c r="C1231">
        <v>6</v>
      </c>
      <c r="D1231">
        <v>135</v>
      </c>
      <c r="E1231">
        <v>1195</v>
      </c>
      <c r="F1231">
        <v>1</v>
      </c>
      <c r="G1231">
        <v>197.46</v>
      </c>
      <c r="H1231">
        <v>197.46</v>
      </c>
      <c r="I1231">
        <v>25.81</v>
      </c>
      <c r="J1231" t="str">
        <f>VLOOKUP(D1231, ProductsData!$A$2:$E$100, 3, FALSE)</f>
        <v>Electronics</v>
      </c>
    </row>
    <row r="1232" spans="1:10" x14ac:dyDescent="0.25">
      <c r="A1232">
        <v>1231</v>
      </c>
      <c r="B1232" s="2">
        <v>45684</v>
      </c>
      <c r="C1232">
        <v>7</v>
      </c>
      <c r="D1232">
        <v>137</v>
      </c>
      <c r="E1232">
        <v>1104</v>
      </c>
      <c r="F1232">
        <v>1</v>
      </c>
      <c r="G1232">
        <v>314.08999999999997</v>
      </c>
      <c r="H1232">
        <v>314.08999999999997</v>
      </c>
      <c r="I1232">
        <v>66.900000000000006</v>
      </c>
      <c r="J1232" t="str">
        <f>VLOOKUP(D1232, ProductsData!$A$2:$E$100, 3, FALSE)</f>
        <v>Groceries</v>
      </c>
    </row>
    <row r="1233" spans="1:10" x14ac:dyDescent="0.25">
      <c r="A1233">
        <v>1232</v>
      </c>
      <c r="B1233" s="2">
        <v>45758</v>
      </c>
      <c r="C1233">
        <v>8</v>
      </c>
      <c r="D1233">
        <v>129</v>
      </c>
      <c r="E1233">
        <v>1162</v>
      </c>
      <c r="F1233">
        <v>4</v>
      </c>
      <c r="G1233">
        <v>170.27</v>
      </c>
      <c r="H1233">
        <v>681.08</v>
      </c>
      <c r="I1233">
        <v>71.13</v>
      </c>
      <c r="J1233" t="str">
        <f>VLOOKUP(D1233, ProductsData!$A$2:$E$100, 3, FALSE)</f>
        <v>Furniture</v>
      </c>
    </row>
    <row r="1234" spans="1:10" x14ac:dyDescent="0.25">
      <c r="A1234">
        <v>1233</v>
      </c>
      <c r="B1234" s="2">
        <v>45380</v>
      </c>
      <c r="C1234">
        <v>8</v>
      </c>
      <c r="D1234">
        <v>131</v>
      </c>
      <c r="E1234">
        <v>1195</v>
      </c>
      <c r="F1234">
        <v>2</v>
      </c>
      <c r="G1234">
        <v>270.93</v>
      </c>
      <c r="H1234">
        <v>541.86</v>
      </c>
      <c r="I1234">
        <v>91.66</v>
      </c>
      <c r="J1234" t="str">
        <f>VLOOKUP(D1234, ProductsData!$A$2:$E$100, 3, FALSE)</f>
        <v>Electronics</v>
      </c>
    </row>
    <row r="1235" spans="1:10" x14ac:dyDescent="0.25">
      <c r="A1235">
        <v>1234</v>
      </c>
      <c r="B1235" s="2">
        <v>45624</v>
      </c>
      <c r="C1235">
        <v>3</v>
      </c>
      <c r="D1235">
        <v>140</v>
      </c>
      <c r="E1235">
        <v>1162</v>
      </c>
      <c r="F1235">
        <v>2</v>
      </c>
      <c r="G1235">
        <v>191.13</v>
      </c>
      <c r="H1235">
        <v>382.26</v>
      </c>
      <c r="I1235">
        <v>25</v>
      </c>
      <c r="J1235" t="str">
        <f>VLOOKUP(D1235, ProductsData!$A$2:$E$100, 3, FALSE)</f>
        <v>Clothing</v>
      </c>
    </row>
    <row r="1236" spans="1:10" x14ac:dyDescent="0.25">
      <c r="A1236">
        <v>1235</v>
      </c>
      <c r="B1236" s="2">
        <v>45155</v>
      </c>
      <c r="C1236">
        <v>2</v>
      </c>
      <c r="D1236">
        <v>102</v>
      </c>
      <c r="E1236">
        <v>1064</v>
      </c>
      <c r="F1236">
        <v>1</v>
      </c>
      <c r="G1236">
        <v>89.87</v>
      </c>
      <c r="H1236">
        <v>89.87</v>
      </c>
      <c r="I1236">
        <v>22.51</v>
      </c>
      <c r="J1236" t="str">
        <f>VLOOKUP(D1236, ProductsData!$A$2:$E$100, 3, FALSE)</f>
        <v>Clothing</v>
      </c>
    </row>
    <row r="1237" spans="1:10" x14ac:dyDescent="0.25">
      <c r="A1237">
        <v>1236</v>
      </c>
      <c r="B1237" s="2">
        <v>45530</v>
      </c>
      <c r="C1237">
        <v>8</v>
      </c>
      <c r="D1237">
        <v>106</v>
      </c>
      <c r="E1237">
        <v>1107</v>
      </c>
      <c r="F1237">
        <v>2</v>
      </c>
      <c r="G1237">
        <v>443.12</v>
      </c>
      <c r="H1237">
        <v>886.24</v>
      </c>
      <c r="I1237">
        <v>62.25</v>
      </c>
      <c r="J1237" t="str">
        <f>VLOOKUP(D1237, ProductsData!$A$2:$E$100, 3, FALSE)</f>
        <v>Clothing</v>
      </c>
    </row>
    <row r="1238" spans="1:10" x14ac:dyDescent="0.25">
      <c r="A1238">
        <v>1237</v>
      </c>
      <c r="B1238" s="2">
        <v>45064</v>
      </c>
      <c r="C1238">
        <v>7</v>
      </c>
      <c r="D1238">
        <v>106</v>
      </c>
      <c r="E1238">
        <v>1071</v>
      </c>
      <c r="F1238">
        <v>1</v>
      </c>
      <c r="G1238">
        <v>175.24</v>
      </c>
      <c r="H1238">
        <v>175.24</v>
      </c>
      <c r="I1238">
        <v>43.28</v>
      </c>
      <c r="J1238" t="str">
        <f>VLOOKUP(D1238, ProductsData!$A$2:$E$100, 3, FALSE)</f>
        <v>Clothing</v>
      </c>
    </row>
    <row r="1239" spans="1:10" x14ac:dyDescent="0.25">
      <c r="A1239">
        <v>1238</v>
      </c>
      <c r="B1239" s="2">
        <v>45356</v>
      </c>
      <c r="C1239">
        <v>4</v>
      </c>
      <c r="D1239">
        <v>106</v>
      </c>
      <c r="E1239">
        <v>1025</v>
      </c>
      <c r="F1239">
        <v>1</v>
      </c>
      <c r="G1239">
        <v>306.67</v>
      </c>
      <c r="H1239">
        <v>306.67</v>
      </c>
      <c r="I1239">
        <v>54.09</v>
      </c>
      <c r="J1239" t="str">
        <f>VLOOKUP(D1239, ProductsData!$A$2:$E$100, 3, FALSE)</f>
        <v>Clothing</v>
      </c>
    </row>
    <row r="1240" spans="1:10" x14ac:dyDescent="0.25">
      <c r="A1240">
        <v>1239</v>
      </c>
      <c r="B1240" s="2">
        <v>45645</v>
      </c>
      <c r="C1240">
        <v>2</v>
      </c>
      <c r="D1240">
        <v>147</v>
      </c>
      <c r="E1240">
        <v>1176</v>
      </c>
      <c r="F1240">
        <v>1</v>
      </c>
      <c r="G1240">
        <v>399.74</v>
      </c>
      <c r="H1240">
        <v>399.74</v>
      </c>
      <c r="I1240">
        <v>106.69</v>
      </c>
      <c r="J1240" t="str">
        <f>VLOOKUP(D1240, ProductsData!$A$2:$E$100, 3, FALSE)</f>
        <v>Groceries</v>
      </c>
    </row>
    <row r="1241" spans="1:10" x14ac:dyDescent="0.25">
      <c r="A1241">
        <v>1240</v>
      </c>
      <c r="B1241" s="2">
        <v>45400</v>
      </c>
      <c r="C1241">
        <v>5</v>
      </c>
      <c r="D1241">
        <v>116</v>
      </c>
      <c r="E1241">
        <v>1119</v>
      </c>
      <c r="F1241">
        <v>4</v>
      </c>
      <c r="G1241">
        <v>150.07</v>
      </c>
      <c r="H1241">
        <v>600.28</v>
      </c>
      <c r="I1241">
        <v>119.91</v>
      </c>
      <c r="J1241" t="str">
        <f>VLOOKUP(D1241, ProductsData!$A$2:$E$100, 3, FALSE)</f>
        <v>Furniture</v>
      </c>
    </row>
    <row r="1242" spans="1:10" x14ac:dyDescent="0.25">
      <c r="A1242">
        <v>1241</v>
      </c>
      <c r="B1242" s="2">
        <v>45695</v>
      </c>
      <c r="C1242">
        <v>10</v>
      </c>
      <c r="D1242">
        <v>149</v>
      </c>
      <c r="E1242">
        <v>1104</v>
      </c>
      <c r="F1242">
        <v>3</v>
      </c>
      <c r="G1242">
        <v>120.17</v>
      </c>
      <c r="H1242">
        <v>360.51</v>
      </c>
      <c r="I1242">
        <v>92.02</v>
      </c>
      <c r="J1242" t="str">
        <f>VLOOKUP(D1242, ProductsData!$A$2:$E$100, 3, FALSE)</f>
        <v>Clothing</v>
      </c>
    </row>
    <row r="1243" spans="1:10" x14ac:dyDescent="0.25">
      <c r="A1243">
        <v>1242</v>
      </c>
      <c r="B1243" s="2">
        <v>45175</v>
      </c>
      <c r="C1243">
        <v>6</v>
      </c>
      <c r="D1243">
        <v>140</v>
      </c>
      <c r="E1243">
        <v>1144</v>
      </c>
      <c r="F1243">
        <v>5</v>
      </c>
      <c r="G1243">
        <v>268.31</v>
      </c>
      <c r="H1243">
        <v>1341.55</v>
      </c>
      <c r="I1243">
        <v>92.36</v>
      </c>
      <c r="J1243" t="str">
        <f>VLOOKUP(D1243, ProductsData!$A$2:$E$100, 3, FALSE)</f>
        <v>Clothing</v>
      </c>
    </row>
    <row r="1244" spans="1:10" x14ac:dyDescent="0.25">
      <c r="A1244">
        <v>1243</v>
      </c>
      <c r="B1244" s="2">
        <v>45068</v>
      </c>
      <c r="C1244">
        <v>2</v>
      </c>
      <c r="D1244">
        <v>147</v>
      </c>
      <c r="E1244">
        <v>1014</v>
      </c>
      <c r="F1244">
        <v>5</v>
      </c>
      <c r="G1244">
        <v>422.37</v>
      </c>
      <c r="H1244">
        <v>2111.85</v>
      </c>
      <c r="I1244">
        <v>546.45000000000005</v>
      </c>
      <c r="J1244" t="str">
        <f>VLOOKUP(D1244, ProductsData!$A$2:$E$100, 3, FALSE)</f>
        <v>Groceries</v>
      </c>
    </row>
    <row r="1245" spans="1:10" x14ac:dyDescent="0.25">
      <c r="A1245">
        <v>1244</v>
      </c>
      <c r="B1245" s="2">
        <v>45356</v>
      </c>
      <c r="C1245">
        <v>9</v>
      </c>
      <c r="D1245">
        <v>116</v>
      </c>
      <c r="E1245">
        <v>1018</v>
      </c>
      <c r="F1245">
        <v>4</v>
      </c>
      <c r="G1245">
        <v>358.19</v>
      </c>
      <c r="H1245">
        <v>1432.76</v>
      </c>
      <c r="I1245">
        <v>108.16</v>
      </c>
      <c r="J1245" t="str">
        <f>VLOOKUP(D1245, ProductsData!$A$2:$E$100, 3, FALSE)</f>
        <v>Furniture</v>
      </c>
    </row>
    <row r="1246" spans="1:10" x14ac:dyDescent="0.25">
      <c r="A1246">
        <v>1245</v>
      </c>
      <c r="B1246" s="2">
        <v>45605</v>
      </c>
      <c r="C1246">
        <v>9</v>
      </c>
      <c r="D1246">
        <v>107</v>
      </c>
      <c r="E1246">
        <v>1020</v>
      </c>
      <c r="F1246">
        <v>1</v>
      </c>
      <c r="G1246">
        <v>203.39</v>
      </c>
      <c r="H1246">
        <v>203.39</v>
      </c>
      <c r="I1246">
        <v>43.3</v>
      </c>
      <c r="J1246" t="str">
        <f>VLOOKUP(D1246, ProductsData!$A$2:$E$100, 3, FALSE)</f>
        <v>Furniture</v>
      </c>
    </row>
    <row r="1247" spans="1:10" x14ac:dyDescent="0.25">
      <c r="A1247">
        <v>1246</v>
      </c>
      <c r="B1247" s="2">
        <v>45286</v>
      </c>
      <c r="C1247">
        <v>6</v>
      </c>
      <c r="D1247">
        <v>109</v>
      </c>
      <c r="E1247">
        <v>1084</v>
      </c>
      <c r="F1247">
        <v>3</v>
      </c>
      <c r="G1247">
        <v>335.08</v>
      </c>
      <c r="H1247">
        <v>1005.24</v>
      </c>
      <c r="I1247">
        <v>262.89999999999998</v>
      </c>
      <c r="J1247" t="str">
        <f>VLOOKUP(D1247, ProductsData!$A$2:$E$100, 3, FALSE)</f>
        <v>Clothing</v>
      </c>
    </row>
    <row r="1248" spans="1:10" x14ac:dyDescent="0.25">
      <c r="A1248">
        <v>1247</v>
      </c>
      <c r="B1248" s="2">
        <v>45112</v>
      </c>
      <c r="C1248">
        <v>10</v>
      </c>
      <c r="D1248">
        <v>131</v>
      </c>
      <c r="E1248">
        <v>1105</v>
      </c>
      <c r="F1248">
        <v>3</v>
      </c>
      <c r="G1248">
        <v>29.41</v>
      </c>
      <c r="H1248">
        <v>88.23</v>
      </c>
      <c r="I1248">
        <v>17.3</v>
      </c>
      <c r="J1248" t="str">
        <f>VLOOKUP(D1248, ProductsData!$A$2:$E$100, 3, FALSE)</f>
        <v>Electronics</v>
      </c>
    </row>
    <row r="1249" spans="1:10" x14ac:dyDescent="0.25">
      <c r="A1249">
        <v>1248</v>
      </c>
      <c r="B1249" s="2">
        <v>45605</v>
      </c>
      <c r="C1249">
        <v>5</v>
      </c>
      <c r="D1249">
        <v>121</v>
      </c>
      <c r="E1249">
        <v>1057</v>
      </c>
      <c r="F1249">
        <v>2</v>
      </c>
      <c r="G1249">
        <v>418.13</v>
      </c>
      <c r="H1249">
        <v>836.26</v>
      </c>
      <c r="I1249">
        <v>150.47</v>
      </c>
      <c r="J1249" t="str">
        <f>VLOOKUP(D1249, ProductsData!$A$2:$E$100, 3, FALSE)</f>
        <v>Electronics</v>
      </c>
    </row>
    <row r="1250" spans="1:10" x14ac:dyDescent="0.25">
      <c r="A1250">
        <v>1249</v>
      </c>
      <c r="B1250" s="2">
        <v>45445</v>
      </c>
      <c r="C1250">
        <v>5</v>
      </c>
      <c r="D1250">
        <v>142</v>
      </c>
      <c r="E1250">
        <v>1016</v>
      </c>
      <c r="F1250">
        <v>3</v>
      </c>
      <c r="G1250">
        <v>361.29</v>
      </c>
      <c r="H1250">
        <v>1083.8699999999999</v>
      </c>
      <c r="I1250">
        <v>295.20999999999998</v>
      </c>
      <c r="J1250" t="str">
        <f>VLOOKUP(D1250, ProductsData!$A$2:$E$100, 3, FALSE)</f>
        <v>Groceries</v>
      </c>
    </row>
    <row r="1251" spans="1:10" x14ac:dyDescent="0.25">
      <c r="A1251">
        <v>1250</v>
      </c>
      <c r="B1251" s="2">
        <v>45302</v>
      </c>
      <c r="C1251">
        <v>3</v>
      </c>
      <c r="D1251">
        <v>111</v>
      </c>
      <c r="E1251">
        <v>1135</v>
      </c>
      <c r="F1251">
        <v>2</v>
      </c>
      <c r="G1251">
        <v>304.01</v>
      </c>
      <c r="H1251">
        <v>608.02</v>
      </c>
      <c r="I1251">
        <v>96.89</v>
      </c>
      <c r="J1251" t="str">
        <f>VLOOKUP(D1251, ProductsData!$A$2:$E$100, 3, FALSE)</f>
        <v>Electronics</v>
      </c>
    </row>
    <row r="1252" spans="1:10" x14ac:dyDescent="0.25">
      <c r="A1252">
        <v>1251</v>
      </c>
      <c r="B1252" s="2">
        <v>45475</v>
      </c>
      <c r="C1252">
        <v>6</v>
      </c>
      <c r="D1252">
        <v>107</v>
      </c>
      <c r="E1252">
        <v>1104</v>
      </c>
      <c r="F1252">
        <v>5</v>
      </c>
      <c r="G1252">
        <v>443.71</v>
      </c>
      <c r="H1252">
        <v>2218.5500000000002</v>
      </c>
      <c r="I1252">
        <v>579.77</v>
      </c>
      <c r="J1252" t="str">
        <f>VLOOKUP(D1252, ProductsData!$A$2:$E$100, 3, FALSE)</f>
        <v>Furniture</v>
      </c>
    </row>
    <row r="1253" spans="1:10" x14ac:dyDescent="0.25">
      <c r="A1253">
        <v>1252</v>
      </c>
      <c r="B1253" s="2">
        <v>45691</v>
      </c>
      <c r="C1253">
        <v>3</v>
      </c>
      <c r="D1253">
        <v>122</v>
      </c>
      <c r="E1253">
        <v>1005</v>
      </c>
      <c r="F1253">
        <v>5</v>
      </c>
      <c r="G1253">
        <v>62.7</v>
      </c>
      <c r="H1253">
        <v>313.5</v>
      </c>
      <c r="I1253">
        <v>69.040000000000006</v>
      </c>
      <c r="J1253" t="str">
        <f>VLOOKUP(D1253, ProductsData!$A$2:$E$100, 3, FALSE)</f>
        <v>Electronics</v>
      </c>
    </row>
    <row r="1254" spans="1:10" x14ac:dyDescent="0.25">
      <c r="A1254">
        <v>1253</v>
      </c>
      <c r="B1254" s="2">
        <v>45542</v>
      </c>
      <c r="C1254">
        <v>4</v>
      </c>
      <c r="D1254">
        <v>136</v>
      </c>
      <c r="E1254">
        <v>1027</v>
      </c>
      <c r="F1254">
        <v>1</v>
      </c>
      <c r="G1254">
        <v>47.57</v>
      </c>
      <c r="H1254">
        <v>47.57</v>
      </c>
      <c r="I1254">
        <v>12.18</v>
      </c>
      <c r="J1254" t="str">
        <f>VLOOKUP(D1254, ProductsData!$A$2:$E$100, 3, FALSE)</f>
        <v>Electronics</v>
      </c>
    </row>
    <row r="1255" spans="1:10" x14ac:dyDescent="0.25">
      <c r="A1255">
        <v>1254</v>
      </c>
      <c r="B1255" s="2">
        <v>45652</v>
      </c>
      <c r="C1255">
        <v>5</v>
      </c>
      <c r="D1255">
        <v>101</v>
      </c>
      <c r="E1255">
        <v>1046</v>
      </c>
      <c r="F1255">
        <v>5</v>
      </c>
      <c r="G1255">
        <v>46.66</v>
      </c>
      <c r="H1255">
        <v>233.3</v>
      </c>
      <c r="I1255">
        <v>23.59</v>
      </c>
      <c r="J1255" t="str">
        <f>VLOOKUP(D1255, ProductsData!$A$2:$E$100, 3, FALSE)</f>
        <v>Clothing</v>
      </c>
    </row>
    <row r="1256" spans="1:10" x14ac:dyDescent="0.25">
      <c r="A1256">
        <v>1255</v>
      </c>
      <c r="B1256" s="2">
        <v>45607</v>
      </c>
      <c r="C1256">
        <v>10</v>
      </c>
      <c r="D1256">
        <v>133</v>
      </c>
      <c r="E1256">
        <v>1089</v>
      </c>
      <c r="F1256">
        <v>5</v>
      </c>
      <c r="G1256">
        <v>469.74</v>
      </c>
      <c r="H1256">
        <v>2348.6999999999998</v>
      </c>
      <c r="I1256">
        <v>580.41999999999996</v>
      </c>
      <c r="J1256" t="str">
        <f>VLOOKUP(D1256, ProductsData!$A$2:$E$100, 3, FALSE)</f>
        <v>Electronics</v>
      </c>
    </row>
    <row r="1257" spans="1:10" x14ac:dyDescent="0.25">
      <c r="A1257">
        <v>1256</v>
      </c>
      <c r="B1257" s="2">
        <v>45556</v>
      </c>
      <c r="C1257">
        <v>4</v>
      </c>
      <c r="D1257">
        <v>135</v>
      </c>
      <c r="E1257">
        <v>1200</v>
      </c>
      <c r="F1257">
        <v>4</v>
      </c>
      <c r="G1257">
        <v>237.18</v>
      </c>
      <c r="H1257">
        <v>948.72</v>
      </c>
      <c r="I1257">
        <v>267.70999999999998</v>
      </c>
      <c r="J1257" t="str">
        <f>VLOOKUP(D1257, ProductsData!$A$2:$E$100, 3, FALSE)</f>
        <v>Electronics</v>
      </c>
    </row>
    <row r="1258" spans="1:10" x14ac:dyDescent="0.25">
      <c r="A1258">
        <v>1257</v>
      </c>
      <c r="B1258" s="2">
        <v>45720</v>
      </c>
      <c r="C1258">
        <v>6</v>
      </c>
      <c r="D1258">
        <v>130</v>
      </c>
      <c r="E1258">
        <v>1015</v>
      </c>
      <c r="F1258">
        <v>4</v>
      </c>
      <c r="G1258">
        <v>441.76</v>
      </c>
      <c r="H1258">
        <v>1767.04</v>
      </c>
      <c r="I1258">
        <v>155.27000000000001</v>
      </c>
      <c r="J1258" t="str">
        <f>VLOOKUP(D1258, ProductsData!$A$2:$E$100, 3, FALSE)</f>
        <v>Clothing</v>
      </c>
    </row>
    <row r="1259" spans="1:10" x14ac:dyDescent="0.25">
      <c r="A1259">
        <v>1258</v>
      </c>
      <c r="B1259" s="2">
        <v>45746</v>
      </c>
      <c r="C1259">
        <v>4</v>
      </c>
      <c r="D1259">
        <v>125</v>
      </c>
      <c r="E1259">
        <v>1047</v>
      </c>
      <c r="F1259">
        <v>3</v>
      </c>
      <c r="G1259">
        <v>23.12</v>
      </c>
      <c r="H1259">
        <v>69.36</v>
      </c>
      <c r="I1259">
        <v>19.21</v>
      </c>
      <c r="J1259" t="str">
        <f>VLOOKUP(D1259, ProductsData!$A$2:$E$100, 3, FALSE)</f>
        <v>Furniture</v>
      </c>
    </row>
    <row r="1260" spans="1:10" x14ac:dyDescent="0.25">
      <c r="A1260">
        <v>1259</v>
      </c>
      <c r="B1260" s="2">
        <v>45531</v>
      </c>
      <c r="C1260">
        <v>5</v>
      </c>
      <c r="D1260">
        <v>144</v>
      </c>
      <c r="E1260">
        <v>1062</v>
      </c>
      <c r="F1260">
        <v>4</v>
      </c>
      <c r="G1260">
        <v>437.58</v>
      </c>
      <c r="H1260">
        <v>1750.32</v>
      </c>
      <c r="I1260">
        <v>137.15</v>
      </c>
      <c r="J1260" t="str">
        <f>VLOOKUP(D1260, ProductsData!$A$2:$E$100, 3, FALSE)</f>
        <v>Electronics</v>
      </c>
    </row>
    <row r="1261" spans="1:10" x14ac:dyDescent="0.25">
      <c r="A1261">
        <v>1260</v>
      </c>
      <c r="B1261" s="2">
        <v>45058</v>
      </c>
      <c r="C1261">
        <v>8</v>
      </c>
      <c r="D1261">
        <v>121</v>
      </c>
      <c r="E1261">
        <v>1158</v>
      </c>
      <c r="F1261">
        <v>5</v>
      </c>
      <c r="G1261">
        <v>279.44</v>
      </c>
      <c r="H1261">
        <v>1397.2</v>
      </c>
      <c r="I1261">
        <v>327.99</v>
      </c>
      <c r="J1261" t="str">
        <f>VLOOKUP(D1261, ProductsData!$A$2:$E$100, 3, FALSE)</f>
        <v>Electronics</v>
      </c>
    </row>
    <row r="1262" spans="1:10" x14ac:dyDescent="0.25">
      <c r="A1262">
        <v>1261</v>
      </c>
      <c r="B1262" s="2">
        <v>45727</v>
      </c>
      <c r="C1262">
        <v>9</v>
      </c>
      <c r="D1262">
        <v>150</v>
      </c>
      <c r="E1262">
        <v>1131</v>
      </c>
      <c r="F1262">
        <v>4</v>
      </c>
      <c r="G1262">
        <v>131.76</v>
      </c>
      <c r="H1262">
        <v>527.04</v>
      </c>
      <c r="I1262">
        <v>124.27</v>
      </c>
      <c r="J1262" t="str">
        <f>VLOOKUP(D1262, ProductsData!$A$2:$E$100, 3, FALSE)</f>
        <v>Clothing</v>
      </c>
    </row>
    <row r="1263" spans="1:10" x14ac:dyDescent="0.25">
      <c r="A1263">
        <v>1262</v>
      </c>
      <c r="B1263" s="2">
        <v>45419</v>
      </c>
      <c r="C1263">
        <v>6</v>
      </c>
      <c r="D1263">
        <v>131</v>
      </c>
      <c r="E1263">
        <v>1179</v>
      </c>
      <c r="F1263">
        <v>4</v>
      </c>
      <c r="G1263">
        <v>292.27999999999997</v>
      </c>
      <c r="H1263">
        <v>1169.1199999999999</v>
      </c>
      <c r="I1263">
        <v>70.72</v>
      </c>
      <c r="J1263" t="str">
        <f>VLOOKUP(D1263, ProductsData!$A$2:$E$100, 3, FALSE)</f>
        <v>Electronics</v>
      </c>
    </row>
    <row r="1264" spans="1:10" x14ac:dyDescent="0.25">
      <c r="A1264">
        <v>1263</v>
      </c>
      <c r="B1264" s="2">
        <v>45737</v>
      </c>
      <c r="C1264">
        <v>7</v>
      </c>
      <c r="D1264">
        <v>145</v>
      </c>
      <c r="E1264">
        <v>1021</v>
      </c>
      <c r="F1264">
        <v>5</v>
      </c>
      <c r="G1264">
        <v>126.3</v>
      </c>
      <c r="H1264">
        <v>631.5</v>
      </c>
      <c r="I1264">
        <v>189.09</v>
      </c>
      <c r="J1264" t="str">
        <f>VLOOKUP(D1264, ProductsData!$A$2:$E$100, 3, FALSE)</f>
        <v>Furniture</v>
      </c>
    </row>
    <row r="1265" spans="1:10" x14ac:dyDescent="0.25">
      <c r="A1265">
        <v>1264</v>
      </c>
      <c r="B1265" s="2">
        <v>45290</v>
      </c>
      <c r="C1265">
        <v>1</v>
      </c>
      <c r="D1265">
        <v>102</v>
      </c>
      <c r="E1265">
        <v>1175</v>
      </c>
      <c r="F1265">
        <v>5</v>
      </c>
      <c r="G1265">
        <v>50.73</v>
      </c>
      <c r="H1265">
        <v>253.65</v>
      </c>
      <c r="I1265">
        <v>47.69</v>
      </c>
      <c r="J1265" t="str">
        <f>VLOOKUP(D1265, ProductsData!$A$2:$E$100, 3, FALSE)</f>
        <v>Clothing</v>
      </c>
    </row>
    <row r="1266" spans="1:10" x14ac:dyDescent="0.25">
      <c r="A1266">
        <v>1265</v>
      </c>
      <c r="B1266" s="2">
        <v>45451</v>
      </c>
      <c r="C1266">
        <v>8</v>
      </c>
      <c r="D1266">
        <v>145</v>
      </c>
      <c r="E1266">
        <v>1059</v>
      </c>
      <c r="F1266">
        <v>3</v>
      </c>
      <c r="G1266">
        <v>343.87</v>
      </c>
      <c r="H1266">
        <v>1031.6099999999999</v>
      </c>
      <c r="I1266">
        <v>245.24</v>
      </c>
      <c r="J1266" t="str">
        <f>VLOOKUP(D1266, ProductsData!$A$2:$E$100, 3, FALSE)</f>
        <v>Furniture</v>
      </c>
    </row>
    <row r="1267" spans="1:10" x14ac:dyDescent="0.25">
      <c r="A1267">
        <v>1266</v>
      </c>
      <c r="B1267" s="2">
        <v>45591</v>
      </c>
      <c r="C1267">
        <v>3</v>
      </c>
      <c r="D1267">
        <v>145</v>
      </c>
      <c r="E1267">
        <v>1048</v>
      </c>
      <c r="F1267">
        <v>3</v>
      </c>
      <c r="G1267">
        <v>306.39</v>
      </c>
      <c r="H1267">
        <v>919.17</v>
      </c>
      <c r="I1267">
        <v>158</v>
      </c>
      <c r="J1267" t="str">
        <f>VLOOKUP(D1267, ProductsData!$A$2:$E$100, 3, FALSE)</f>
        <v>Furniture</v>
      </c>
    </row>
    <row r="1268" spans="1:10" x14ac:dyDescent="0.25">
      <c r="A1268">
        <v>1267</v>
      </c>
      <c r="B1268" s="2">
        <v>45219</v>
      </c>
      <c r="C1268">
        <v>6</v>
      </c>
      <c r="D1268">
        <v>147</v>
      </c>
      <c r="E1268">
        <v>1141</v>
      </c>
      <c r="F1268">
        <v>1</v>
      </c>
      <c r="G1268">
        <v>175.72</v>
      </c>
      <c r="H1268">
        <v>175.72</v>
      </c>
      <c r="I1268">
        <v>19.52</v>
      </c>
      <c r="J1268" t="str">
        <f>VLOOKUP(D1268, ProductsData!$A$2:$E$100, 3, FALSE)</f>
        <v>Groceries</v>
      </c>
    </row>
    <row r="1269" spans="1:10" x14ac:dyDescent="0.25">
      <c r="A1269">
        <v>1268</v>
      </c>
      <c r="B1269" s="2">
        <v>45102</v>
      </c>
      <c r="C1269">
        <v>6</v>
      </c>
      <c r="D1269">
        <v>135</v>
      </c>
      <c r="E1269">
        <v>1038</v>
      </c>
      <c r="F1269">
        <v>3</v>
      </c>
      <c r="G1269">
        <v>238.63</v>
      </c>
      <c r="H1269">
        <v>715.89</v>
      </c>
      <c r="I1269">
        <v>94.88</v>
      </c>
      <c r="J1269" t="str">
        <f>VLOOKUP(D1269, ProductsData!$A$2:$E$100, 3, FALSE)</f>
        <v>Electronics</v>
      </c>
    </row>
    <row r="1270" spans="1:10" x14ac:dyDescent="0.25">
      <c r="A1270">
        <v>1269</v>
      </c>
      <c r="B1270" s="2">
        <v>45688</v>
      </c>
      <c r="C1270">
        <v>6</v>
      </c>
      <c r="D1270">
        <v>140</v>
      </c>
      <c r="E1270">
        <v>1043</v>
      </c>
      <c r="F1270">
        <v>4</v>
      </c>
      <c r="G1270">
        <v>492.59</v>
      </c>
      <c r="H1270">
        <v>1970.36</v>
      </c>
      <c r="I1270">
        <v>175.18</v>
      </c>
      <c r="J1270" t="str">
        <f>VLOOKUP(D1270, ProductsData!$A$2:$E$100, 3, FALSE)</f>
        <v>Clothing</v>
      </c>
    </row>
    <row r="1271" spans="1:10" x14ac:dyDescent="0.25">
      <c r="A1271">
        <v>1270</v>
      </c>
      <c r="B1271" s="2">
        <v>45718</v>
      </c>
      <c r="C1271">
        <v>8</v>
      </c>
      <c r="D1271">
        <v>113</v>
      </c>
      <c r="E1271">
        <v>1000</v>
      </c>
      <c r="F1271">
        <v>5</v>
      </c>
      <c r="G1271">
        <v>65.5</v>
      </c>
      <c r="H1271">
        <v>327.5</v>
      </c>
      <c r="I1271">
        <v>90.48</v>
      </c>
      <c r="J1271" t="str">
        <f>VLOOKUP(D1271, ProductsData!$A$2:$E$100, 3, FALSE)</f>
        <v>Furniture</v>
      </c>
    </row>
    <row r="1272" spans="1:10" x14ac:dyDescent="0.25">
      <c r="A1272">
        <v>1271</v>
      </c>
      <c r="B1272" s="2">
        <v>45375</v>
      </c>
      <c r="C1272">
        <v>9</v>
      </c>
      <c r="D1272">
        <v>137</v>
      </c>
      <c r="E1272">
        <v>1071</v>
      </c>
      <c r="F1272">
        <v>3</v>
      </c>
      <c r="G1272">
        <v>36.049999999999997</v>
      </c>
      <c r="H1272">
        <v>108.15</v>
      </c>
      <c r="I1272">
        <v>9.0399999999999991</v>
      </c>
      <c r="J1272" t="str">
        <f>VLOOKUP(D1272, ProductsData!$A$2:$E$100, 3, FALSE)</f>
        <v>Groceries</v>
      </c>
    </row>
    <row r="1273" spans="1:10" x14ac:dyDescent="0.25">
      <c r="A1273">
        <v>1272</v>
      </c>
      <c r="B1273" s="2">
        <v>45096</v>
      </c>
      <c r="C1273">
        <v>4</v>
      </c>
      <c r="D1273">
        <v>150</v>
      </c>
      <c r="E1273">
        <v>1025</v>
      </c>
      <c r="F1273">
        <v>3</v>
      </c>
      <c r="G1273">
        <v>11.05</v>
      </c>
      <c r="H1273">
        <v>33.15</v>
      </c>
      <c r="I1273">
        <v>2.86</v>
      </c>
      <c r="J1273" t="str">
        <f>VLOOKUP(D1273, ProductsData!$A$2:$E$100, 3, FALSE)</f>
        <v>Clothing</v>
      </c>
    </row>
    <row r="1274" spans="1:10" x14ac:dyDescent="0.25">
      <c r="A1274">
        <v>1273</v>
      </c>
      <c r="B1274" s="2">
        <v>45700</v>
      </c>
      <c r="C1274">
        <v>7</v>
      </c>
      <c r="D1274">
        <v>140</v>
      </c>
      <c r="E1274">
        <v>1015</v>
      </c>
      <c r="F1274">
        <v>3</v>
      </c>
      <c r="G1274">
        <v>180.39</v>
      </c>
      <c r="H1274">
        <v>541.16999999999996</v>
      </c>
      <c r="I1274">
        <v>93.31</v>
      </c>
      <c r="J1274" t="str">
        <f>VLOOKUP(D1274, ProductsData!$A$2:$E$100, 3, FALSE)</f>
        <v>Clothing</v>
      </c>
    </row>
    <row r="1275" spans="1:10" x14ac:dyDescent="0.25">
      <c r="A1275">
        <v>1274</v>
      </c>
      <c r="B1275" s="2">
        <v>45408</v>
      </c>
      <c r="C1275">
        <v>7</v>
      </c>
      <c r="D1275">
        <v>103</v>
      </c>
      <c r="E1275">
        <v>1178</v>
      </c>
      <c r="F1275">
        <v>3</v>
      </c>
      <c r="G1275">
        <v>310.04000000000002</v>
      </c>
      <c r="H1275">
        <v>930.12</v>
      </c>
      <c r="I1275">
        <v>100.7</v>
      </c>
      <c r="J1275" t="str">
        <f>VLOOKUP(D1275, ProductsData!$A$2:$E$100, 3, FALSE)</f>
        <v>Clothing</v>
      </c>
    </row>
    <row r="1276" spans="1:10" x14ac:dyDescent="0.25">
      <c r="A1276">
        <v>1275</v>
      </c>
      <c r="B1276" s="2">
        <v>45519</v>
      </c>
      <c r="C1276">
        <v>4</v>
      </c>
      <c r="D1276">
        <v>105</v>
      </c>
      <c r="E1276">
        <v>1178</v>
      </c>
      <c r="F1276">
        <v>1</v>
      </c>
      <c r="G1276">
        <v>61.57</v>
      </c>
      <c r="H1276">
        <v>61.57</v>
      </c>
      <c r="I1276">
        <v>18.170000000000002</v>
      </c>
      <c r="J1276" t="str">
        <f>VLOOKUP(D1276, ProductsData!$A$2:$E$100, 3, FALSE)</f>
        <v>Electronics</v>
      </c>
    </row>
    <row r="1277" spans="1:10" x14ac:dyDescent="0.25">
      <c r="A1277">
        <v>1276</v>
      </c>
      <c r="B1277" s="2">
        <v>45246</v>
      </c>
      <c r="C1277">
        <v>6</v>
      </c>
      <c r="D1277">
        <v>147</v>
      </c>
      <c r="E1277">
        <v>1006</v>
      </c>
      <c r="F1277">
        <v>5</v>
      </c>
      <c r="G1277">
        <v>56.15</v>
      </c>
      <c r="H1277">
        <v>280.75</v>
      </c>
      <c r="I1277">
        <v>82.72</v>
      </c>
      <c r="J1277" t="str">
        <f>VLOOKUP(D1277, ProductsData!$A$2:$E$100, 3, FALSE)</f>
        <v>Groceries</v>
      </c>
    </row>
    <row r="1278" spans="1:10" x14ac:dyDescent="0.25">
      <c r="A1278">
        <v>1277</v>
      </c>
      <c r="B1278" s="2">
        <v>45469</v>
      </c>
      <c r="C1278">
        <v>5</v>
      </c>
      <c r="D1278">
        <v>105</v>
      </c>
      <c r="E1278">
        <v>1144</v>
      </c>
      <c r="F1278">
        <v>1</v>
      </c>
      <c r="G1278">
        <v>204.35</v>
      </c>
      <c r="H1278">
        <v>204.35</v>
      </c>
      <c r="I1278">
        <v>56.71</v>
      </c>
      <c r="J1278" t="str">
        <f>VLOOKUP(D1278, ProductsData!$A$2:$E$100, 3, FALSE)</f>
        <v>Electronics</v>
      </c>
    </row>
    <row r="1279" spans="1:10" x14ac:dyDescent="0.25">
      <c r="A1279">
        <v>1278</v>
      </c>
      <c r="B1279" s="2">
        <v>45483</v>
      </c>
      <c r="C1279">
        <v>10</v>
      </c>
      <c r="D1279">
        <v>110</v>
      </c>
      <c r="E1279">
        <v>1200</v>
      </c>
      <c r="F1279">
        <v>1</v>
      </c>
      <c r="G1279">
        <v>412.67</v>
      </c>
      <c r="H1279">
        <v>412.67</v>
      </c>
      <c r="I1279">
        <v>95.11</v>
      </c>
      <c r="J1279" t="str">
        <f>VLOOKUP(D1279, ProductsData!$A$2:$E$100, 3, FALSE)</f>
        <v>Furniture</v>
      </c>
    </row>
    <row r="1280" spans="1:10" x14ac:dyDescent="0.25">
      <c r="A1280">
        <v>1279</v>
      </c>
      <c r="B1280" s="2">
        <v>45611</v>
      </c>
      <c r="C1280">
        <v>1</v>
      </c>
      <c r="D1280">
        <v>123</v>
      </c>
      <c r="E1280">
        <v>1130</v>
      </c>
      <c r="F1280">
        <v>3</v>
      </c>
      <c r="G1280">
        <v>137.22999999999999</v>
      </c>
      <c r="H1280">
        <v>411.69</v>
      </c>
      <c r="I1280">
        <v>41.25</v>
      </c>
      <c r="J1280" t="str">
        <f>VLOOKUP(D1280, ProductsData!$A$2:$E$100, 3, FALSE)</f>
        <v>Electronics</v>
      </c>
    </row>
    <row r="1281" spans="1:10" x14ac:dyDescent="0.25">
      <c r="A1281">
        <v>1280</v>
      </c>
      <c r="B1281" s="2">
        <v>45262</v>
      </c>
      <c r="C1281">
        <v>8</v>
      </c>
      <c r="D1281">
        <v>115</v>
      </c>
      <c r="E1281">
        <v>1144</v>
      </c>
      <c r="F1281">
        <v>2</v>
      </c>
      <c r="G1281">
        <v>155.46</v>
      </c>
      <c r="H1281">
        <v>310.92</v>
      </c>
      <c r="I1281">
        <v>66.33</v>
      </c>
      <c r="J1281" t="str">
        <f>VLOOKUP(D1281, ProductsData!$A$2:$E$100, 3, FALSE)</f>
        <v>Furniture</v>
      </c>
    </row>
    <row r="1282" spans="1:10" x14ac:dyDescent="0.25">
      <c r="A1282">
        <v>1281</v>
      </c>
      <c r="B1282" s="2">
        <v>45078</v>
      </c>
      <c r="C1282">
        <v>1</v>
      </c>
      <c r="D1282">
        <v>140</v>
      </c>
      <c r="E1282">
        <v>1151</v>
      </c>
      <c r="F1282">
        <v>4</v>
      </c>
      <c r="G1282">
        <v>280.3</v>
      </c>
      <c r="H1282">
        <v>1121.2</v>
      </c>
      <c r="I1282">
        <v>185.5</v>
      </c>
      <c r="J1282" t="str">
        <f>VLOOKUP(D1282, ProductsData!$A$2:$E$100, 3, FALSE)</f>
        <v>Clothing</v>
      </c>
    </row>
    <row r="1283" spans="1:10" x14ac:dyDescent="0.25">
      <c r="A1283">
        <v>1282</v>
      </c>
      <c r="B1283" s="2">
        <v>45440</v>
      </c>
      <c r="C1283">
        <v>4</v>
      </c>
      <c r="D1283">
        <v>123</v>
      </c>
      <c r="E1283">
        <v>1007</v>
      </c>
      <c r="F1283">
        <v>5</v>
      </c>
      <c r="G1283">
        <v>260.83</v>
      </c>
      <c r="H1283">
        <v>1304.1500000000001</v>
      </c>
      <c r="I1283">
        <v>136</v>
      </c>
      <c r="J1283" t="str">
        <f>VLOOKUP(D1283, ProductsData!$A$2:$E$100, 3, FALSE)</f>
        <v>Electronics</v>
      </c>
    </row>
    <row r="1284" spans="1:10" x14ac:dyDescent="0.25">
      <c r="A1284">
        <v>1283</v>
      </c>
      <c r="B1284" s="2">
        <v>45358</v>
      </c>
      <c r="C1284">
        <v>7</v>
      </c>
      <c r="D1284">
        <v>121</v>
      </c>
      <c r="E1284">
        <v>1092</v>
      </c>
      <c r="F1284">
        <v>1</v>
      </c>
      <c r="G1284">
        <v>34.04</v>
      </c>
      <c r="H1284">
        <v>34.04</v>
      </c>
      <c r="I1284">
        <v>5.07</v>
      </c>
      <c r="J1284" t="str">
        <f>VLOOKUP(D1284, ProductsData!$A$2:$E$100, 3, FALSE)</f>
        <v>Electronics</v>
      </c>
    </row>
    <row r="1285" spans="1:10" x14ac:dyDescent="0.25">
      <c r="A1285">
        <v>1284</v>
      </c>
      <c r="B1285" s="2">
        <v>45217</v>
      </c>
      <c r="C1285">
        <v>3</v>
      </c>
      <c r="D1285">
        <v>144</v>
      </c>
      <c r="E1285">
        <v>1116</v>
      </c>
      <c r="F1285">
        <v>5</v>
      </c>
      <c r="G1285">
        <v>315.5</v>
      </c>
      <c r="H1285">
        <v>1577.5</v>
      </c>
      <c r="I1285">
        <v>298.14999999999998</v>
      </c>
      <c r="J1285" t="str">
        <f>VLOOKUP(D1285, ProductsData!$A$2:$E$100, 3, FALSE)</f>
        <v>Electronics</v>
      </c>
    </row>
    <row r="1286" spans="1:10" x14ac:dyDescent="0.25">
      <c r="A1286">
        <v>1285</v>
      </c>
      <c r="B1286" s="2">
        <v>45416</v>
      </c>
      <c r="C1286">
        <v>5</v>
      </c>
      <c r="D1286">
        <v>108</v>
      </c>
      <c r="E1286">
        <v>1093</v>
      </c>
      <c r="F1286">
        <v>2</v>
      </c>
      <c r="G1286">
        <v>296.11</v>
      </c>
      <c r="H1286">
        <v>592.22</v>
      </c>
      <c r="I1286">
        <v>34.340000000000003</v>
      </c>
      <c r="J1286" t="str">
        <f>VLOOKUP(D1286, ProductsData!$A$2:$E$100, 3, FALSE)</f>
        <v>Clothing</v>
      </c>
    </row>
    <row r="1287" spans="1:10" x14ac:dyDescent="0.25">
      <c r="A1287">
        <v>1286</v>
      </c>
      <c r="B1287" s="2">
        <v>45084</v>
      </c>
      <c r="C1287">
        <v>1</v>
      </c>
      <c r="D1287">
        <v>122</v>
      </c>
      <c r="E1287">
        <v>1055</v>
      </c>
      <c r="F1287">
        <v>2</v>
      </c>
      <c r="G1287">
        <v>196.94</v>
      </c>
      <c r="H1287">
        <v>393.88</v>
      </c>
      <c r="I1287">
        <v>43.66</v>
      </c>
      <c r="J1287" t="str">
        <f>VLOOKUP(D1287, ProductsData!$A$2:$E$100, 3, FALSE)</f>
        <v>Electronics</v>
      </c>
    </row>
    <row r="1288" spans="1:10" x14ac:dyDescent="0.25">
      <c r="A1288">
        <v>1287</v>
      </c>
      <c r="B1288" s="2">
        <v>45693</v>
      </c>
      <c r="C1288">
        <v>1</v>
      </c>
      <c r="D1288">
        <v>148</v>
      </c>
      <c r="E1288">
        <v>1078</v>
      </c>
      <c r="F1288">
        <v>4</v>
      </c>
      <c r="G1288">
        <v>129.66999999999999</v>
      </c>
      <c r="H1288">
        <v>518.67999999999995</v>
      </c>
      <c r="I1288">
        <v>55.9</v>
      </c>
      <c r="J1288" t="str">
        <f>VLOOKUP(D1288, ProductsData!$A$2:$E$100, 3, FALSE)</f>
        <v>Clothing</v>
      </c>
    </row>
    <row r="1289" spans="1:10" x14ac:dyDescent="0.25">
      <c r="A1289">
        <v>1288</v>
      </c>
      <c r="B1289" s="2">
        <v>45673</v>
      </c>
      <c r="C1289">
        <v>4</v>
      </c>
      <c r="D1289">
        <v>145</v>
      </c>
      <c r="E1289">
        <v>1090</v>
      </c>
      <c r="F1289">
        <v>4</v>
      </c>
      <c r="G1289">
        <v>451.08</v>
      </c>
      <c r="H1289">
        <v>1804.32</v>
      </c>
      <c r="I1289">
        <v>322.63</v>
      </c>
      <c r="J1289" t="str">
        <f>VLOOKUP(D1289, ProductsData!$A$2:$E$100, 3, FALSE)</f>
        <v>Furniture</v>
      </c>
    </row>
    <row r="1290" spans="1:10" x14ac:dyDescent="0.25">
      <c r="A1290">
        <v>1289</v>
      </c>
      <c r="B1290" s="2">
        <v>45187</v>
      </c>
      <c r="C1290">
        <v>6</v>
      </c>
      <c r="D1290">
        <v>123</v>
      </c>
      <c r="E1290">
        <v>1039</v>
      </c>
      <c r="F1290">
        <v>1</v>
      </c>
      <c r="G1290">
        <v>102.63</v>
      </c>
      <c r="H1290">
        <v>102.63</v>
      </c>
      <c r="I1290">
        <v>23.08</v>
      </c>
      <c r="J1290" t="str">
        <f>VLOOKUP(D1290, ProductsData!$A$2:$E$100, 3, FALSE)</f>
        <v>Electronics</v>
      </c>
    </row>
    <row r="1291" spans="1:10" x14ac:dyDescent="0.25">
      <c r="A1291">
        <v>1290</v>
      </c>
      <c r="B1291" s="2">
        <v>45108</v>
      </c>
      <c r="C1291">
        <v>4</v>
      </c>
      <c r="D1291">
        <v>136</v>
      </c>
      <c r="E1291">
        <v>1082</v>
      </c>
      <c r="F1291">
        <v>2</v>
      </c>
      <c r="G1291">
        <v>445.57</v>
      </c>
      <c r="H1291">
        <v>891.14</v>
      </c>
      <c r="I1291">
        <v>119.65</v>
      </c>
      <c r="J1291" t="str">
        <f>VLOOKUP(D1291, ProductsData!$A$2:$E$100, 3, FALSE)</f>
        <v>Electronics</v>
      </c>
    </row>
    <row r="1292" spans="1:10" x14ac:dyDescent="0.25">
      <c r="A1292">
        <v>1291</v>
      </c>
      <c r="B1292" s="2">
        <v>45600</v>
      </c>
      <c r="C1292">
        <v>10</v>
      </c>
      <c r="D1292">
        <v>102</v>
      </c>
      <c r="E1292">
        <v>1122</v>
      </c>
      <c r="F1292">
        <v>1</v>
      </c>
      <c r="G1292">
        <v>97.51</v>
      </c>
      <c r="H1292">
        <v>97.51</v>
      </c>
      <c r="I1292">
        <v>13.49</v>
      </c>
      <c r="J1292" t="str">
        <f>VLOOKUP(D1292, ProductsData!$A$2:$E$100, 3, FALSE)</f>
        <v>Clothing</v>
      </c>
    </row>
    <row r="1293" spans="1:10" x14ac:dyDescent="0.25">
      <c r="A1293">
        <v>1292</v>
      </c>
      <c r="B1293" s="2">
        <v>45175</v>
      </c>
      <c r="C1293">
        <v>10</v>
      </c>
      <c r="D1293">
        <v>112</v>
      </c>
      <c r="E1293">
        <v>1164</v>
      </c>
      <c r="F1293">
        <v>1</v>
      </c>
      <c r="G1293">
        <v>263.92</v>
      </c>
      <c r="H1293">
        <v>263.92</v>
      </c>
      <c r="I1293">
        <v>77.069999999999993</v>
      </c>
      <c r="J1293" t="str">
        <f>VLOOKUP(D1293, ProductsData!$A$2:$E$100, 3, FALSE)</f>
        <v>Groceries</v>
      </c>
    </row>
    <row r="1294" spans="1:10" x14ac:dyDescent="0.25">
      <c r="A1294">
        <v>1293</v>
      </c>
      <c r="B1294" s="2">
        <v>45332</v>
      </c>
      <c r="C1294">
        <v>6</v>
      </c>
      <c r="D1294">
        <v>141</v>
      </c>
      <c r="E1294">
        <v>1073</v>
      </c>
      <c r="F1294">
        <v>5</v>
      </c>
      <c r="G1294">
        <v>339.49</v>
      </c>
      <c r="H1294">
        <v>1697.45</v>
      </c>
      <c r="I1294">
        <v>372.1</v>
      </c>
      <c r="J1294" t="str">
        <f>VLOOKUP(D1294, ProductsData!$A$2:$E$100, 3, FALSE)</f>
        <v>Electronics</v>
      </c>
    </row>
    <row r="1295" spans="1:10" x14ac:dyDescent="0.25">
      <c r="A1295">
        <v>1294</v>
      </c>
      <c r="B1295" s="2">
        <v>45720</v>
      </c>
      <c r="C1295">
        <v>6</v>
      </c>
      <c r="D1295">
        <v>138</v>
      </c>
      <c r="E1295">
        <v>1190</v>
      </c>
      <c r="F1295">
        <v>1</v>
      </c>
      <c r="G1295">
        <v>432.71</v>
      </c>
      <c r="H1295">
        <v>432.71</v>
      </c>
      <c r="I1295">
        <v>86.63</v>
      </c>
      <c r="J1295" t="str">
        <f>VLOOKUP(D1295, ProductsData!$A$2:$E$100, 3, FALSE)</f>
        <v>Electronics</v>
      </c>
    </row>
    <row r="1296" spans="1:10" x14ac:dyDescent="0.25">
      <c r="A1296">
        <v>1295</v>
      </c>
      <c r="B1296" s="2">
        <v>45204</v>
      </c>
      <c r="C1296">
        <v>4</v>
      </c>
      <c r="D1296">
        <v>123</v>
      </c>
      <c r="E1296">
        <v>1080</v>
      </c>
      <c r="F1296">
        <v>3</v>
      </c>
      <c r="G1296">
        <v>32.43</v>
      </c>
      <c r="H1296">
        <v>97.29</v>
      </c>
      <c r="I1296">
        <v>26.64</v>
      </c>
      <c r="J1296" t="str">
        <f>VLOOKUP(D1296, ProductsData!$A$2:$E$100, 3, FALSE)</f>
        <v>Electronics</v>
      </c>
    </row>
    <row r="1297" spans="1:10" x14ac:dyDescent="0.25">
      <c r="A1297">
        <v>1296</v>
      </c>
      <c r="B1297" s="2">
        <v>45271</v>
      </c>
      <c r="C1297">
        <v>7</v>
      </c>
      <c r="D1297">
        <v>138</v>
      </c>
      <c r="E1297">
        <v>1093</v>
      </c>
      <c r="F1297">
        <v>4</v>
      </c>
      <c r="G1297">
        <v>74.7</v>
      </c>
      <c r="H1297">
        <v>298.8</v>
      </c>
      <c r="I1297">
        <v>45.78</v>
      </c>
      <c r="J1297" t="str">
        <f>VLOOKUP(D1297, ProductsData!$A$2:$E$100, 3, FALSE)</f>
        <v>Electronics</v>
      </c>
    </row>
    <row r="1298" spans="1:10" x14ac:dyDescent="0.25">
      <c r="A1298">
        <v>1297</v>
      </c>
      <c r="B1298" s="2">
        <v>45515</v>
      </c>
      <c r="C1298">
        <v>10</v>
      </c>
      <c r="D1298">
        <v>129</v>
      </c>
      <c r="E1298">
        <v>1075</v>
      </c>
      <c r="F1298">
        <v>1</v>
      </c>
      <c r="G1298">
        <v>411.64</v>
      </c>
      <c r="H1298">
        <v>411.64</v>
      </c>
      <c r="I1298">
        <v>58.15</v>
      </c>
      <c r="J1298" t="str">
        <f>VLOOKUP(D1298, ProductsData!$A$2:$E$100, 3, FALSE)</f>
        <v>Furniture</v>
      </c>
    </row>
    <row r="1299" spans="1:10" x14ac:dyDescent="0.25">
      <c r="A1299">
        <v>1298</v>
      </c>
      <c r="B1299" s="2">
        <v>45587</v>
      </c>
      <c r="C1299">
        <v>1</v>
      </c>
      <c r="D1299">
        <v>119</v>
      </c>
      <c r="E1299">
        <v>1067</v>
      </c>
      <c r="F1299">
        <v>4</v>
      </c>
      <c r="G1299">
        <v>37.65</v>
      </c>
      <c r="H1299">
        <v>150.6</v>
      </c>
      <c r="I1299">
        <v>44.98</v>
      </c>
      <c r="J1299" t="str">
        <f>VLOOKUP(D1299, ProductsData!$A$2:$E$100, 3, FALSE)</f>
        <v>Groceries</v>
      </c>
    </row>
    <row r="1300" spans="1:10" x14ac:dyDescent="0.25">
      <c r="A1300">
        <v>1299</v>
      </c>
      <c r="B1300" s="2">
        <v>45111</v>
      </c>
      <c r="C1300">
        <v>4</v>
      </c>
      <c r="D1300">
        <v>133</v>
      </c>
      <c r="E1300">
        <v>1061</v>
      </c>
      <c r="F1300">
        <v>5</v>
      </c>
      <c r="G1300">
        <v>186.15</v>
      </c>
      <c r="H1300">
        <v>930.75</v>
      </c>
      <c r="I1300">
        <v>184.28</v>
      </c>
      <c r="J1300" t="str">
        <f>VLOOKUP(D1300, ProductsData!$A$2:$E$100, 3, FALSE)</f>
        <v>Electronics</v>
      </c>
    </row>
    <row r="1301" spans="1:10" x14ac:dyDescent="0.25">
      <c r="A1301">
        <v>1300</v>
      </c>
      <c r="B1301" s="2">
        <v>45150</v>
      </c>
      <c r="C1301">
        <v>4</v>
      </c>
      <c r="D1301">
        <v>107</v>
      </c>
      <c r="E1301">
        <v>1135</v>
      </c>
      <c r="F1301">
        <v>4</v>
      </c>
      <c r="G1301">
        <v>236.72</v>
      </c>
      <c r="H1301">
        <v>946.88</v>
      </c>
      <c r="I1301">
        <v>178.06</v>
      </c>
      <c r="J1301" t="str">
        <f>VLOOKUP(D1301, ProductsData!$A$2:$E$100, 3, FALSE)</f>
        <v>Furniture</v>
      </c>
    </row>
    <row r="1302" spans="1:10" x14ac:dyDescent="0.25">
      <c r="A1302">
        <v>1301</v>
      </c>
      <c r="B1302" s="2">
        <v>45468</v>
      </c>
      <c r="C1302">
        <v>10</v>
      </c>
      <c r="D1302">
        <v>115</v>
      </c>
      <c r="E1302">
        <v>1191</v>
      </c>
      <c r="F1302">
        <v>5</v>
      </c>
      <c r="G1302">
        <v>165.06</v>
      </c>
      <c r="H1302">
        <v>825.3</v>
      </c>
      <c r="I1302">
        <v>78.7</v>
      </c>
      <c r="J1302" t="str">
        <f>VLOOKUP(D1302, ProductsData!$A$2:$E$100, 3, FALSE)</f>
        <v>Furniture</v>
      </c>
    </row>
    <row r="1303" spans="1:10" x14ac:dyDescent="0.25">
      <c r="A1303">
        <v>1302</v>
      </c>
      <c r="B1303" s="2">
        <v>45678</v>
      </c>
      <c r="C1303">
        <v>6</v>
      </c>
      <c r="D1303">
        <v>109</v>
      </c>
      <c r="E1303">
        <v>1025</v>
      </c>
      <c r="F1303">
        <v>5</v>
      </c>
      <c r="G1303">
        <v>262.42</v>
      </c>
      <c r="H1303">
        <v>1312.1</v>
      </c>
      <c r="I1303">
        <v>154.26</v>
      </c>
      <c r="J1303" t="str">
        <f>VLOOKUP(D1303, ProductsData!$A$2:$E$100, 3, FALSE)</f>
        <v>Clothing</v>
      </c>
    </row>
    <row r="1304" spans="1:10" x14ac:dyDescent="0.25">
      <c r="A1304">
        <v>1303</v>
      </c>
      <c r="B1304" s="2">
        <v>45163</v>
      </c>
      <c r="C1304">
        <v>8</v>
      </c>
      <c r="D1304">
        <v>150</v>
      </c>
      <c r="E1304">
        <v>1182</v>
      </c>
      <c r="F1304">
        <v>3</v>
      </c>
      <c r="G1304">
        <v>291.98</v>
      </c>
      <c r="H1304">
        <v>875.94</v>
      </c>
      <c r="I1304">
        <v>50.24</v>
      </c>
      <c r="J1304" t="str">
        <f>VLOOKUP(D1304, ProductsData!$A$2:$E$100, 3, FALSE)</f>
        <v>Clothing</v>
      </c>
    </row>
    <row r="1305" spans="1:10" x14ac:dyDescent="0.25">
      <c r="A1305">
        <v>1304</v>
      </c>
      <c r="B1305" s="2">
        <v>45448</v>
      </c>
      <c r="C1305">
        <v>8</v>
      </c>
      <c r="D1305">
        <v>134</v>
      </c>
      <c r="E1305">
        <v>1194</v>
      </c>
      <c r="F1305">
        <v>2</v>
      </c>
      <c r="G1305">
        <v>489.87</v>
      </c>
      <c r="H1305">
        <v>979.74</v>
      </c>
      <c r="I1305">
        <v>97.92</v>
      </c>
      <c r="J1305" t="str">
        <f>VLOOKUP(D1305, ProductsData!$A$2:$E$100, 3, FALSE)</f>
        <v>Groceries</v>
      </c>
    </row>
    <row r="1306" spans="1:10" x14ac:dyDescent="0.25">
      <c r="A1306">
        <v>1305</v>
      </c>
      <c r="B1306" s="2">
        <v>45150</v>
      </c>
      <c r="C1306">
        <v>6</v>
      </c>
      <c r="D1306">
        <v>141</v>
      </c>
      <c r="E1306">
        <v>1032</v>
      </c>
      <c r="F1306">
        <v>3</v>
      </c>
      <c r="G1306">
        <v>310.45</v>
      </c>
      <c r="H1306">
        <v>931.35</v>
      </c>
      <c r="I1306">
        <v>104.68</v>
      </c>
      <c r="J1306" t="str">
        <f>VLOOKUP(D1306, ProductsData!$A$2:$E$100, 3, FALSE)</f>
        <v>Electronics</v>
      </c>
    </row>
    <row r="1307" spans="1:10" x14ac:dyDescent="0.25">
      <c r="A1307">
        <v>1306</v>
      </c>
      <c r="B1307" s="2">
        <v>45133</v>
      </c>
      <c r="C1307">
        <v>10</v>
      </c>
      <c r="D1307">
        <v>105</v>
      </c>
      <c r="E1307">
        <v>1188</v>
      </c>
      <c r="F1307">
        <v>4</v>
      </c>
      <c r="G1307">
        <v>173.18</v>
      </c>
      <c r="H1307">
        <v>692.72</v>
      </c>
      <c r="I1307">
        <v>178.76</v>
      </c>
      <c r="J1307" t="str">
        <f>VLOOKUP(D1307, ProductsData!$A$2:$E$100, 3, FALSE)</f>
        <v>Electronics</v>
      </c>
    </row>
    <row r="1308" spans="1:10" x14ac:dyDescent="0.25">
      <c r="A1308">
        <v>1307</v>
      </c>
      <c r="B1308" s="2">
        <v>45741</v>
      </c>
      <c r="C1308">
        <v>5</v>
      </c>
      <c r="D1308">
        <v>126</v>
      </c>
      <c r="E1308">
        <v>1045</v>
      </c>
      <c r="F1308">
        <v>1</v>
      </c>
      <c r="G1308">
        <v>68.28</v>
      </c>
      <c r="H1308">
        <v>68.28</v>
      </c>
      <c r="I1308">
        <v>3.8</v>
      </c>
      <c r="J1308" t="str">
        <f>VLOOKUP(D1308, ProductsData!$A$2:$E$100, 3, FALSE)</f>
        <v>Groceries</v>
      </c>
    </row>
    <row r="1309" spans="1:10" x14ac:dyDescent="0.25">
      <c r="A1309">
        <v>1308</v>
      </c>
      <c r="B1309" s="2">
        <v>45447</v>
      </c>
      <c r="C1309">
        <v>8</v>
      </c>
      <c r="D1309">
        <v>108</v>
      </c>
      <c r="E1309">
        <v>1040</v>
      </c>
      <c r="F1309">
        <v>5</v>
      </c>
      <c r="G1309">
        <v>477.39</v>
      </c>
      <c r="H1309">
        <v>2386.9499999999998</v>
      </c>
      <c r="I1309">
        <v>282.29000000000002</v>
      </c>
      <c r="J1309" t="str">
        <f>VLOOKUP(D1309, ProductsData!$A$2:$E$100, 3, FALSE)</f>
        <v>Clothing</v>
      </c>
    </row>
    <row r="1310" spans="1:10" x14ac:dyDescent="0.25">
      <c r="A1310">
        <v>1309</v>
      </c>
      <c r="B1310" s="2">
        <v>45190</v>
      </c>
      <c r="C1310">
        <v>9</v>
      </c>
      <c r="D1310">
        <v>104</v>
      </c>
      <c r="E1310">
        <v>1134</v>
      </c>
      <c r="F1310">
        <v>2</v>
      </c>
      <c r="G1310">
        <v>221.6</v>
      </c>
      <c r="H1310">
        <v>443.2</v>
      </c>
      <c r="I1310">
        <v>35.07</v>
      </c>
      <c r="J1310" t="str">
        <f>VLOOKUP(D1310, ProductsData!$A$2:$E$100, 3, FALSE)</f>
        <v>Electronics</v>
      </c>
    </row>
    <row r="1311" spans="1:10" x14ac:dyDescent="0.25">
      <c r="A1311">
        <v>1310</v>
      </c>
      <c r="B1311" s="2">
        <v>45271</v>
      </c>
      <c r="C1311">
        <v>6</v>
      </c>
      <c r="D1311">
        <v>100</v>
      </c>
      <c r="E1311">
        <v>1075</v>
      </c>
      <c r="F1311">
        <v>3</v>
      </c>
      <c r="G1311">
        <v>325.63</v>
      </c>
      <c r="H1311">
        <v>976.89</v>
      </c>
      <c r="I1311">
        <v>60.49</v>
      </c>
      <c r="J1311" t="str">
        <f>VLOOKUP(D1311, ProductsData!$A$2:$E$100, 3, FALSE)</f>
        <v>Clothing</v>
      </c>
    </row>
    <row r="1312" spans="1:10" x14ac:dyDescent="0.25">
      <c r="A1312">
        <v>1311</v>
      </c>
      <c r="B1312" s="2">
        <v>45287</v>
      </c>
      <c r="C1312">
        <v>9</v>
      </c>
      <c r="D1312">
        <v>141</v>
      </c>
      <c r="E1312">
        <v>1115</v>
      </c>
      <c r="F1312">
        <v>5</v>
      </c>
      <c r="G1312">
        <v>174.34</v>
      </c>
      <c r="H1312">
        <v>871.7</v>
      </c>
      <c r="I1312">
        <v>86.67</v>
      </c>
      <c r="J1312" t="str">
        <f>VLOOKUP(D1312, ProductsData!$A$2:$E$100, 3, FALSE)</f>
        <v>Electronics</v>
      </c>
    </row>
    <row r="1313" spans="1:10" x14ac:dyDescent="0.25">
      <c r="A1313">
        <v>1312</v>
      </c>
      <c r="B1313" s="2">
        <v>45113</v>
      </c>
      <c r="C1313">
        <v>6</v>
      </c>
      <c r="D1313">
        <v>148</v>
      </c>
      <c r="E1313">
        <v>1058</v>
      </c>
      <c r="F1313">
        <v>5</v>
      </c>
      <c r="G1313">
        <v>56.29</v>
      </c>
      <c r="H1313">
        <v>281.45</v>
      </c>
      <c r="I1313">
        <v>42.74</v>
      </c>
      <c r="J1313" t="str">
        <f>VLOOKUP(D1313, ProductsData!$A$2:$E$100, 3, FALSE)</f>
        <v>Clothing</v>
      </c>
    </row>
    <row r="1314" spans="1:10" x14ac:dyDescent="0.25">
      <c r="A1314">
        <v>1313</v>
      </c>
      <c r="B1314" s="2">
        <v>45438</v>
      </c>
      <c r="C1314">
        <v>7</v>
      </c>
      <c r="D1314">
        <v>144</v>
      </c>
      <c r="E1314">
        <v>1160</v>
      </c>
      <c r="F1314">
        <v>4</v>
      </c>
      <c r="G1314">
        <v>334.31</v>
      </c>
      <c r="H1314">
        <v>1337.24</v>
      </c>
      <c r="I1314">
        <v>288.14999999999998</v>
      </c>
      <c r="J1314" t="str">
        <f>VLOOKUP(D1314, ProductsData!$A$2:$E$100, 3, FALSE)</f>
        <v>Electronics</v>
      </c>
    </row>
    <row r="1315" spans="1:10" x14ac:dyDescent="0.25">
      <c r="A1315">
        <v>1314</v>
      </c>
      <c r="B1315" s="2">
        <v>45611</v>
      </c>
      <c r="C1315">
        <v>5</v>
      </c>
      <c r="D1315">
        <v>107</v>
      </c>
      <c r="E1315">
        <v>1021</v>
      </c>
      <c r="F1315">
        <v>2</v>
      </c>
      <c r="G1315">
        <v>79.66</v>
      </c>
      <c r="H1315">
        <v>159.32</v>
      </c>
      <c r="I1315">
        <v>29.58</v>
      </c>
      <c r="J1315" t="str">
        <f>VLOOKUP(D1315, ProductsData!$A$2:$E$100, 3, FALSE)</f>
        <v>Furniture</v>
      </c>
    </row>
    <row r="1316" spans="1:10" x14ac:dyDescent="0.25">
      <c r="A1316">
        <v>1315</v>
      </c>
      <c r="B1316" s="2">
        <v>45160</v>
      </c>
      <c r="C1316">
        <v>8</v>
      </c>
      <c r="D1316">
        <v>143</v>
      </c>
      <c r="E1316">
        <v>1016</v>
      </c>
      <c r="F1316">
        <v>2</v>
      </c>
      <c r="G1316">
        <v>376.82</v>
      </c>
      <c r="H1316">
        <v>753.64</v>
      </c>
      <c r="I1316">
        <v>148.9</v>
      </c>
      <c r="J1316" t="str">
        <f>VLOOKUP(D1316, ProductsData!$A$2:$E$100, 3, FALSE)</f>
        <v>Clothing</v>
      </c>
    </row>
    <row r="1317" spans="1:10" x14ac:dyDescent="0.25">
      <c r="A1317">
        <v>1316</v>
      </c>
      <c r="B1317" s="2">
        <v>45489</v>
      </c>
      <c r="C1317">
        <v>5</v>
      </c>
      <c r="D1317">
        <v>107</v>
      </c>
      <c r="E1317">
        <v>1107</v>
      </c>
      <c r="F1317">
        <v>2</v>
      </c>
      <c r="G1317">
        <v>276.8</v>
      </c>
      <c r="H1317">
        <v>553.6</v>
      </c>
      <c r="I1317">
        <v>53.43</v>
      </c>
      <c r="J1317" t="str">
        <f>VLOOKUP(D1317, ProductsData!$A$2:$E$100, 3, FALSE)</f>
        <v>Furniture</v>
      </c>
    </row>
    <row r="1318" spans="1:10" x14ac:dyDescent="0.25">
      <c r="A1318">
        <v>1317</v>
      </c>
      <c r="B1318" s="2">
        <v>45533</v>
      </c>
      <c r="C1318">
        <v>4</v>
      </c>
      <c r="D1318">
        <v>125</v>
      </c>
      <c r="E1318">
        <v>1157</v>
      </c>
      <c r="F1318">
        <v>2</v>
      </c>
      <c r="G1318">
        <v>39.22</v>
      </c>
      <c r="H1318">
        <v>78.44</v>
      </c>
      <c r="I1318">
        <v>5.39</v>
      </c>
      <c r="J1318" t="str">
        <f>VLOOKUP(D1318, ProductsData!$A$2:$E$100, 3, FALSE)</f>
        <v>Furniture</v>
      </c>
    </row>
    <row r="1319" spans="1:10" x14ac:dyDescent="0.25">
      <c r="A1319">
        <v>1318</v>
      </c>
      <c r="B1319" s="2">
        <v>45217</v>
      </c>
      <c r="C1319">
        <v>1</v>
      </c>
      <c r="D1319">
        <v>127</v>
      </c>
      <c r="E1319">
        <v>1082</v>
      </c>
      <c r="F1319">
        <v>4</v>
      </c>
      <c r="G1319">
        <v>308.47000000000003</v>
      </c>
      <c r="H1319">
        <v>1233.8800000000001</v>
      </c>
      <c r="I1319">
        <v>345.45</v>
      </c>
      <c r="J1319" t="str">
        <f>VLOOKUP(D1319, ProductsData!$A$2:$E$100, 3, FALSE)</f>
        <v>Clothing</v>
      </c>
    </row>
    <row r="1320" spans="1:10" x14ac:dyDescent="0.25">
      <c r="A1320">
        <v>1319</v>
      </c>
      <c r="B1320" s="2">
        <v>45276</v>
      </c>
      <c r="C1320">
        <v>10</v>
      </c>
      <c r="D1320">
        <v>144</v>
      </c>
      <c r="E1320">
        <v>1040</v>
      </c>
      <c r="F1320">
        <v>2</v>
      </c>
      <c r="G1320">
        <v>495.94</v>
      </c>
      <c r="H1320">
        <v>991.88</v>
      </c>
      <c r="I1320">
        <v>170.93</v>
      </c>
      <c r="J1320" t="str">
        <f>VLOOKUP(D1320, ProductsData!$A$2:$E$100, 3, FALSE)</f>
        <v>Electronics</v>
      </c>
    </row>
    <row r="1321" spans="1:10" x14ac:dyDescent="0.25">
      <c r="A1321">
        <v>1320</v>
      </c>
      <c r="B1321" s="2">
        <v>45670</v>
      </c>
      <c r="C1321">
        <v>1</v>
      </c>
      <c r="D1321">
        <v>118</v>
      </c>
      <c r="E1321">
        <v>1056</v>
      </c>
      <c r="F1321">
        <v>5</v>
      </c>
      <c r="G1321">
        <v>459.22</v>
      </c>
      <c r="H1321">
        <v>2296.1</v>
      </c>
      <c r="I1321">
        <v>607.86</v>
      </c>
      <c r="J1321" t="str">
        <f>VLOOKUP(D1321, ProductsData!$A$2:$E$100, 3, FALSE)</f>
        <v>Clothing</v>
      </c>
    </row>
    <row r="1322" spans="1:10" x14ac:dyDescent="0.25">
      <c r="A1322">
        <v>1321</v>
      </c>
      <c r="B1322" s="2">
        <v>45273</v>
      </c>
      <c r="C1322">
        <v>2</v>
      </c>
      <c r="D1322">
        <v>122</v>
      </c>
      <c r="E1322">
        <v>1160</v>
      </c>
      <c r="F1322">
        <v>2</v>
      </c>
      <c r="G1322">
        <v>36.43</v>
      </c>
      <c r="H1322">
        <v>72.86</v>
      </c>
      <c r="I1322">
        <v>15.95</v>
      </c>
      <c r="J1322" t="str">
        <f>VLOOKUP(D1322, ProductsData!$A$2:$E$100, 3, FALSE)</f>
        <v>Electronics</v>
      </c>
    </row>
    <row r="1323" spans="1:10" x14ac:dyDescent="0.25">
      <c r="A1323">
        <v>1322</v>
      </c>
      <c r="B1323" s="2">
        <v>45688</v>
      </c>
      <c r="C1323">
        <v>6</v>
      </c>
      <c r="D1323">
        <v>115</v>
      </c>
      <c r="E1323">
        <v>1130</v>
      </c>
      <c r="F1323">
        <v>3</v>
      </c>
      <c r="G1323">
        <v>366.64</v>
      </c>
      <c r="H1323">
        <v>1099.92</v>
      </c>
      <c r="I1323">
        <v>318.42</v>
      </c>
      <c r="J1323" t="str">
        <f>VLOOKUP(D1323, ProductsData!$A$2:$E$100, 3, FALSE)</f>
        <v>Furniture</v>
      </c>
    </row>
    <row r="1324" spans="1:10" x14ac:dyDescent="0.25">
      <c r="A1324">
        <v>1323</v>
      </c>
      <c r="B1324" s="2">
        <v>45307</v>
      </c>
      <c r="C1324">
        <v>9</v>
      </c>
      <c r="D1324">
        <v>125</v>
      </c>
      <c r="E1324">
        <v>1055</v>
      </c>
      <c r="F1324">
        <v>3</v>
      </c>
      <c r="G1324">
        <v>434.92</v>
      </c>
      <c r="H1324">
        <v>1304.76</v>
      </c>
      <c r="I1324">
        <v>370.39</v>
      </c>
      <c r="J1324" t="str">
        <f>VLOOKUP(D1324, ProductsData!$A$2:$E$100, 3, FALSE)</f>
        <v>Furniture</v>
      </c>
    </row>
    <row r="1325" spans="1:10" x14ac:dyDescent="0.25">
      <c r="A1325">
        <v>1324</v>
      </c>
      <c r="B1325" s="2">
        <v>45490</v>
      </c>
      <c r="C1325">
        <v>10</v>
      </c>
      <c r="D1325">
        <v>143</v>
      </c>
      <c r="E1325">
        <v>1187</v>
      </c>
      <c r="F1325">
        <v>3</v>
      </c>
      <c r="G1325">
        <v>83.36</v>
      </c>
      <c r="H1325">
        <v>250.08</v>
      </c>
      <c r="I1325">
        <v>61.28</v>
      </c>
      <c r="J1325" t="str">
        <f>VLOOKUP(D1325, ProductsData!$A$2:$E$100, 3, FALSE)</f>
        <v>Clothing</v>
      </c>
    </row>
    <row r="1326" spans="1:10" x14ac:dyDescent="0.25">
      <c r="A1326">
        <v>1325</v>
      </c>
      <c r="B1326" s="2">
        <v>45031</v>
      </c>
      <c r="C1326">
        <v>2</v>
      </c>
      <c r="D1326">
        <v>134</v>
      </c>
      <c r="E1326">
        <v>1056</v>
      </c>
      <c r="F1326">
        <v>5</v>
      </c>
      <c r="G1326">
        <v>360.22</v>
      </c>
      <c r="H1326">
        <v>1801.1</v>
      </c>
      <c r="I1326">
        <v>364.91</v>
      </c>
      <c r="J1326" t="str">
        <f>VLOOKUP(D1326, ProductsData!$A$2:$E$100, 3, FALSE)</f>
        <v>Groceries</v>
      </c>
    </row>
    <row r="1327" spans="1:10" x14ac:dyDescent="0.25">
      <c r="A1327">
        <v>1326</v>
      </c>
      <c r="B1327" s="2">
        <v>45348</v>
      </c>
      <c r="C1327">
        <v>5</v>
      </c>
      <c r="D1327">
        <v>109</v>
      </c>
      <c r="E1327">
        <v>1144</v>
      </c>
      <c r="F1327">
        <v>5</v>
      </c>
      <c r="G1327">
        <v>118.79</v>
      </c>
      <c r="H1327">
        <v>593.95000000000005</v>
      </c>
      <c r="I1327">
        <v>32.020000000000003</v>
      </c>
      <c r="J1327" t="str">
        <f>VLOOKUP(D1327, ProductsData!$A$2:$E$100, 3, FALSE)</f>
        <v>Clothing</v>
      </c>
    </row>
    <row r="1328" spans="1:10" x14ac:dyDescent="0.25">
      <c r="A1328">
        <v>1327</v>
      </c>
      <c r="B1328" s="2">
        <v>45184</v>
      </c>
      <c r="C1328">
        <v>10</v>
      </c>
      <c r="D1328">
        <v>118</v>
      </c>
      <c r="E1328">
        <v>1119</v>
      </c>
      <c r="F1328">
        <v>4</v>
      </c>
      <c r="G1328">
        <v>336.31</v>
      </c>
      <c r="H1328">
        <v>1345.24</v>
      </c>
      <c r="I1328">
        <v>84.07</v>
      </c>
      <c r="J1328" t="str">
        <f>VLOOKUP(D1328, ProductsData!$A$2:$E$100, 3, FALSE)</f>
        <v>Clothing</v>
      </c>
    </row>
    <row r="1329" spans="1:10" x14ac:dyDescent="0.25">
      <c r="A1329">
        <v>1328</v>
      </c>
      <c r="B1329" s="2">
        <v>45640</v>
      </c>
      <c r="C1329">
        <v>6</v>
      </c>
      <c r="D1329">
        <v>114</v>
      </c>
      <c r="E1329">
        <v>1069</v>
      </c>
      <c r="F1329">
        <v>1</v>
      </c>
      <c r="G1329">
        <v>246.72</v>
      </c>
      <c r="H1329">
        <v>246.72</v>
      </c>
      <c r="I1329">
        <v>35.83</v>
      </c>
      <c r="J1329" t="str">
        <f>VLOOKUP(D1329, ProductsData!$A$2:$E$100, 3, FALSE)</f>
        <v>Groceries</v>
      </c>
    </row>
    <row r="1330" spans="1:10" x14ac:dyDescent="0.25">
      <c r="A1330">
        <v>1329</v>
      </c>
      <c r="B1330" s="2">
        <v>45450</v>
      </c>
      <c r="C1330">
        <v>8</v>
      </c>
      <c r="D1330">
        <v>141</v>
      </c>
      <c r="E1330">
        <v>1169</v>
      </c>
      <c r="F1330">
        <v>3</v>
      </c>
      <c r="G1330">
        <v>34.54</v>
      </c>
      <c r="H1330">
        <v>103.62</v>
      </c>
      <c r="I1330">
        <v>20.98</v>
      </c>
      <c r="J1330" t="str">
        <f>VLOOKUP(D1330, ProductsData!$A$2:$E$100, 3, FALSE)</f>
        <v>Electronics</v>
      </c>
    </row>
    <row r="1331" spans="1:10" x14ac:dyDescent="0.25">
      <c r="A1331">
        <v>1330</v>
      </c>
      <c r="B1331" s="2">
        <v>45415</v>
      </c>
      <c r="C1331">
        <v>5</v>
      </c>
      <c r="D1331">
        <v>126</v>
      </c>
      <c r="E1331">
        <v>1068</v>
      </c>
      <c r="F1331">
        <v>1</v>
      </c>
      <c r="G1331">
        <v>352.1</v>
      </c>
      <c r="H1331">
        <v>352.1</v>
      </c>
      <c r="I1331">
        <v>65.14</v>
      </c>
      <c r="J1331" t="str">
        <f>VLOOKUP(D1331, ProductsData!$A$2:$E$100, 3, FALSE)</f>
        <v>Groceries</v>
      </c>
    </row>
    <row r="1332" spans="1:10" x14ac:dyDescent="0.25">
      <c r="A1332">
        <v>1331</v>
      </c>
      <c r="B1332" s="2">
        <v>45382</v>
      </c>
      <c r="C1332">
        <v>2</v>
      </c>
      <c r="D1332">
        <v>120</v>
      </c>
      <c r="E1332">
        <v>1009</v>
      </c>
      <c r="F1332">
        <v>4</v>
      </c>
      <c r="G1332">
        <v>71.040000000000006</v>
      </c>
      <c r="H1332">
        <v>284.16000000000003</v>
      </c>
      <c r="I1332">
        <v>24.88</v>
      </c>
      <c r="J1332" t="str">
        <f>VLOOKUP(D1332, ProductsData!$A$2:$E$100, 3, FALSE)</f>
        <v>Furniture</v>
      </c>
    </row>
    <row r="1333" spans="1:10" x14ac:dyDescent="0.25">
      <c r="A1333">
        <v>1332</v>
      </c>
      <c r="B1333" s="2">
        <v>45425</v>
      </c>
      <c r="C1333">
        <v>6</v>
      </c>
      <c r="D1333">
        <v>119</v>
      </c>
      <c r="E1333">
        <v>1071</v>
      </c>
      <c r="F1333">
        <v>5</v>
      </c>
      <c r="G1333">
        <v>313.68</v>
      </c>
      <c r="H1333">
        <v>1568.4</v>
      </c>
      <c r="I1333">
        <v>277.42</v>
      </c>
      <c r="J1333" t="str">
        <f>VLOOKUP(D1333, ProductsData!$A$2:$E$100, 3, FALSE)</f>
        <v>Groceries</v>
      </c>
    </row>
    <row r="1334" spans="1:10" x14ac:dyDescent="0.25">
      <c r="A1334">
        <v>1333</v>
      </c>
      <c r="B1334" s="2">
        <v>45168</v>
      </c>
      <c r="C1334">
        <v>6</v>
      </c>
      <c r="D1334">
        <v>107</v>
      </c>
      <c r="E1334">
        <v>1056</v>
      </c>
      <c r="F1334">
        <v>1</v>
      </c>
      <c r="G1334">
        <v>472.86</v>
      </c>
      <c r="H1334">
        <v>472.86</v>
      </c>
      <c r="I1334">
        <v>73.34</v>
      </c>
      <c r="J1334" t="str">
        <f>VLOOKUP(D1334, ProductsData!$A$2:$E$100, 3, FALSE)</f>
        <v>Furniture</v>
      </c>
    </row>
    <row r="1335" spans="1:10" x14ac:dyDescent="0.25">
      <c r="A1335">
        <v>1334</v>
      </c>
      <c r="B1335" s="2">
        <v>45065</v>
      </c>
      <c r="C1335">
        <v>3</v>
      </c>
      <c r="D1335">
        <v>144</v>
      </c>
      <c r="E1335">
        <v>1188</v>
      </c>
      <c r="F1335">
        <v>1</v>
      </c>
      <c r="G1335">
        <v>220.67</v>
      </c>
      <c r="H1335">
        <v>220.67</v>
      </c>
      <c r="I1335">
        <v>11.61</v>
      </c>
      <c r="J1335" t="str">
        <f>VLOOKUP(D1335, ProductsData!$A$2:$E$100, 3, FALSE)</f>
        <v>Electronics</v>
      </c>
    </row>
    <row r="1336" spans="1:10" x14ac:dyDescent="0.25">
      <c r="A1336">
        <v>1335</v>
      </c>
      <c r="B1336" s="2">
        <v>45524</v>
      </c>
      <c r="C1336">
        <v>9</v>
      </c>
      <c r="D1336">
        <v>129</v>
      </c>
      <c r="E1336">
        <v>1075</v>
      </c>
      <c r="F1336">
        <v>5</v>
      </c>
      <c r="G1336">
        <v>143.69999999999999</v>
      </c>
      <c r="H1336">
        <v>718.5</v>
      </c>
      <c r="I1336">
        <v>181.09</v>
      </c>
      <c r="J1336" t="str">
        <f>VLOOKUP(D1336, ProductsData!$A$2:$E$100, 3, FALSE)</f>
        <v>Furniture</v>
      </c>
    </row>
    <row r="1337" spans="1:10" x14ac:dyDescent="0.25">
      <c r="A1337">
        <v>1336</v>
      </c>
      <c r="B1337" s="2">
        <v>45515</v>
      </c>
      <c r="C1337">
        <v>1</v>
      </c>
      <c r="D1337">
        <v>134</v>
      </c>
      <c r="E1337">
        <v>1123</v>
      </c>
      <c r="F1337">
        <v>4</v>
      </c>
      <c r="G1337">
        <v>57.42</v>
      </c>
      <c r="H1337">
        <v>229.68</v>
      </c>
      <c r="I1337">
        <v>59.53</v>
      </c>
      <c r="J1337" t="str">
        <f>VLOOKUP(D1337, ProductsData!$A$2:$E$100, 3, FALSE)</f>
        <v>Groceries</v>
      </c>
    </row>
    <row r="1338" spans="1:10" x14ac:dyDescent="0.25">
      <c r="A1338">
        <v>1337</v>
      </c>
      <c r="B1338" s="2">
        <v>45711</v>
      </c>
      <c r="C1338">
        <v>4</v>
      </c>
      <c r="D1338">
        <v>107</v>
      </c>
      <c r="E1338">
        <v>1168</v>
      </c>
      <c r="F1338">
        <v>1</v>
      </c>
      <c r="G1338">
        <v>83.08</v>
      </c>
      <c r="H1338">
        <v>83.08</v>
      </c>
      <c r="I1338">
        <v>21.23</v>
      </c>
      <c r="J1338" t="str">
        <f>VLOOKUP(D1338, ProductsData!$A$2:$E$100, 3, FALSE)</f>
        <v>Furniture</v>
      </c>
    </row>
    <row r="1339" spans="1:10" x14ac:dyDescent="0.25">
      <c r="A1339">
        <v>1338</v>
      </c>
      <c r="B1339" s="2">
        <v>45329</v>
      </c>
      <c r="C1339">
        <v>1</v>
      </c>
      <c r="D1339">
        <v>140</v>
      </c>
      <c r="E1339">
        <v>1035</v>
      </c>
      <c r="F1339">
        <v>5</v>
      </c>
      <c r="G1339">
        <v>148.81</v>
      </c>
      <c r="H1339">
        <v>744.05</v>
      </c>
      <c r="I1339">
        <v>162.49</v>
      </c>
      <c r="J1339" t="str">
        <f>VLOOKUP(D1339, ProductsData!$A$2:$E$100, 3, FALSE)</f>
        <v>Clothing</v>
      </c>
    </row>
    <row r="1340" spans="1:10" x14ac:dyDescent="0.25">
      <c r="A1340">
        <v>1339</v>
      </c>
      <c r="B1340" s="2">
        <v>45489</v>
      </c>
      <c r="C1340">
        <v>9</v>
      </c>
      <c r="D1340">
        <v>124</v>
      </c>
      <c r="E1340">
        <v>1113</v>
      </c>
      <c r="F1340">
        <v>5</v>
      </c>
      <c r="G1340">
        <v>401.39</v>
      </c>
      <c r="H1340">
        <v>2006.95</v>
      </c>
      <c r="I1340">
        <v>430.77</v>
      </c>
      <c r="J1340" t="str">
        <f>VLOOKUP(D1340, ProductsData!$A$2:$E$100, 3, FALSE)</f>
        <v>Clothing</v>
      </c>
    </row>
    <row r="1341" spans="1:10" x14ac:dyDescent="0.25">
      <c r="A1341">
        <v>1340</v>
      </c>
      <c r="B1341" s="2">
        <v>45215</v>
      </c>
      <c r="C1341">
        <v>10</v>
      </c>
      <c r="D1341">
        <v>140</v>
      </c>
      <c r="E1341">
        <v>1062</v>
      </c>
      <c r="F1341">
        <v>1</v>
      </c>
      <c r="G1341">
        <v>275.83999999999997</v>
      </c>
      <c r="H1341">
        <v>275.83999999999997</v>
      </c>
      <c r="I1341">
        <v>33.549999999999997</v>
      </c>
      <c r="J1341" t="str">
        <f>VLOOKUP(D1341, ProductsData!$A$2:$E$100, 3, FALSE)</f>
        <v>Clothing</v>
      </c>
    </row>
    <row r="1342" spans="1:10" x14ac:dyDescent="0.25">
      <c r="A1342">
        <v>1341</v>
      </c>
      <c r="B1342" s="2">
        <v>45512</v>
      </c>
      <c r="C1342">
        <v>8</v>
      </c>
      <c r="D1342">
        <v>120</v>
      </c>
      <c r="E1342">
        <v>1086</v>
      </c>
      <c r="F1342">
        <v>1</v>
      </c>
      <c r="G1342">
        <v>119.93</v>
      </c>
      <c r="H1342">
        <v>119.93</v>
      </c>
      <c r="I1342">
        <v>14.89</v>
      </c>
      <c r="J1342" t="str">
        <f>VLOOKUP(D1342, ProductsData!$A$2:$E$100, 3, FALSE)</f>
        <v>Furniture</v>
      </c>
    </row>
    <row r="1343" spans="1:10" x14ac:dyDescent="0.25">
      <c r="A1343">
        <v>1342</v>
      </c>
      <c r="B1343" s="2">
        <v>45334</v>
      </c>
      <c r="C1343">
        <v>3</v>
      </c>
      <c r="D1343">
        <v>105</v>
      </c>
      <c r="E1343">
        <v>1104</v>
      </c>
      <c r="F1343">
        <v>3</v>
      </c>
      <c r="G1343">
        <v>418.76</v>
      </c>
      <c r="H1343">
        <v>1256.28</v>
      </c>
      <c r="I1343">
        <v>314.14</v>
      </c>
      <c r="J1343" t="str">
        <f>VLOOKUP(D1343, ProductsData!$A$2:$E$100, 3, FALSE)</f>
        <v>Electronics</v>
      </c>
    </row>
    <row r="1344" spans="1:10" x14ac:dyDescent="0.25">
      <c r="A1344">
        <v>1343</v>
      </c>
      <c r="B1344" s="2">
        <v>45379</v>
      </c>
      <c r="C1344">
        <v>4</v>
      </c>
      <c r="D1344">
        <v>119</v>
      </c>
      <c r="E1344">
        <v>1164</v>
      </c>
      <c r="F1344">
        <v>4</v>
      </c>
      <c r="G1344">
        <v>142.56</v>
      </c>
      <c r="H1344">
        <v>570.24</v>
      </c>
      <c r="I1344">
        <v>136.72</v>
      </c>
      <c r="J1344" t="str">
        <f>VLOOKUP(D1344, ProductsData!$A$2:$E$100, 3, FALSE)</f>
        <v>Groceries</v>
      </c>
    </row>
    <row r="1345" spans="1:10" x14ac:dyDescent="0.25">
      <c r="A1345">
        <v>1344</v>
      </c>
      <c r="B1345" s="2">
        <v>45594</v>
      </c>
      <c r="C1345">
        <v>3</v>
      </c>
      <c r="D1345">
        <v>125</v>
      </c>
      <c r="E1345">
        <v>1017</v>
      </c>
      <c r="F1345">
        <v>4</v>
      </c>
      <c r="G1345">
        <v>380.55</v>
      </c>
      <c r="H1345">
        <v>1522.2</v>
      </c>
      <c r="I1345">
        <v>323.67</v>
      </c>
      <c r="J1345" t="str">
        <f>VLOOKUP(D1345, ProductsData!$A$2:$E$100, 3, FALSE)</f>
        <v>Furniture</v>
      </c>
    </row>
    <row r="1346" spans="1:10" x14ac:dyDescent="0.25">
      <c r="A1346">
        <v>1345</v>
      </c>
      <c r="B1346" s="2">
        <v>45617</v>
      </c>
      <c r="C1346">
        <v>2</v>
      </c>
      <c r="D1346">
        <v>138</v>
      </c>
      <c r="E1346">
        <v>1029</v>
      </c>
      <c r="F1346">
        <v>3</v>
      </c>
      <c r="G1346">
        <v>463.22</v>
      </c>
      <c r="H1346">
        <v>1389.66</v>
      </c>
      <c r="I1346">
        <v>396.24</v>
      </c>
      <c r="J1346" t="str">
        <f>VLOOKUP(D1346, ProductsData!$A$2:$E$100, 3, FALSE)</f>
        <v>Electronics</v>
      </c>
    </row>
    <row r="1347" spans="1:10" x14ac:dyDescent="0.25">
      <c r="A1347">
        <v>1346</v>
      </c>
      <c r="B1347" s="2">
        <v>45730</v>
      </c>
      <c r="C1347">
        <v>1</v>
      </c>
      <c r="D1347">
        <v>127</v>
      </c>
      <c r="E1347">
        <v>1108</v>
      </c>
      <c r="F1347">
        <v>2</v>
      </c>
      <c r="G1347">
        <v>97.61</v>
      </c>
      <c r="H1347">
        <v>195.22</v>
      </c>
      <c r="I1347">
        <v>45.32</v>
      </c>
      <c r="J1347" t="str">
        <f>VLOOKUP(D1347, ProductsData!$A$2:$E$100, 3, FALSE)</f>
        <v>Clothing</v>
      </c>
    </row>
    <row r="1348" spans="1:10" x14ac:dyDescent="0.25">
      <c r="A1348">
        <v>1347</v>
      </c>
      <c r="B1348" s="2">
        <v>45520</v>
      </c>
      <c r="C1348">
        <v>5</v>
      </c>
      <c r="D1348">
        <v>104</v>
      </c>
      <c r="E1348">
        <v>1115</v>
      </c>
      <c r="F1348">
        <v>2</v>
      </c>
      <c r="G1348">
        <v>366.78</v>
      </c>
      <c r="H1348">
        <v>733.56</v>
      </c>
      <c r="I1348">
        <v>173.79</v>
      </c>
      <c r="J1348" t="str">
        <f>VLOOKUP(D1348, ProductsData!$A$2:$E$100, 3, FALSE)</f>
        <v>Electronics</v>
      </c>
    </row>
    <row r="1349" spans="1:10" x14ac:dyDescent="0.25">
      <c r="A1349">
        <v>1348</v>
      </c>
      <c r="B1349" s="2">
        <v>45714</v>
      </c>
      <c r="C1349">
        <v>1</v>
      </c>
      <c r="D1349">
        <v>104</v>
      </c>
      <c r="E1349">
        <v>1179</v>
      </c>
      <c r="F1349">
        <v>5</v>
      </c>
      <c r="G1349">
        <v>329.98</v>
      </c>
      <c r="H1349">
        <v>1649.9</v>
      </c>
      <c r="I1349">
        <v>338.73</v>
      </c>
      <c r="J1349" t="str">
        <f>VLOOKUP(D1349, ProductsData!$A$2:$E$100, 3, FALSE)</f>
        <v>Electronics</v>
      </c>
    </row>
    <row r="1350" spans="1:10" x14ac:dyDescent="0.25">
      <c r="A1350">
        <v>1349</v>
      </c>
      <c r="B1350" s="2">
        <v>45129</v>
      </c>
      <c r="C1350">
        <v>3</v>
      </c>
      <c r="D1350">
        <v>132</v>
      </c>
      <c r="E1350">
        <v>1144</v>
      </c>
      <c r="F1350">
        <v>5</v>
      </c>
      <c r="G1350">
        <v>209.64</v>
      </c>
      <c r="H1350">
        <v>1048.2</v>
      </c>
      <c r="I1350">
        <v>114.4</v>
      </c>
      <c r="J1350" t="str">
        <f>VLOOKUP(D1350, ProductsData!$A$2:$E$100, 3, FALSE)</f>
        <v>Electronics</v>
      </c>
    </row>
    <row r="1351" spans="1:10" x14ac:dyDescent="0.25">
      <c r="A1351">
        <v>1350</v>
      </c>
      <c r="B1351" s="2">
        <v>45478</v>
      </c>
      <c r="C1351">
        <v>5</v>
      </c>
      <c r="D1351">
        <v>131</v>
      </c>
      <c r="E1351">
        <v>1060</v>
      </c>
      <c r="F1351">
        <v>2</v>
      </c>
      <c r="G1351">
        <v>91.81</v>
      </c>
      <c r="H1351">
        <v>183.62</v>
      </c>
      <c r="I1351">
        <v>25.03</v>
      </c>
      <c r="J1351" t="str">
        <f>VLOOKUP(D1351, ProductsData!$A$2:$E$100, 3, FALSE)</f>
        <v>Electronics</v>
      </c>
    </row>
    <row r="1352" spans="1:10" x14ac:dyDescent="0.25">
      <c r="A1352">
        <v>1351</v>
      </c>
      <c r="B1352" s="2">
        <v>45661</v>
      </c>
      <c r="C1352">
        <v>8</v>
      </c>
      <c r="D1352">
        <v>133</v>
      </c>
      <c r="E1352">
        <v>1158</v>
      </c>
      <c r="F1352">
        <v>5</v>
      </c>
      <c r="G1352">
        <v>15.44</v>
      </c>
      <c r="H1352">
        <v>77.2</v>
      </c>
      <c r="I1352">
        <v>17.62</v>
      </c>
      <c r="J1352" t="str">
        <f>VLOOKUP(D1352, ProductsData!$A$2:$E$100, 3, FALSE)</f>
        <v>Electronics</v>
      </c>
    </row>
    <row r="1353" spans="1:10" x14ac:dyDescent="0.25">
      <c r="A1353">
        <v>1352</v>
      </c>
      <c r="B1353" s="2">
        <v>45319</v>
      </c>
      <c r="C1353">
        <v>1</v>
      </c>
      <c r="D1353">
        <v>100</v>
      </c>
      <c r="E1353">
        <v>1030</v>
      </c>
      <c r="F1353">
        <v>3</v>
      </c>
      <c r="G1353">
        <v>129.12</v>
      </c>
      <c r="H1353">
        <v>387.36</v>
      </c>
      <c r="I1353">
        <v>28.27</v>
      </c>
      <c r="J1353" t="str">
        <f>VLOOKUP(D1353, ProductsData!$A$2:$E$100, 3, FALSE)</f>
        <v>Clothing</v>
      </c>
    </row>
    <row r="1354" spans="1:10" x14ac:dyDescent="0.25">
      <c r="A1354">
        <v>1353</v>
      </c>
      <c r="B1354" s="2">
        <v>45118</v>
      </c>
      <c r="C1354">
        <v>5</v>
      </c>
      <c r="D1354">
        <v>128</v>
      </c>
      <c r="E1354">
        <v>1107</v>
      </c>
      <c r="F1354">
        <v>3</v>
      </c>
      <c r="G1354">
        <v>112.2</v>
      </c>
      <c r="H1354">
        <v>336.6</v>
      </c>
      <c r="I1354">
        <v>45.98</v>
      </c>
      <c r="J1354" t="str">
        <f>VLOOKUP(D1354, ProductsData!$A$2:$E$100, 3, FALSE)</f>
        <v>Clothing</v>
      </c>
    </row>
    <row r="1355" spans="1:10" x14ac:dyDescent="0.25">
      <c r="A1355">
        <v>1354</v>
      </c>
      <c r="B1355" s="2">
        <v>45568</v>
      </c>
      <c r="C1355">
        <v>5</v>
      </c>
      <c r="D1355">
        <v>143</v>
      </c>
      <c r="E1355">
        <v>1162</v>
      </c>
      <c r="F1355">
        <v>4</v>
      </c>
      <c r="G1355">
        <v>197.85</v>
      </c>
      <c r="H1355">
        <v>791.4</v>
      </c>
      <c r="I1355">
        <v>118.82</v>
      </c>
      <c r="J1355" t="str">
        <f>VLOOKUP(D1355, ProductsData!$A$2:$E$100, 3, FALSE)</f>
        <v>Clothing</v>
      </c>
    </row>
    <row r="1356" spans="1:10" x14ac:dyDescent="0.25">
      <c r="A1356">
        <v>1355</v>
      </c>
      <c r="B1356" s="2">
        <v>45420</v>
      </c>
      <c r="C1356">
        <v>3</v>
      </c>
      <c r="D1356">
        <v>121</v>
      </c>
      <c r="E1356">
        <v>1049</v>
      </c>
      <c r="F1356">
        <v>3</v>
      </c>
      <c r="G1356">
        <v>246.11</v>
      </c>
      <c r="H1356">
        <v>738.33</v>
      </c>
      <c r="I1356">
        <v>146.41</v>
      </c>
      <c r="J1356" t="str">
        <f>VLOOKUP(D1356, ProductsData!$A$2:$E$100, 3, FALSE)</f>
        <v>Electronics</v>
      </c>
    </row>
    <row r="1357" spans="1:10" x14ac:dyDescent="0.25">
      <c r="A1357">
        <v>1356</v>
      </c>
      <c r="B1357" s="2">
        <v>45055</v>
      </c>
      <c r="C1357">
        <v>7</v>
      </c>
      <c r="D1357">
        <v>135</v>
      </c>
      <c r="E1357">
        <v>1167</v>
      </c>
      <c r="F1357">
        <v>5</v>
      </c>
      <c r="G1357">
        <v>301.54000000000002</v>
      </c>
      <c r="H1357">
        <v>1507.7</v>
      </c>
      <c r="I1357">
        <v>436.75</v>
      </c>
      <c r="J1357" t="str">
        <f>VLOOKUP(D1357, ProductsData!$A$2:$E$100, 3, FALSE)</f>
        <v>Electronics</v>
      </c>
    </row>
    <row r="1358" spans="1:10" x14ac:dyDescent="0.25">
      <c r="A1358">
        <v>1357</v>
      </c>
      <c r="B1358" s="2">
        <v>45227</v>
      </c>
      <c r="C1358">
        <v>10</v>
      </c>
      <c r="D1358">
        <v>107</v>
      </c>
      <c r="E1358">
        <v>1045</v>
      </c>
      <c r="F1358">
        <v>3</v>
      </c>
      <c r="G1358">
        <v>209.36</v>
      </c>
      <c r="H1358">
        <v>628.08000000000004</v>
      </c>
      <c r="I1358">
        <v>47.82</v>
      </c>
      <c r="J1358" t="str">
        <f>VLOOKUP(D1358, ProductsData!$A$2:$E$100, 3, FALSE)</f>
        <v>Furniture</v>
      </c>
    </row>
    <row r="1359" spans="1:10" x14ac:dyDescent="0.25">
      <c r="A1359">
        <v>1358</v>
      </c>
      <c r="B1359" s="2">
        <v>45614</v>
      </c>
      <c r="C1359">
        <v>8</v>
      </c>
      <c r="D1359">
        <v>110</v>
      </c>
      <c r="E1359">
        <v>1149</v>
      </c>
      <c r="F1359">
        <v>2</v>
      </c>
      <c r="G1359">
        <v>135.93</v>
      </c>
      <c r="H1359">
        <v>271.86</v>
      </c>
      <c r="I1359">
        <v>29.81</v>
      </c>
      <c r="J1359" t="str">
        <f>VLOOKUP(D1359, ProductsData!$A$2:$E$100, 3, FALSE)</f>
        <v>Furniture</v>
      </c>
    </row>
    <row r="1360" spans="1:10" x14ac:dyDescent="0.25">
      <c r="A1360">
        <v>1359</v>
      </c>
      <c r="B1360" s="2">
        <v>45663</v>
      </c>
      <c r="C1360">
        <v>4</v>
      </c>
      <c r="D1360">
        <v>127</v>
      </c>
      <c r="E1360">
        <v>1155</v>
      </c>
      <c r="F1360">
        <v>2</v>
      </c>
      <c r="G1360">
        <v>471</v>
      </c>
      <c r="H1360">
        <v>942</v>
      </c>
      <c r="I1360">
        <v>72.05</v>
      </c>
      <c r="J1360" t="str">
        <f>VLOOKUP(D1360, ProductsData!$A$2:$E$100, 3, FALSE)</f>
        <v>Clothing</v>
      </c>
    </row>
    <row r="1361" spans="1:10" x14ac:dyDescent="0.25">
      <c r="A1361">
        <v>1360</v>
      </c>
      <c r="B1361" s="2">
        <v>45465</v>
      </c>
      <c r="C1361">
        <v>2</v>
      </c>
      <c r="D1361">
        <v>117</v>
      </c>
      <c r="E1361">
        <v>1139</v>
      </c>
      <c r="F1361">
        <v>4</v>
      </c>
      <c r="G1361">
        <v>469.69</v>
      </c>
      <c r="H1361">
        <v>1878.76</v>
      </c>
      <c r="I1361">
        <v>196.99</v>
      </c>
      <c r="J1361" t="str">
        <f>VLOOKUP(D1361, ProductsData!$A$2:$E$100, 3, FALSE)</f>
        <v>Furniture</v>
      </c>
    </row>
    <row r="1362" spans="1:10" x14ac:dyDescent="0.25">
      <c r="A1362">
        <v>1361</v>
      </c>
      <c r="B1362" s="2">
        <v>45543</v>
      </c>
      <c r="C1362">
        <v>10</v>
      </c>
      <c r="D1362">
        <v>127</v>
      </c>
      <c r="E1362">
        <v>1101</v>
      </c>
      <c r="F1362">
        <v>3</v>
      </c>
      <c r="G1362">
        <v>357.98</v>
      </c>
      <c r="H1362">
        <v>1073.94</v>
      </c>
      <c r="I1362">
        <v>61.13</v>
      </c>
      <c r="J1362" t="str">
        <f>VLOOKUP(D1362, ProductsData!$A$2:$E$100, 3, FALSE)</f>
        <v>Clothing</v>
      </c>
    </row>
    <row r="1363" spans="1:10" x14ac:dyDescent="0.25">
      <c r="A1363">
        <v>1362</v>
      </c>
      <c r="B1363" s="2">
        <v>45517</v>
      </c>
      <c r="C1363">
        <v>3</v>
      </c>
      <c r="D1363">
        <v>149</v>
      </c>
      <c r="E1363">
        <v>1004</v>
      </c>
      <c r="F1363">
        <v>1</v>
      </c>
      <c r="G1363">
        <v>394.72</v>
      </c>
      <c r="H1363">
        <v>394.72</v>
      </c>
      <c r="I1363">
        <v>97.06</v>
      </c>
      <c r="J1363" t="str">
        <f>VLOOKUP(D1363, ProductsData!$A$2:$E$100, 3, FALSE)</f>
        <v>Clothing</v>
      </c>
    </row>
    <row r="1364" spans="1:10" x14ac:dyDescent="0.25">
      <c r="A1364">
        <v>1363</v>
      </c>
      <c r="B1364" s="2">
        <v>45581</v>
      </c>
      <c r="C1364">
        <v>3</v>
      </c>
      <c r="D1364">
        <v>137</v>
      </c>
      <c r="E1364">
        <v>1142</v>
      </c>
      <c r="F1364">
        <v>4</v>
      </c>
      <c r="G1364">
        <v>482.18</v>
      </c>
      <c r="H1364">
        <v>1928.72</v>
      </c>
      <c r="I1364">
        <v>177.64</v>
      </c>
      <c r="J1364" t="str">
        <f>VLOOKUP(D1364, ProductsData!$A$2:$E$100, 3, FALSE)</f>
        <v>Groceries</v>
      </c>
    </row>
    <row r="1365" spans="1:10" x14ac:dyDescent="0.25">
      <c r="A1365">
        <v>1364</v>
      </c>
      <c r="B1365" s="2">
        <v>45202</v>
      </c>
      <c r="C1365">
        <v>5</v>
      </c>
      <c r="D1365">
        <v>116</v>
      </c>
      <c r="E1365">
        <v>1088</v>
      </c>
      <c r="F1365">
        <v>3</v>
      </c>
      <c r="G1365">
        <v>450.12</v>
      </c>
      <c r="H1365">
        <v>1350.36</v>
      </c>
      <c r="I1365">
        <v>372.36</v>
      </c>
      <c r="J1365" t="str">
        <f>VLOOKUP(D1365, ProductsData!$A$2:$E$100, 3, FALSE)</f>
        <v>Furniture</v>
      </c>
    </row>
    <row r="1366" spans="1:10" x14ac:dyDescent="0.25">
      <c r="A1366">
        <v>1365</v>
      </c>
      <c r="B1366" s="2">
        <v>45754</v>
      </c>
      <c r="C1366">
        <v>4</v>
      </c>
      <c r="D1366">
        <v>138</v>
      </c>
      <c r="E1366">
        <v>1017</v>
      </c>
      <c r="F1366">
        <v>5</v>
      </c>
      <c r="G1366">
        <v>135.33000000000001</v>
      </c>
      <c r="H1366">
        <v>676.65</v>
      </c>
      <c r="I1366">
        <v>109.86</v>
      </c>
      <c r="J1366" t="str">
        <f>VLOOKUP(D1366, ProductsData!$A$2:$E$100, 3, FALSE)</f>
        <v>Electronics</v>
      </c>
    </row>
    <row r="1367" spans="1:10" x14ac:dyDescent="0.25">
      <c r="A1367">
        <v>1366</v>
      </c>
      <c r="B1367" s="2">
        <v>45488</v>
      </c>
      <c r="C1367">
        <v>8</v>
      </c>
      <c r="D1367">
        <v>145</v>
      </c>
      <c r="E1367">
        <v>1185</v>
      </c>
      <c r="F1367">
        <v>2</v>
      </c>
      <c r="G1367">
        <v>222.67</v>
      </c>
      <c r="H1367">
        <v>445.34</v>
      </c>
      <c r="I1367">
        <v>38.19</v>
      </c>
      <c r="J1367" t="str">
        <f>VLOOKUP(D1367, ProductsData!$A$2:$E$100, 3, FALSE)</f>
        <v>Furniture</v>
      </c>
    </row>
    <row r="1368" spans="1:10" x14ac:dyDescent="0.25">
      <c r="A1368">
        <v>1367</v>
      </c>
      <c r="B1368" s="2">
        <v>45617</v>
      </c>
      <c r="C1368">
        <v>9</v>
      </c>
      <c r="D1368">
        <v>109</v>
      </c>
      <c r="E1368">
        <v>1059</v>
      </c>
      <c r="F1368">
        <v>3</v>
      </c>
      <c r="G1368">
        <v>434.7</v>
      </c>
      <c r="H1368">
        <v>1304.0999999999999</v>
      </c>
      <c r="I1368">
        <v>270.5</v>
      </c>
      <c r="J1368" t="str">
        <f>VLOOKUP(D1368, ProductsData!$A$2:$E$100, 3, FALSE)</f>
        <v>Clothing</v>
      </c>
    </row>
    <row r="1369" spans="1:10" x14ac:dyDescent="0.25">
      <c r="A1369">
        <v>1368</v>
      </c>
      <c r="B1369" s="2">
        <v>45241</v>
      </c>
      <c r="C1369">
        <v>9</v>
      </c>
      <c r="D1369">
        <v>128</v>
      </c>
      <c r="E1369">
        <v>1108</v>
      </c>
      <c r="F1369">
        <v>1</v>
      </c>
      <c r="G1369">
        <v>75.150000000000006</v>
      </c>
      <c r="H1369">
        <v>75.150000000000006</v>
      </c>
      <c r="I1369">
        <v>21.45</v>
      </c>
      <c r="J1369" t="str">
        <f>VLOOKUP(D1369, ProductsData!$A$2:$E$100, 3, FALSE)</f>
        <v>Clothing</v>
      </c>
    </row>
    <row r="1370" spans="1:10" x14ac:dyDescent="0.25">
      <c r="A1370">
        <v>1369</v>
      </c>
      <c r="B1370" s="2">
        <v>45485</v>
      </c>
      <c r="C1370">
        <v>2</v>
      </c>
      <c r="D1370">
        <v>118</v>
      </c>
      <c r="E1370">
        <v>1118</v>
      </c>
      <c r="F1370">
        <v>5</v>
      </c>
      <c r="G1370">
        <v>154.54</v>
      </c>
      <c r="H1370">
        <v>772.7</v>
      </c>
      <c r="I1370">
        <v>108.05</v>
      </c>
      <c r="J1370" t="str">
        <f>VLOOKUP(D1370, ProductsData!$A$2:$E$100, 3, FALSE)</f>
        <v>Clothing</v>
      </c>
    </row>
    <row r="1371" spans="1:10" x14ac:dyDescent="0.25">
      <c r="A1371">
        <v>1370</v>
      </c>
      <c r="B1371" s="2">
        <v>45103</v>
      </c>
      <c r="C1371">
        <v>2</v>
      </c>
      <c r="D1371">
        <v>148</v>
      </c>
      <c r="E1371">
        <v>1054</v>
      </c>
      <c r="F1371">
        <v>2</v>
      </c>
      <c r="G1371">
        <v>224.72</v>
      </c>
      <c r="H1371">
        <v>449.44</v>
      </c>
      <c r="I1371">
        <v>22.63</v>
      </c>
      <c r="J1371" t="str">
        <f>VLOOKUP(D1371, ProductsData!$A$2:$E$100, 3, FALSE)</f>
        <v>Clothing</v>
      </c>
    </row>
    <row r="1372" spans="1:10" x14ac:dyDescent="0.25">
      <c r="A1372">
        <v>1371</v>
      </c>
      <c r="B1372" s="2">
        <v>45635</v>
      </c>
      <c r="C1372">
        <v>1</v>
      </c>
      <c r="D1372">
        <v>137</v>
      </c>
      <c r="E1372">
        <v>1091</v>
      </c>
      <c r="F1372">
        <v>5</v>
      </c>
      <c r="G1372">
        <v>463.83</v>
      </c>
      <c r="H1372">
        <v>2319.15</v>
      </c>
      <c r="I1372">
        <v>676.62</v>
      </c>
      <c r="J1372" t="str">
        <f>VLOOKUP(D1372, ProductsData!$A$2:$E$100, 3, FALSE)</f>
        <v>Groceries</v>
      </c>
    </row>
    <row r="1373" spans="1:10" x14ac:dyDescent="0.25">
      <c r="A1373">
        <v>1372</v>
      </c>
      <c r="B1373" s="2">
        <v>45342</v>
      </c>
      <c r="C1373">
        <v>7</v>
      </c>
      <c r="D1373">
        <v>123</v>
      </c>
      <c r="E1373">
        <v>1002</v>
      </c>
      <c r="F1373">
        <v>1</v>
      </c>
      <c r="G1373">
        <v>307.02999999999997</v>
      </c>
      <c r="H1373">
        <v>307.02999999999997</v>
      </c>
      <c r="I1373">
        <v>34.49</v>
      </c>
      <c r="J1373" t="str">
        <f>VLOOKUP(D1373, ProductsData!$A$2:$E$100, 3, FALSE)</f>
        <v>Electronics</v>
      </c>
    </row>
    <row r="1374" spans="1:10" x14ac:dyDescent="0.25">
      <c r="A1374">
        <v>1373</v>
      </c>
      <c r="B1374" s="2">
        <v>45269</v>
      </c>
      <c r="C1374">
        <v>9</v>
      </c>
      <c r="D1374">
        <v>105</v>
      </c>
      <c r="E1374">
        <v>1104</v>
      </c>
      <c r="F1374">
        <v>3</v>
      </c>
      <c r="G1374">
        <v>448.93</v>
      </c>
      <c r="H1374">
        <v>1346.79</v>
      </c>
      <c r="I1374">
        <v>301.67</v>
      </c>
      <c r="J1374" t="str">
        <f>VLOOKUP(D1374, ProductsData!$A$2:$E$100, 3, FALSE)</f>
        <v>Electronics</v>
      </c>
    </row>
    <row r="1375" spans="1:10" x14ac:dyDescent="0.25">
      <c r="A1375">
        <v>1374</v>
      </c>
      <c r="B1375" s="2">
        <v>45315</v>
      </c>
      <c r="C1375">
        <v>5</v>
      </c>
      <c r="D1375">
        <v>150</v>
      </c>
      <c r="E1375">
        <v>1051</v>
      </c>
      <c r="F1375">
        <v>4</v>
      </c>
      <c r="G1375">
        <v>265.26</v>
      </c>
      <c r="H1375">
        <v>1061.04</v>
      </c>
      <c r="I1375">
        <v>150.26</v>
      </c>
      <c r="J1375" t="str">
        <f>VLOOKUP(D1375, ProductsData!$A$2:$E$100, 3, FALSE)</f>
        <v>Clothing</v>
      </c>
    </row>
    <row r="1376" spans="1:10" x14ac:dyDescent="0.25">
      <c r="A1376">
        <v>1375</v>
      </c>
      <c r="B1376" s="2">
        <v>45426</v>
      </c>
      <c r="C1376">
        <v>5</v>
      </c>
      <c r="D1376">
        <v>112</v>
      </c>
      <c r="E1376">
        <v>1131</v>
      </c>
      <c r="F1376">
        <v>3</v>
      </c>
      <c r="G1376">
        <v>366.41</v>
      </c>
      <c r="H1376">
        <v>1099.23</v>
      </c>
      <c r="I1376">
        <v>224.28</v>
      </c>
      <c r="J1376" t="str">
        <f>VLOOKUP(D1376, ProductsData!$A$2:$E$100, 3, FALSE)</f>
        <v>Groceries</v>
      </c>
    </row>
    <row r="1377" spans="1:10" x14ac:dyDescent="0.25">
      <c r="A1377">
        <v>1376</v>
      </c>
      <c r="B1377" s="2">
        <v>45035</v>
      </c>
      <c r="C1377">
        <v>3</v>
      </c>
      <c r="D1377">
        <v>132</v>
      </c>
      <c r="E1377">
        <v>1108</v>
      </c>
      <c r="F1377">
        <v>1</v>
      </c>
      <c r="G1377">
        <v>443.83</v>
      </c>
      <c r="H1377">
        <v>443.83</v>
      </c>
      <c r="I1377">
        <v>48.13</v>
      </c>
      <c r="J1377" t="str">
        <f>VLOOKUP(D1377, ProductsData!$A$2:$E$100, 3, FALSE)</f>
        <v>Electronics</v>
      </c>
    </row>
    <row r="1378" spans="1:10" x14ac:dyDescent="0.25">
      <c r="A1378">
        <v>1377</v>
      </c>
      <c r="B1378" s="2">
        <v>45562</v>
      </c>
      <c r="C1378">
        <v>8</v>
      </c>
      <c r="D1378">
        <v>137</v>
      </c>
      <c r="E1378">
        <v>1098</v>
      </c>
      <c r="F1378">
        <v>5</v>
      </c>
      <c r="G1378">
        <v>399.78</v>
      </c>
      <c r="H1378">
        <v>1998.9</v>
      </c>
      <c r="I1378">
        <v>252.19</v>
      </c>
      <c r="J1378" t="str">
        <f>VLOOKUP(D1378, ProductsData!$A$2:$E$100, 3, FALSE)</f>
        <v>Groceries</v>
      </c>
    </row>
    <row r="1379" spans="1:10" x14ac:dyDescent="0.25">
      <c r="A1379">
        <v>1378</v>
      </c>
      <c r="B1379" s="2">
        <v>45321</v>
      </c>
      <c r="C1379">
        <v>4</v>
      </c>
      <c r="D1379">
        <v>126</v>
      </c>
      <c r="E1379">
        <v>1064</v>
      </c>
      <c r="F1379">
        <v>2</v>
      </c>
      <c r="G1379">
        <v>436.73</v>
      </c>
      <c r="H1379">
        <v>873.46</v>
      </c>
      <c r="I1379">
        <v>227.39</v>
      </c>
      <c r="J1379" t="str">
        <f>VLOOKUP(D1379, ProductsData!$A$2:$E$100, 3, FALSE)</f>
        <v>Groceries</v>
      </c>
    </row>
    <row r="1380" spans="1:10" x14ac:dyDescent="0.25">
      <c r="A1380">
        <v>1379</v>
      </c>
      <c r="B1380" s="2">
        <v>45205</v>
      </c>
      <c r="C1380">
        <v>1</v>
      </c>
      <c r="D1380">
        <v>105</v>
      </c>
      <c r="E1380">
        <v>1168</v>
      </c>
      <c r="F1380">
        <v>4</v>
      </c>
      <c r="G1380">
        <v>303.83</v>
      </c>
      <c r="H1380">
        <v>1215.32</v>
      </c>
      <c r="I1380">
        <v>109.92</v>
      </c>
      <c r="J1380" t="str">
        <f>VLOOKUP(D1380, ProductsData!$A$2:$E$100, 3, FALSE)</f>
        <v>Electronics</v>
      </c>
    </row>
    <row r="1381" spans="1:10" x14ac:dyDescent="0.25">
      <c r="A1381">
        <v>1380</v>
      </c>
      <c r="B1381" s="2">
        <v>45478</v>
      </c>
      <c r="C1381">
        <v>6</v>
      </c>
      <c r="D1381">
        <v>116</v>
      </c>
      <c r="E1381">
        <v>1097</v>
      </c>
      <c r="F1381">
        <v>1</v>
      </c>
      <c r="G1381">
        <v>469.96</v>
      </c>
      <c r="H1381">
        <v>469.96</v>
      </c>
      <c r="I1381">
        <v>96.31</v>
      </c>
      <c r="J1381" t="str">
        <f>VLOOKUP(D1381, ProductsData!$A$2:$E$100, 3, FALSE)</f>
        <v>Furniture</v>
      </c>
    </row>
    <row r="1382" spans="1:10" x14ac:dyDescent="0.25">
      <c r="A1382">
        <v>1381</v>
      </c>
      <c r="B1382" s="2">
        <v>45279</v>
      </c>
      <c r="C1382">
        <v>6</v>
      </c>
      <c r="D1382">
        <v>114</v>
      </c>
      <c r="E1382">
        <v>1181</v>
      </c>
      <c r="F1382">
        <v>3</v>
      </c>
      <c r="G1382">
        <v>49.51</v>
      </c>
      <c r="H1382">
        <v>148.53</v>
      </c>
      <c r="I1382">
        <v>36.380000000000003</v>
      </c>
      <c r="J1382" t="str">
        <f>VLOOKUP(D1382, ProductsData!$A$2:$E$100, 3, FALSE)</f>
        <v>Groceries</v>
      </c>
    </row>
    <row r="1383" spans="1:10" x14ac:dyDescent="0.25">
      <c r="A1383">
        <v>1382</v>
      </c>
      <c r="B1383" s="2">
        <v>45145</v>
      </c>
      <c r="C1383">
        <v>7</v>
      </c>
      <c r="D1383">
        <v>111</v>
      </c>
      <c r="E1383">
        <v>1138</v>
      </c>
      <c r="F1383">
        <v>5</v>
      </c>
      <c r="G1383">
        <v>333.01</v>
      </c>
      <c r="H1383">
        <v>1665.05</v>
      </c>
      <c r="I1383">
        <v>354.66</v>
      </c>
      <c r="J1383" t="str">
        <f>VLOOKUP(D1383, ProductsData!$A$2:$E$100, 3, FALSE)</f>
        <v>Electronics</v>
      </c>
    </row>
    <row r="1384" spans="1:10" x14ac:dyDescent="0.25">
      <c r="A1384">
        <v>1383</v>
      </c>
      <c r="B1384" s="2">
        <v>45563</v>
      </c>
      <c r="C1384">
        <v>3</v>
      </c>
      <c r="D1384">
        <v>117</v>
      </c>
      <c r="E1384">
        <v>1109</v>
      </c>
      <c r="F1384">
        <v>5</v>
      </c>
      <c r="G1384">
        <v>497.54</v>
      </c>
      <c r="H1384">
        <v>2487.6999999999998</v>
      </c>
      <c r="I1384">
        <v>186.64</v>
      </c>
      <c r="J1384" t="str">
        <f>VLOOKUP(D1384, ProductsData!$A$2:$E$100, 3, FALSE)</f>
        <v>Furniture</v>
      </c>
    </row>
    <row r="1385" spans="1:10" x14ac:dyDescent="0.25">
      <c r="A1385">
        <v>1384</v>
      </c>
      <c r="B1385" s="2">
        <v>45565</v>
      </c>
      <c r="C1385">
        <v>2</v>
      </c>
      <c r="D1385">
        <v>139</v>
      </c>
      <c r="E1385">
        <v>1023</v>
      </c>
      <c r="F1385">
        <v>1</v>
      </c>
      <c r="G1385">
        <v>443.95</v>
      </c>
      <c r="H1385">
        <v>443.95</v>
      </c>
      <c r="I1385">
        <v>38.14</v>
      </c>
      <c r="J1385" t="str">
        <f>VLOOKUP(D1385, ProductsData!$A$2:$E$100, 3, FALSE)</f>
        <v>Clothing</v>
      </c>
    </row>
    <row r="1386" spans="1:10" x14ac:dyDescent="0.25">
      <c r="A1386">
        <v>1385</v>
      </c>
      <c r="B1386" s="2">
        <v>45678</v>
      </c>
      <c r="C1386">
        <v>7</v>
      </c>
      <c r="D1386">
        <v>140</v>
      </c>
      <c r="E1386">
        <v>1065</v>
      </c>
      <c r="F1386">
        <v>4</v>
      </c>
      <c r="G1386">
        <v>415.57</v>
      </c>
      <c r="H1386">
        <v>1662.28</v>
      </c>
      <c r="I1386">
        <v>266.91000000000003</v>
      </c>
      <c r="J1386" t="str">
        <f>VLOOKUP(D1386, ProductsData!$A$2:$E$100, 3, FALSE)</f>
        <v>Clothing</v>
      </c>
    </row>
    <row r="1387" spans="1:10" x14ac:dyDescent="0.25">
      <c r="A1387">
        <v>1386</v>
      </c>
      <c r="B1387" s="2">
        <v>45056</v>
      </c>
      <c r="C1387">
        <v>3</v>
      </c>
      <c r="D1387">
        <v>113</v>
      </c>
      <c r="E1387">
        <v>1083</v>
      </c>
      <c r="F1387">
        <v>3</v>
      </c>
      <c r="G1387">
        <v>445.74</v>
      </c>
      <c r="H1387">
        <v>1337.22</v>
      </c>
      <c r="I1387">
        <v>86.44</v>
      </c>
      <c r="J1387" t="str">
        <f>VLOOKUP(D1387, ProductsData!$A$2:$E$100, 3, FALSE)</f>
        <v>Furniture</v>
      </c>
    </row>
    <row r="1388" spans="1:10" x14ac:dyDescent="0.25">
      <c r="A1388">
        <v>1387</v>
      </c>
      <c r="B1388" s="2">
        <v>45219</v>
      </c>
      <c r="C1388">
        <v>9</v>
      </c>
      <c r="D1388">
        <v>121</v>
      </c>
      <c r="E1388">
        <v>1189</v>
      </c>
      <c r="F1388">
        <v>3</v>
      </c>
      <c r="G1388">
        <v>188.64</v>
      </c>
      <c r="H1388">
        <v>565.91999999999996</v>
      </c>
      <c r="I1388">
        <v>101.27</v>
      </c>
      <c r="J1388" t="str">
        <f>VLOOKUP(D1388, ProductsData!$A$2:$E$100, 3, FALSE)</f>
        <v>Electronics</v>
      </c>
    </row>
    <row r="1389" spans="1:10" x14ac:dyDescent="0.25">
      <c r="A1389">
        <v>1388</v>
      </c>
      <c r="B1389" s="2">
        <v>45127</v>
      </c>
      <c r="C1389">
        <v>4</v>
      </c>
      <c r="D1389">
        <v>146</v>
      </c>
      <c r="E1389">
        <v>1103</v>
      </c>
      <c r="F1389">
        <v>3</v>
      </c>
      <c r="G1389">
        <v>371.5</v>
      </c>
      <c r="H1389">
        <v>1114.5</v>
      </c>
      <c r="I1389">
        <v>157.63</v>
      </c>
      <c r="J1389" t="str">
        <f>VLOOKUP(D1389, ProductsData!$A$2:$E$100, 3, FALSE)</f>
        <v>Groceries</v>
      </c>
    </row>
    <row r="1390" spans="1:10" x14ac:dyDescent="0.25">
      <c r="A1390">
        <v>1389</v>
      </c>
      <c r="B1390" s="2">
        <v>45199</v>
      </c>
      <c r="C1390">
        <v>3</v>
      </c>
      <c r="D1390">
        <v>124</v>
      </c>
      <c r="E1390">
        <v>1117</v>
      </c>
      <c r="F1390">
        <v>1</v>
      </c>
      <c r="G1390">
        <v>132.72</v>
      </c>
      <c r="H1390">
        <v>132.72</v>
      </c>
      <c r="I1390">
        <v>28.61</v>
      </c>
      <c r="J1390" t="str">
        <f>VLOOKUP(D1390, ProductsData!$A$2:$E$100, 3, FALSE)</f>
        <v>Clothing</v>
      </c>
    </row>
    <row r="1391" spans="1:10" x14ac:dyDescent="0.25">
      <c r="A1391">
        <v>1390</v>
      </c>
      <c r="B1391" s="2">
        <v>45237</v>
      </c>
      <c r="C1391">
        <v>2</v>
      </c>
      <c r="D1391">
        <v>144</v>
      </c>
      <c r="E1391">
        <v>1092</v>
      </c>
      <c r="F1391">
        <v>2</v>
      </c>
      <c r="G1391">
        <v>406.6</v>
      </c>
      <c r="H1391">
        <v>813.2</v>
      </c>
      <c r="I1391">
        <v>104.27</v>
      </c>
      <c r="J1391" t="str">
        <f>VLOOKUP(D1391, ProductsData!$A$2:$E$100, 3, FALSE)</f>
        <v>Electronics</v>
      </c>
    </row>
    <row r="1392" spans="1:10" x14ac:dyDescent="0.25">
      <c r="A1392">
        <v>1391</v>
      </c>
      <c r="B1392" s="2">
        <v>45262</v>
      </c>
      <c r="C1392">
        <v>9</v>
      </c>
      <c r="D1392">
        <v>115</v>
      </c>
      <c r="E1392">
        <v>1198</v>
      </c>
      <c r="F1392">
        <v>2</v>
      </c>
      <c r="G1392">
        <v>398.97</v>
      </c>
      <c r="H1392">
        <v>797.94</v>
      </c>
      <c r="I1392">
        <v>177.74</v>
      </c>
      <c r="J1392" t="str">
        <f>VLOOKUP(D1392, ProductsData!$A$2:$E$100, 3, FALSE)</f>
        <v>Furniture</v>
      </c>
    </row>
    <row r="1393" spans="1:10" x14ac:dyDescent="0.25">
      <c r="A1393">
        <v>1392</v>
      </c>
      <c r="B1393" s="2">
        <v>45582</v>
      </c>
      <c r="C1393">
        <v>9</v>
      </c>
      <c r="D1393">
        <v>130</v>
      </c>
      <c r="E1393">
        <v>1174</v>
      </c>
      <c r="F1393">
        <v>2</v>
      </c>
      <c r="G1393">
        <v>397.61</v>
      </c>
      <c r="H1393">
        <v>795.22</v>
      </c>
      <c r="I1393">
        <v>114.26</v>
      </c>
      <c r="J1393" t="str">
        <f>VLOOKUP(D1393, ProductsData!$A$2:$E$100, 3, FALSE)</f>
        <v>Clothing</v>
      </c>
    </row>
    <row r="1394" spans="1:10" x14ac:dyDescent="0.25">
      <c r="A1394">
        <v>1393</v>
      </c>
      <c r="B1394" s="2">
        <v>45083</v>
      </c>
      <c r="C1394">
        <v>3</v>
      </c>
      <c r="D1394">
        <v>141</v>
      </c>
      <c r="E1394">
        <v>1069</v>
      </c>
      <c r="F1394">
        <v>4</v>
      </c>
      <c r="G1394">
        <v>428.9</v>
      </c>
      <c r="H1394">
        <v>1715.6</v>
      </c>
      <c r="I1394">
        <v>293.45999999999998</v>
      </c>
      <c r="J1394" t="str">
        <f>VLOOKUP(D1394, ProductsData!$A$2:$E$100, 3, FALSE)</f>
        <v>Electronics</v>
      </c>
    </row>
    <row r="1395" spans="1:10" x14ac:dyDescent="0.25">
      <c r="A1395">
        <v>1394</v>
      </c>
      <c r="B1395" s="2">
        <v>45717</v>
      </c>
      <c r="C1395">
        <v>2</v>
      </c>
      <c r="D1395">
        <v>100</v>
      </c>
      <c r="E1395">
        <v>1133</v>
      </c>
      <c r="F1395">
        <v>3</v>
      </c>
      <c r="G1395">
        <v>302.45</v>
      </c>
      <c r="H1395">
        <v>907.35</v>
      </c>
      <c r="I1395">
        <v>83.02</v>
      </c>
      <c r="J1395" t="str">
        <f>VLOOKUP(D1395, ProductsData!$A$2:$E$100, 3, FALSE)</f>
        <v>Clothing</v>
      </c>
    </row>
    <row r="1396" spans="1:10" x14ac:dyDescent="0.25">
      <c r="A1396">
        <v>1395</v>
      </c>
      <c r="B1396" s="2">
        <v>45715</v>
      </c>
      <c r="C1396">
        <v>9</v>
      </c>
      <c r="D1396">
        <v>103</v>
      </c>
      <c r="E1396">
        <v>1134</v>
      </c>
      <c r="F1396">
        <v>2</v>
      </c>
      <c r="G1396">
        <v>79.89</v>
      </c>
      <c r="H1396">
        <v>159.78</v>
      </c>
      <c r="I1396">
        <v>12.48</v>
      </c>
      <c r="J1396" t="str">
        <f>VLOOKUP(D1396, ProductsData!$A$2:$E$100, 3, FALSE)</f>
        <v>Clothing</v>
      </c>
    </row>
    <row r="1397" spans="1:10" x14ac:dyDescent="0.25">
      <c r="A1397">
        <v>1396</v>
      </c>
      <c r="B1397" s="2">
        <v>45294</v>
      </c>
      <c r="C1397">
        <v>2</v>
      </c>
      <c r="D1397">
        <v>148</v>
      </c>
      <c r="E1397">
        <v>1116</v>
      </c>
      <c r="F1397">
        <v>4</v>
      </c>
      <c r="G1397">
        <v>144.26</v>
      </c>
      <c r="H1397">
        <v>577.04</v>
      </c>
      <c r="I1397">
        <v>139.29</v>
      </c>
      <c r="J1397" t="str">
        <f>VLOOKUP(D1397, ProductsData!$A$2:$E$100, 3, FALSE)</f>
        <v>Clothing</v>
      </c>
    </row>
    <row r="1398" spans="1:10" x14ac:dyDescent="0.25">
      <c r="A1398">
        <v>1397</v>
      </c>
      <c r="B1398" s="2">
        <v>45405</v>
      </c>
      <c r="C1398">
        <v>10</v>
      </c>
      <c r="D1398">
        <v>105</v>
      </c>
      <c r="E1398">
        <v>1150</v>
      </c>
      <c r="F1398">
        <v>4</v>
      </c>
      <c r="G1398">
        <v>139.82</v>
      </c>
      <c r="H1398">
        <v>559.28</v>
      </c>
      <c r="I1398">
        <v>127.7</v>
      </c>
      <c r="J1398" t="str">
        <f>VLOOKUP(D1398, ProductsData!$A$2:$E$100, 3, FALSE)</f>
        <v>Electronics</v>
      </c>
    </row>
    <row r="1399" spans="1:10" x14ac:dyDescent="0.25">
      <c r="A1399">
        <v>1398</v>
      </c>
      <c r="B1399" s="2">
        <v>45318</v>
      </c>
      <c r="C1399">
        <v>5</v>
      </c>
      <c r="D1399">
        <v>131</v>
      </c>
      <c r="E1399">
        <v>1026</v>
      </c>
      <c r="F1399">
        <v>3</v>
      </c>
      <c r="G1399">
        <v>315.25</v>
      </c>
      <c r="H1399">
        <v>945.75</v>
      </c>
      <c r="I1399">
        <v>153.97</v>
      </c>
      <c r="J1399" t="str">
        <f>VLOOKUP(D1399, ProductsData!$A$2:$E$100, 3, FALSE)</f>
        <v>Electronics</v>
      </c>
    </row>
    <row r="1400" spans="1:10" x14ac:dyDescent="0.25">
      <c r="A1400">
        <v>1399</v>
      </c>
      <c r="B1400" s="2">
        <v>45539</v>
      </c>
      <c r="C1400">
        <v>3</v>
      </c>
      <c r="D1400">
        <v>142</v>
      </c>
      <c r="E1400">
        <v>1052</v>
      </c>
      <c r="F1400">
        <v>2</v>
      </c>
      <c r="G1400">
        <v>178.37</v>
      </c>
      <c r="H1400">
        <v>356.74</v>
      </c>
      <c r="I1400">
        <v>65.81</v>
      </c>
      <c r="J1400" t="str">
        <f>VLOOKUP(D1400, ProductsData!$A$2:$E$100, 3, FALSE)</f>
        <v>Groceries</v>
      </c>
    </row>
    <row r="1401" spans="1:10" x14ac:dyDescent="0.25">
      <c r="A1401">
        <v>1400</v>
      </c>
      <c r="B1401" s="2">
        <v>45372</v>
      </c>
      <c r="C1401">
        <v>4</v>
      </c>
      <c r="D1401">
        <v>135</v>
      </c>
      <c r="E1401">
        <v>1185</v>
      </c>
      <c r="F1401">
        <v>4</v>
      </c>
      <c r="G1401">
        <v>35.46</v>
      </c>
      <c r="H1401">
        <v>141.84</v>
      </c>
      <c r="I1401">
        <v>13.29</v>
      </c>
      <c r="J1401" t="str">
        <f>VLOOKUP(D1401, ProductsData!$A$2:$E$100, 3, FALSE)</f>
        <v>Electronics</v>
      </c>
    </row>
    <row r="1402" spans="1:10" x14ac:dyDescent="0.25">
      <c r="A1402">
        <v>1401</v>
      </c>
      <c r="B1402" s="2">
        <v>45672</v>
      </c>
      <c r="C1402">
        <v>4</v>
      </c>
      <c r="D1402">
        <v>127</v>
      </c>
      <c r="E1402">
        <v>1042</v>
      </c>
      <c r="F1402">
        <v>4</v>
      </c>
      <c r="G1402">
        <v>445.73</v>
      </c>
      <c r="H1402">
        <v>1782.92</v>
      </c>
      <c r="I1402">
        <v>161.28</v>
      </c>
      <c r="J1402" t="str">
        <f>VLOOKUP(D1402, ProductsData!$A$2:$E$100, 3, FALSE)</f>
        <v>Clothing</v>
      </c>
    </row>
    <row r="1403" spans="1:10" x14ac:dyDescent="0.25">
      <c r="A1403">
        <v>1402</v>
      </c>
      <c r="B1403" s="2">
        <v>45334</v>
      </c>
      <c r="C1403">
        <v>10</v>
      </c>
      <c r="D1403">
        <v>109</v>
      </c>
      <c r="E1403">
        <v>1167</v>
      </c>
      <c r="F1403">
        <v>5</v>
      </c>
      <c r="G1403">
        <v>381.9</v>
      </c>
      <c r="H1403">
        <v>1909.5</v>
      </c>
      <c r="I1403">
        <v>373.12</v>
      </c>
      <c r="J1403" t="str">
        <f>VLOOKUP(D1403, ProductsData!$A$2:$E$100, 3, FALSE)</f>
        <v>Clothing</v>
      </c>
    </row>
    <row r="1404" spans="1:10" x14ac:dyDescent="0.25">
      <c r="A1404">
        <v>1403</v>
      </c>
      <c r="B1404" s="2">
        <v>45350</v>
      </c>
      <c r="C1404">
        <v>4</v>
      </c>
      <c r="D1404">
        <v>114</v>
      </c>
      <c r="E1404">
        <v>1027</v>
      </c>
      <c r="F1404">
        <v>3</v>
      </c>
      <c r="G1404">
        <v>54.77</v>
      </c>
      <c r="H1404">
        <v>164.31</v>
      </c>
      <c r="I1404">
        <v>42.82</v>
      </c>
      <c r="J1404" t="str">
        <f>VLOOKUP(D1404, ProductsData!$A$2:$E$100, 3, FALSE)</f>
        <v>Groceries</v>
      </c>
    </row>
    <row r="1405" spans="1:10" x14ac:dyDescent="0.25">
      <c r="A1405">
        <v>1404</v>
      </c>
      <c r="B1405" s="2">
        <v>45486</v>
      </c>
      <c r="C1405">
        <v>1</v>
      </c>
      <c r="D1405">
        <v>135</v>
      </c>
      <c r="E1405">
        <v>1132</v>
      </c>
      <c r="F1405">
        <v>5</v>
      </c>
      <c r="G1405">
        <v>157.29</v>
      </c>
      <c r="H1405">
        <v>786.45</v>
      </c>
      <c r="I1405">
        <v>234.8</v>
      </c>
      <c r="J1405" t="str">
        <f>VLOOKUP(D1405, ProductsData!$A$2:$E$100, 3, FALSE)</f>
        <v>Electronics</v>
      </c>
    </row>
    <row r="1406" spans="1:10" x14ac:dyDescent="0.25">
      <c r="A1406">
        <v>1405</v>
      </c>
      <c r="B1406" s="2">
        <v>45331</v>
      </c>
      <c r="C1406">
        <v>9</v>
      </c>
      <c r="D1406">
        <v>110</v>
      </c>
      <c r="E1406">
        <v>1141</v>
      </c>
      <c r="F1406">
        <v>5</v>
      </c>
      <c r="G1406">
        <v>399.86</v>
      </c>
      <c r="H1406">
        <v>1999.3</v>
      </c>
      <c r="I1406">
        <v>252.61</v>
      </c>
      <c r="J1406" t="str">
        <f>VLOOKUP(D1406, ProductsData!$A$2:$E$100, 3, FALSE)</f>
        <v>Furniture</v>
      </c>
    </row>
    <row r="1407" spans="1:10" x14ac:dyDescent="0.25">
      <c r="A1407">
        <v>1406</v>
      </c>
      <c r="B1407" s="2">
        <v>45360</v>
      </c>
      <c r="C1407">
        <v>9</v>
      </c>
      <c r="D1407">
        <v>100</v>
      </c>
      <c r="E1407">
        <v>1003</v>
      </c>
      <c r="F1407">
        <v>5</v>
      </c>
      <c r="G1407">
        <v>462.57</v>
      </c>
      <c r="H1407">
        <v>2312.85</v>
      </c>
      <c r="I1407">
        <v>363.21</v>
      </c>
      <c r="J1407" t="str">
        <f>VLOOKUP(D1407, ProductsData!$A$2:$E$100, 3, FALSE)</f>
        <v>Clothing</v>
      </c>
    </row>
    <row r="1408" spans="1:10" x14ac:dyDescent="0.25">
      <c r="A1408">
        <v>1407</v>
      </c>
      <c r="B1408" s="2">
        <v>45587</v>
      </c>
      <c r="C1408">
        <v>5</v>
      </c>
      <c r="D1408">
        <v>129</v>
      </c>
      <c r="E1408">
        <v>1149</v>
      </c>
      <c r="F1408">
        <v>4</v>
      </c>
      <c r="G1408">
        <v>192.99</v>
      </c>
      <c r="H1408">
        <v>771.96</v>
      </c>
      <c r="I1408">
        <v>188.41</v>
      </c>
      <c r="J1408" t="str">
        <f>VLOOKUP(D1408, ProductsData!$A$2:$E$100, 3, FALSE)</f>
        <v>Furniture</v>
      </c>
    </row>
    <row r="1409" spans="1:10" x14ac:dyDescent="0.25">
      <c r="A1409">
        <v>1408</v>
      </c>
      <c r="B1409" s="2">
        <v>45266</v>
      </c>
      <c r="C1409">
        <v>3</v>
      </c>
      <c r="D1409">
        <v>110</v>
      </c>
      <c r="E1409">
        <v>1043</v>
      </c>
      <c r="F1409">
        <v>4</v>
      </c>
      <c r="G1409">
        <v>415.37</v>
      </c>
      <c r="H1409">
        <v>1661.48</v>
      </c>
      <c r="I1409">
        <v>228.23</v>
      </c>
      <c r="J1409" t="str">
        <f>VLOOKUP(D1409, ProductsData!$A$2:$E$100, 3, FALSE)</f>
        <v>Furniture</v>
      </c>
    </row>
    <row r="1410" spans="1:10" x14ac:dyDescent="0.25">
      <c r="A1410">
        <v>1409</v>
      </c>
      <c r="B1410" s="2">
        <v>45459</v>
      </c>
      <c r="C1410">
        <v>8</v>
      </c>
      <c r="D1410">
        <v>102</v>
      </c>
      <c r="E1410">
        <v>1168</v>
      </c>
      <c r="F1410">
        <v>3</v>
      </c>
      <c r="G1410">
        <v>311.69</v>
      </c>
      <c r="H1410">
        <v>935.07</v>
      </c>
      <c r="I1410">
        <v>161.41</v>
      </c>
      <c r="J1410" t="str">
        <f>VLOOKUP(D1410, ProductsData!$A$2:$E$100, 3, FALSE)</f>
        <v>Clothing</v>
      </c>
    </row>
    <row r="1411" spans="1:10" x14ac:dyDescent="0.25">
      <c r="A1411">
        <v>1410</v>
      </c>
      <c r="B1411" s="2">
        <v>45710</v>
      </c>
      <c r="C1411">
        <v>9</v>
      </c>
      <c r="D1411">
        <v>138</v>
      </c>
      <c r="E1411">
        <v>1087</v>
      </c>
      <c r="F1411">
        <v>4</v>
      </c>
      <c r="G1411">
        <v>56.15</v>
      </c>
      <c r="H1411">
        <v>224.6</v>
      </c>
      <c r="I1411">
        <v>41.79</v>
      </c>
      <c r="J1411" t="str">
        <f>VLOOKUP(D1411, ProductsData!$A$2:$E$100, 3, FALSE)</f>
        <v>Electronics</v>
      </c>
    </row>
    <row r="1412" spans="1:10" x14ac:dyDescent="0.25">
      <c r="A1412">
        <v>1411</v>
      </c>
      <c r="B1412" s="2">
        <v>45428</v>
      </c>
      <c r="C1412">
        <v>5</v>
      </c>
      <c r="D1412">
        <v>140</v>
      </c>
      <c r="E1412">
        <v>1038</v>
      </c>
      <c r="F1412">
        <v>2</v>
      </c>
      <c r="G1412">
        <v>467</v>
      </c>
      <c r="H1412">
        <v>934</v>
      </c>
      <c r="I1412">
        <v>91.02</v>
      </c>
      <c r="J1412" t="str">
        <f>VLOOKUP(D1412, ProductsData!$A$2:$E$100, 3, FALSE)</f>
        <v>Clothing</v>
      </c>
    </row>
    <row r="1413" spans="1:10" x14ac:dyDescent="0.25">
      <c r="A1413">
        <v>1412</v>
      </c>
      <c r="B1413" s="2">
        <v>45688</v>
      </c>
      <c r="C1413">
        <v>10</v>
      </c>
      <c r="D1413">
        <v>102</v>
      </c>
      <c r="E1413">
        <v>1146</v>
      </c>
      <c r="F1413">
        <v>2</v>
      </c>
      <c r="G1413">
        <v>94.69</v>
      </c>
      <c r="H1413">
        <v>189.38</v>
      </c>
      <c r="I1413">
        <v>33.200000000000003</v>
      </c>
      <c r="J1413" t="str">
        <f>VLOOKUP(D1413, ProductsData!$A$2:$E$100, 3, FALSE)</f>
        <v>Clothing</v>
      </c>
    </row>
    <row r="1414" spans="1:10" x14ac:dyDescent="0.25">
      <c r="A1414">
        <v>1413</v>
      </c>
      <c r="B1414" s="2">
        <v>45586</v>
      </c>
      <c r="C1414">
        <v>6</v>
      </c>
      <c r="D1414">
        <v>112</v>
      </c>
      <c r="E1414">
        <v>1012</v>
      </c>
      <c r="F1414">
        <v>3</v>
      </c>
      <c r="G1414">
        <v>306.97000000000003</v>
      </c>
      <c r="H1414">
        <v>920.91</v>
      </c>
      <c r="I1414">
        <v>221.52</v>
      </c>
      <c r="J1414" t="str">
        <f>VLOOKUP(D1414, ProductsData!$A$2:$E$100, 3, FALSE)</f>
        <v>Groceries</v>
      </c>
    </row>
    <row r="1415" spans="1:10" x14ac:dyDescent="0.25">
      <c r="A1415">
        <v>1414</v>
      </c>
      <c r="B1415" s="2">
        <v>45443</v>
      </c>
      <c r="C1415">
        <v>2</v>
      </c>
      <c r="D1415">
        <v>116</v>
      </c>
      <c r="E1415">
        <v>1176</v>
      </c>
      <c r="F1415">
        <v>3</v>
      </c>
      <c r="G1415">
        <v>19.71</v>
      </c>
      <c r="H1415">
        <v>59.13</v>
      </c>
      <c r="I1415">
        <v>12.85</v>
      </c>
      <c r="J1415" t="str">
        <f>VLOOKUP(D1415, ProductsData!$A$2:$E$100, 3, FALSE)</f>
        <v>Furniture</v>
      </c>
    </row>
    <row r="1416" spans="1:10" x14ac:dyDescent="0.25">
      <c r="A1416">
        <v>1415</v>
      </c>
      <c r="B1416" s="2">
        <v>45176</v>
      </c>
      <c r="C1416">
        <v>6</v>
      </c>
      <c r="D1416">
        <v>110</v>
      </c>
      <c r="E1416">
        <v>1117</v>
      </c>
      <c r="F1416">
        <v>3</v>
      </c>
      <c r="G1416">
        <v>448.79</v>
      </c>
      <c r="H1416">
        <v>1346.37</v>
      </c>
      <c r="I1416">
        <v>247.43</v>
      </c>
      <c r="J1416" t="str">
        <f>VLOOKUP(D1416, ProductsData!$A$2:$E$100, 3, FALSE)</f>
        <v>Furniture</v>
      </c>
    </row>
    <row r="1417" spans="1:10" x14ac:dyDescent="0.25">
      <c r="A1417">
        <v>1416</v>
      </c>
      <c r="B1417" s="2">
        <v>45673</v>
      </c>
      <c r="C1417">
        <v>9</v>
      </c>
      <c r="D1417">
        <v>149</v>
      </c>
      <c r="E1417">
        <v>1144</v>
      </c>
      <c r="F1417">
        <v>4</v>
      </c>
      <c r="G1417">
        <v>191.58</v>
      </c>
      <c r="H1417">
        <v>766.32</v>
      </c>
      <c r="I1417">
        <v>145.05000000000001</v>
      </c>
      <c r="J1417" t="str">
        <f>VLOOKUP(D1417, ProductsData!$A$2:$E$100, 3, FALSE)</f>
        <v>Clothing</v>
      </c>
    </row>
    <row r="1418" spans="1:10" x14ac:dyDescent="0.25">
      <c r="A1418">
        <v>1417</v>
      </c>
      <c r="B1418" s="2">
        <v>45733</v>
      </c>
      <c r="C1418">
        <v>8</v>
      </c>
      <c r="D1418">
        <v>143</v>
      </c>
      <c r="E1418">
        <v>1156</v>
      </c>
      <c r="F1418">
        <v>5</v>
      </c>
      <c r="G1418">
        <v>127.3</v>
      </c>
      <c r="H1418">
        <v>636.5</v>
      </c>
      <c r="I1418">
        <v>67.08</v>
      </c>
      <c r="J1418" t="str">
        <f>VLOOKUP(D1418, ProductsData!$A$2:$E$100, 3, FALSE)</f>
        <v>Clothing</v>
      </c>
    </row>
    <row r="1419" spans="1:10" x14ac:dyDescent="0.25">
      <c r="A1419">
        <v>1418</v>
      </c>
      <c r="B1419" s="2">
        <v>45289</v>
      </c>
      <c r="C1419">
        <v>8</v>
      </c>
      <c r="D1419">
        <v>119</v>
      </c>
      <c r="E1419">
        <v>1019</v>
      </c>
      <c r="F1419">
        <v>2</v>
      </c>
      <c r="G1419">
        <v>160.77000000000001</v>
      </c>
      <c r="H1419">
        <v>321.54000000000002</v>
      </c>
      <c r="I1419">
        <v>75.73</v>
      </c>
      <c r="J1419" t="str">
        <f>VLOOKUP(D1419, ProductsData!$A$2:$E$100, 3, FALSE)</f>
        <v>Groceries</v>
      </c>
    </row>
    <row r="1420" spans="1:10" x14ac:dyDescent="0.25">
      <c r="A1420">
        <v>1419</v>
      </c>
      <c r="B1420" s="2">
        <v>45230</v>
      </c>
      <c r="C1420">
        <v>4</v>
      </c>
      <c r="D1420">
        <v>131</v>
      </c>
      <c r="E1420">
        <v>1104</v>
      </c>
      <c r="F1420">
        <v>5</v>
      </c>
      <c r="G1420">
        <v>68.930000000000007</v>
      </c>
      <c r="H1420">
        <v>344.65</v>
      </c>
      <c r="I1420">
        <v>69.040000000000006</v>
      </c>
      <c r="J1420" t="str">
        <f>VLOOKUP(D1420, ProductsData!$A$2:$E$100, 3, FALSE)</f>
        <v>Electronics</v>
      </c>
    </row>
    <row r="1421" spans="1:10" x14ac:dyDescent="0.25">
      <c r="A1421">
        <v>1420</v>
      </c>
      <c r="B1421" s="2">
        <v>45491</v>
      </c>
      <c r="C1421">
        <v>3</v>
      </c>
      <c r="D1421">
        <v>115</v>
      </c>
      <c r="E1421">
        <v>1082</v>
      </c>
      <c r="F1421">
        <v>4</v>
      </c>
      <c r="G1421">
        <v>40.25</v>
      </c>
      <c r="H1421">
        <v>161</v>
      </c>
      <c r="I1421">
        <v>19.18</v>
      </c>
      <c r="J1421" t="str">
        <f>VLOOKUP(D1421, ProductsData!$A$2:$E$100, 3, FALSE)</f>
        <v>Furniture</v>
      </c>
    </row>
    <row r="1422" spans="1:10" x14ac:dyDescent="0.25">
      <c r="A1422">
        <v>1421</v>
      </c>
      <c r="B1422" s="2">
        <v>45530</v>
      </c>
      <c r="C1422">
        <v>8</v>
      </c>
      <c r="D1422">
        <v>143</v>
      </c>
      <c r="E1422">
        <v>1131</v>
      </c>
      <c r="F1422">
        <v>3</v>
      </c>
      <c r="G1422">
        <v>34.380000000000003</v>
      </c>
      <c r="H1422">
        <v>103.14</v>
      </c>
      <c r="I1422">
        <v>13.4</v>
      </c>
      <c r="J1422" t="str">
        <f>VLOOKUP(D1422, ProductsData!$A$2:$E$100, 3, FALSE)</f>
        <v>Clothing</v>
      </c>
    </row>
    <row r="1423" spans="1:10" x14ac:dyDescent="0.25">
      <c r="A1423">
        <v>1422</v>
      </c>
      <c r="B1423" s="2">
        <v>45136</v>
      </c>
      <c r="C1423">
        <v>1</v>
      </c>
      <c r="D1423">
        <v>102</v>
      </c>
      <c r="E1423">
        <v>1083</v>
      </c>
      <c r="F1423">
        <v>3</v>
      </c>
      <c r="G1423">
        <v>372.21</v>
      </c>
      <c r="H1423">
        <v>1116.6300000000001</v>
      </c>
      <c r="I1423">
        <v>259.45</v>
      </c>
      <c r="J1423" t="str">
        <f>VLOOKUP(D1423, ProductsData!$A$2:$E$100, 3, FALSE)</f>
        <v>Clothing</v>
      </c>
    </row>
    <row r="1424" spans="1:10" x14ac:dyDescent="0.25">
      <c r="A1424">
        <v>1423</v>
      </c>
      <c r="B1424" s="2">
        <v>45111</v>
      </c>
      <c r="C1424">
        <v>8</v>
      </c>
      <c r="D1424">
        <v>124</v>
      </c>
      <c r="E1424">
        <v>1098</v>
      </c>
      <c r="F1424">
        <v>3</v>
      </c>
      <c r="G1424">
        <v>421.6</v>
      </c>
      <c r="H1424">
        <v>1264.8</v>
      </c>
      <c r="I1424">
        <v>358.62</v>
      </c>
      <c r="J1424" t="str">
        <f>VLOOKUP(D1424, ProductsData!$A$2:$E$100, 3, FALSE)</f>
        <v>Clothing</v>
      </c>
    </row>
    <row r="1425" spans="1:10" x14ac:dyDescent="0.25">
      <c r="A1425">
        <v>1424</v>
      </c>
      <c r="B1425" s="2">
        <v>45087</v>
      </c>
      <c r="C1425">
        <v>2</v>
      </c>
      <c r="D1425">
        <v>107</v>
      </c>
      <c r="E1425">
        <v>1063</v>
      </c>
      <c r="F1425">
        <v>4</v>
      </c>
      <c r="G1425">
        <v>321.92</v>
      </c>
      <c r="H1425">
        <v>1287.68</v>
      </c>
      <c r="I1425">
        <v>341.31</v>
      </c>
      <c r="J1425" t="str">
        <f>VLOOKUP(D1425, ProductsData!$A$2:$E$100, 3, FALSE)</f>
        <v>Furniture</v>
      </c>
    </row>
    <row r="1426" spans="1:10" x14ac:dyDescent="0.25">
      <c r="A1426">
        <v>1425</v>
      </c>
      <c r="B1426" s="2">
        <v>45331</v>
      </c>
      <c r="C1426">
        <v>7</v>
      </c>
      <c r="D1426">
        <v>106</v>
      </c>
      <c r="E1426">
        <v>1009</v>
      </c>
      <c r="F1426">
        <v>1</v>
      </c>
      <c r="G1426">
        <v>369.18</v>
      </c>
      <c r="H1426">
        <v>369.18</v>
      </c>
      <c r="I1426">
        <v>106.71</v>
      </c>
      <c r="J1426" t="str">
        <f>VLOOKUP(D1426, ProductsData!$A$2:$E$100, 3, FALSE)</f>
        <v>Clothing</v>
      </c>
    </row>
    <row r="1427" spans="1:10" x14ac:dyDescent="0.25">
      <c r="A1427">
        <v>1426</v>
      </c>
      <c r="B1427" s="2">
        <v>45237</v>
      </c>
      <c r="C1427">
        <v>5</v>
      </c>
      <c r="D1427">
        <v>134</v>
      </c>
      <c r="E1427">
        <v>1108</v>
      </c>
      <c r="F1427">
        <v>4</v>
      </c>
      <c r="G1427">
        <v>374.94</v>
      </c>
      <c r="H1427">
        <v>1499.76</v>
      </c>
      <c r="I1427">
        <v>275.68</v>
      </c>
      <c r="J1427" t="str">
        <f>VLOOKUP(D1427, ProductsData!$A$2:$E$100, 3, FALSE)</f>
        <v>Groceries</v>
      </c>
    </row>
    <row r="1428" spans="1:10" x14ac:dyDescent="0.25">
      <c r="A1428">
        <v>1427</v>
      </c>
      <c r="B1428" s="2">
        <v>45330</v>
      </c>
      <c r="C1428">
        <v>7</v>
      </c>
      <c r="D1428">
        <v>112</v>
      </c>
      <c r="E1428">
        <v>1167</v>
      </c>
      <c r="F1428">
        <v>2</v>
      </c>
      <c r="G1428">
        <v>323.89</v>
      </c>
      <c r="H1428">
        <v>647.78</v>
      </c>
      <c r="I1428">
        <v>92.28</v>
      </c>
      <c r="J1428" t="str">
        <f>VLOOKUP(D1428, ProductsData!$A$2:$E$100, 3, FALSE)</f>
        <v>Groceries</v>
      </c>
    </row>
    <row r="1429" spans="1:10" x14ac:dyDescent="0.25">
      <c r="A1429">
        <v>1428</v>
      </c>
      <c r="B1429" s="2">
        <v>45627</v>
      </c>
      <c r="C1429">
        <v>6</v>
      </c>
      <c r="D1429">
        <v>136</v>
      </c>
      <c r="E1429">
        <v>1089</v>
      </c>
      <c r="F1429">
        <v>1</v>
      </c>
      <c r="G1429">
        <v>213.81</v>
      </c>
      <c r="H1429">
        <v>213.81</v>
      </c>
      <c r="I1429">
        <v>17.36</v>
      </c>
      <c r="J1429" t="str">
        <f>VLOOKUP(D1429, ProductsData!$A$2:$E$100, 3, FALSE)</f>
        <v>Electronics</v>
      </c>
    </row>
    <row r="1430" spans="1:10" x14ac:dyDescent="0.25">
      <c r="A1430">
        <v>1429</v>
      </c>
      <c r="B1430" s="2">
        <v>45611</v>
      </c>
      <c r="C1430">
        <v>2</v>
      </c>
      <c r="D1430">
        <v>113</v>
      </c>
      <c r="E1430">
        <v>1001</v>
      </c>
      <c r="F1430">
        <v>2</v>
      </c>
      <c r="G1430">
        <v>60.02</v>
      </c>
      <c r="H1430">
        <v>120.04</v>
      </c>
      <c r="I1430">
        <v>21.44</v>
      </c>
      <c r="J1430" t="str">
        <f>VLOOKUP(D1430, ProductsData!$A$2:$E$100, 3, FALSE)</f>
        <v>Furniture</v>
      </c>
    </row>
    <row r="1431" spans="1:10" x14ac:dyDescent="0.25">
      <c r="A1431">
        <v>1430</v>
      </c>
      <c r="B1431" s="2">
        <v>45169</v>
      </c>
      <c r="C1431">
        <v>5</v>
      </c>
      <c r="D1431">
        <v>123</v>
      </c>
      <c r="E1431">
        <v>1161</v>
      </c>
      <c r="F1431">
        <v>3</v>
      </c>
      <c r="G1431">
        <v>90.55</v>
      </c>
      <c r="H1431">
        <v>271.64999999999998</v>
      </c>
      <c r="I1431">
        <v>72.02</v>
      </c>
      <c r="J1431" t="str">
        <f>VLOOKUP(D1431, ProductsData!$A$2:$E$100, 3, FALSE)</f>
        <v>Electronics</v>
      </c>
    </row>
    <row r="1432" spans="1:10" x14ac:dyDescent="0.25">
      <c r="A1432">
        <v>1431</v>
      </c>
      <c r="B1432" s="2">
        <v>45629</v>
      </c>
      <c r="C1432">
        <v>9</v>
      </c>
      <c r="D1432">
        <v>141</v>
      </c>
      <c r="E1432">
        <v>1147</v>
      </c>
      <c r="F1432">
        <v>1</v>
      </c>
      <c r="G1432">
        <v>337.45</v>
      </c>
      <c r="H1432">
        <v>337.45</v>
      </c>
      <c r="I1432">
        <v>37.53</v>
      </c>
      <c r="J1432" t="str">
        <f>VLOOKUP(D1432, ProductsData!$A$2:$E$100, 3, FALSE)</f>
        <v>Electronics</v>
      </c>
    </row>
    <row r="1433" spans="1:10" x14ac:dyDescent="0.25">
      <c r="A1433">
        <v>1432</v>
      </c>
      <c r="B1433" s="2">
        <v>45042</v>
      </c>
      <c r="C1433">
        <v>9</v>
      </c>
      <c r="D1433">
        <v>122</v>
      </c>
      <c r="E1433">
        <v>1058</v>
      </c>
      <c r="F1433">
        <v>3</v>
      </c>
      <c r="G1433">
        <v>303.36</v>
      </c>
      <c r="H1433">
        <v>910.08</v>
      </c>
      <c r="I1433">
        <v>195.5</v>
      </c>
      <c r="J1433" t="str">
        <f>VLOOKUP(D1433, ProductsData!$A$2:$E$100, 3, FALSE)</f>
        <v>Electronics</v>
      </c>
    </row>
    <row r="1434" spans="1:10" x14ac:dyDescent="0.25">
      <c r="A1434">
        <v>1433</v>
      </c>
      <c r="B1434" s="2">
        <v>45032</v>
      </c>
      <c r="C1434">
        <v>6</v>
      </c>
      <c r="D1434">
        <v>117</v>
      </c>
      <c r="E1434">
        <v>1074</v>
      </c>
      <c r="F1434">
        <v>2</v>
      </c>
      <c r="G1434">
        <v>356.71</v>
      </c>
      <c r="H1434">
        <v>713.42</v>
      </c>
      <c r="I1434">
        <v>76.959999999999994</v>
      </c>
      <c r="J1434" t="str">
        <f>VLOOKUP(D1434, ProductsData!$A$2:$E$100, 3, FALSE)</f>
        <v>Furniture</v>
      </c>
    </row>
    <row r="1435" spans="1:10" x14ac:dyDescent="0.25">
      <c r="A1435">
        <v>1434</v>
      </c>
      <c r="B1435" s="2">
        <v>45583</v>
      </c>
      <c r="C1435">
        <v>1</v>
      </c>
      <c r="D1435">
        <v>100</v>
      </c>
      <c r="E1435">
        <v>1169</v>
      </c>
      <c r="F1435">
        <v>2</v>
      </c>
      <c r="G1435">
        <v>417.94</v>
      </c>
      <c r="H1435">
        <v>835.88</v>
      </c>
      <c r="I1435">
        <v>112.54</v>
      </c>
      <c r="J1435" t="str">
        <f>VLOOKUP(D1435, ProductsData!$A$2:$E$100, 3, FALSE)</f>
        <v>Clothing</v>
      </c>
    </row>
    <row r="1436" spans="1:10" x14ac:dyDescent="0.25">
      <c r="A1436">
        <v>1435</v>
      </c>
      <c r="B1436" s="2">
        <v>45032</v>
      </c>
      <c r="C1436">
        <v>3</v>
      </c>
      <c r="D1436">
        <v>118</v>
      </c>
      <c r="E1436">
        <v>1147</v>
      </c>
      <c r="F1436">
        <v>4</v>
      </c>
      <c r="G1436">
        <v>179.86</v>
      </c>
      <c r="H1436">
        <v>719.44</v>
      </c>
      <c r="I1436">
        <v>196.46</v>
      </c>
      <c r="J1436" t="str">
        <f>VLOOKUP(D1436, ProductsData!$A$2:$E$100, 3, FALSE)</f>
        <v>Clothing</v>
      </c>
    </row>
    <row r="1437" spans="1:10" x14ac:dyDescent="0.25">
      <c r="A1437">
        <v>1436</v>
      </c>
      <c r="B1437" s="2">
        <v>45436</v>
      </c>
      <c r="C1437">
        <v>3</v>
      </c>
      <c r="D1437">
        <v>145</v>
      </c>
      <c r="E1437">
        <v>1034</v>
      </c>
      <c r="F1437">
        <v>1</v>
      </c>
      <c r="G1437">
        <v>468.72</v>
      </c>
      <c r="H1437">
        <v>468.72</v>
      </c>
      <c r="I1437">
        <v>58.62</v>
      </c>
      <c r="J1437" t="str">
        <f>VLOOKUP(D1437, ProductsData!$A$2:$E$100, 3, FALSE)</f>
        <v>Furniture</v>
      </c>
    </row>
    <row r="1438" spans="1:10" x14ac:dyDescent="0.25">
      <c r="A1438">
        <v>1437</v>
      </c>
      <c r="B1438" s="2">
        <v>45409</v>
      </c>
      <c r="C1438">
        <v>10</v>
      </c>
      <c r="D1438">
        <v>134</v>
      </c>
      <c r="E1438">
        <v>1188</v>
      </c>
      <c r="F1438">
        <v>3</v>
      </c>
      <c r="G1438">
        <v>275.39999999999998</v>
      </c>
      <c r="H1438">
        <v>826.2</v>
      </c>
      <c r="I1438">
        <v>214.58</v>
      </c>
      <c r="J1438" t="str">
        <f>VLOOKUP(D1438, ProductsData!$A$2:$E$100, 3, FALSE)</f>
        <v>Groceries</v>
      </c>
    </row>
    <row r="1439" spans="1:10" x14ac:dyDescent="0.25">
      <c r="A1439">
        <v>1438</v>
      </c>
      <c r="B1439" s="2">
        <v>45282</v>
      </c>
      <c r="C1439">
        <v>9</v>
      </c>
      <c r="D1439">
        <v>129</v>
      </c>
      <c r="E1439">
        <v>1188</v>
      </c>
      <c r="F1439">
        <v>5</v>
      </c>
      <c r="G1439">
        <v>100.48</v>
      </c>
      <c r="H1439">
        <v>502.4</v>
      </c>
      <c r="I1439">
        <v>26.11</v>
      </c>
      <c r="J1439" t="str">
        <f>VLOOKUP(D1439, ProductsData!$A$2:$E$100, 3, FALSE)</f>
        <v>Furniture</v>
      </c>
    </row>
    <row r="1440" spans="1:10" x14ac:dyDescent="0.25">
      <c r="A1440">
        <v>1439</v>
      </c>
      <c r="B1440" s="2">
        <v>45128</v>
      </c>
      <c r="C1440">
        <v>7</v>
      </c>
      <c r="D1440">
        <v>139</v>
      </c>
      <c r="E1440">
        <v>1126</v>
      </c>
      <c r="F1440">
        <v>2</v>
      </c>
      <c r="G1440">
        <v>399.04</v>
      </c>
      <c r="H1440">
        <v>798.08</v>
      </c>
      <c r="I1440">
        <v>233.24</v>
      </c>
      <c r="J1440" t="str">
        <f>VLOOKUP(D1440, ProductsData!$A$2:$E$100, 3, FALSE)</f>
        <v>Clothing</v>
      </c>
    </row>
    <row r="1441" spans="1:10" x14ac:dyDescent="0.25">
      <c r="A1441">
        <v>1440</v>
      </c>
      <c r="B1441" s="2">
        <v>45760</v>
      </c>
      <c r="C1441">
        <v>4</v>
      </c>
      <c r="D1441">
        <v>110</v>
      </c>
      <c r="E1441">
        <v>1077</v>
      </c>
      <c r="F1441">
        <v>5</v>
      </c>
      <c r="G1441">
        <v>144.51</v>
      </c>
      <c r="H1441">
        <v>722.55</v>
      </c>
      <c r="I1441">
        <v>207.55</v>
      </c>
      <c r="J1441" t="str">
        <f>VLOOKUP(D1441, ProductsData!$A$2:$E$100, 3, FALSE)</f>
        <v>Furniture</v>
      </c>
    </row>
    <row r="1442" spans="1:10" x14ac:dyDescent="0.25">
      <c r="A1442">
        <v>1441</v>
      </c>
      <c r="B1442" s="2">
        <v>45057</v>
      </c>
      <c r="C1442">
        <v>3</v>
      </c>
      <c r="D1442">
        <v>149</v>
      </c>
      <c r="E1442">
        <v>1007</v>
      </c>
      <c r="F1442">
        <v>5</v>
      </c>
      <c r="G1442">
        <v>498.62</v>
      </c>
      <c r="H1442">
        <v>2493.1</v>
      </c>
      <c r="I1442">
        <v>161.26</v>
      </c>
      <c r="J1442" t="str">
        <f>VLOOKUP(D1442, ProductsData!$A$2:$E$100, 3, FALSE)</f>
        <v>Clothing</v>
      </c>
    </row>
    <row r="1443" spans="1:10" x14ac:dyDescent="0.25">
      <c r="A1443">
        <v>1442</v>
      </c>
      <c r="B1443" s="2">
        <v>45541</v>
      </c>
      <c r="C1443">
        <v>5</v>
      </c>
      <c r="D1443">
        <v>136</v>
      </c>
      <c r="E1443">
        <v>1084</v>
      </c>
      <c r="F1443">
        <v>3</v>
      </c>
      <c r="G1443">
        <v>225.4</v>
      </c>
      <c r="H1443">
        <v>676.2</v>
      </c>
      <c r="I1443">
        <v>122.29</v>
      </c>
      <c r="J1443" t="str">
        <f>VLOOKUP(D1443, ProductsData!$A$2:$E$100, 3, FALSE)</f>
        <v>Electronics</v>
      </c>
    </row>
    <row r="1444" spans="1:10" x14ac:dyDescent="0.25">
      <c r="A1444">
        <v>1443</v>
      </c>
      <c r="B1444" s="2">
        <v>45624</v>
      </c>
      <c r="C1444">
        <v>7</v>
      </c>
      <c r="D1444">
        <v>100</v>
      </c>
      <c r="E1444">
        <v>1081</v>
      </c>
      <c r="F1444">
        <v>5</v>
      </c>
      <c r="G1444">
        <v>308.64999999999998</v>
      </c>
      <c r="H1444">
        <v>1543.25</v>
      </c>
      <c r="I1444">
        <v>328.38</v>
      </c>
      <c r="J1444" t="str">
        <f>VLOOKUP(D1444, ProductsData!$A$2:$E$100, 3, FALSE)</f>
        <v>Clothing</v>
      </c>
    </row>
    <row r="1445" spans="1:10" x14ac:dyDescent="0.25">
      <c r="A1445">
        <v>1444</v>
      </c>
      <c r="B1445" s="2">
        <v>45211</v>
      </c>
      <c r="C1445">
        <v>9</v>
      </c>
      <c r="D1445">
        <v>121</v>
      </c>
      <c r="E1445">
        <v>1179</v>
      </c>
      <c r="F1445">
        <v>3</v>
      </c>
      <c r="G1445">
        <v>473.59</v>
      </c>
      <c r="H1445">
        <v>1420.77</v>
      </c>
      <c r="I1445">
        <v>398.11</v>
      </c>
      <c r="J1445" t="str">
        <f>VLOOKUP(D1445, ProductsData!$A$2:$E$100, 3, FALSE)</f>
        <v>Electronics</v>
      </c>
    </row>
    <row r="1446" spans="1:10" x14ac:dyDescent="0.25">
      <c r="A1446">
        <v>1445</v>
      </c>
      <c r="B1446" s="2">
        <v>45697</v>
      </c>
      <c r="C1446">
        <v>3</v>
      </c>
      <c r="D1446">
        <v>124</v>
      </c>
      <c r="E1446">
        <v>1057</v>
      </c>
      <c r="F1446">
        <v>5</v>
      </c>
      <c r="G1446">
        <v>477.47</v>
      </c>
      <c r="H1446">
        <v>2387.35</v>
      </c>
      <c r="I1446">
        <v>251.74</v>
      </c>
      <c r="J1446" t="str">
        <f>VLOOKUP(D1446, ProductsData!$A$2:$E$100, 3, FALSE)</f>
        <v>Clothing</v>
      </c>
    </row>
    <row r="1447" spans="1:10" x14ac:dyDescent="0.25">
      <c r="A1447">
        <v>1446</v>
      </c>
      <c r="B1447" s="2">
        <v>45630</v>
      </c>
      <c r="C1447">
        <v>3</v>
      </c>
      <c r="D1447">
        <v>147</v>
      </c>
      <c r="E1447">
        <v>1015</v>
      </c>
      <c r="F1447">
        <v>3</v>
      </c>
      <c r="G1447">
        <v>238.42</v>
      </c>
      <c r="H1447">
        <v>715.26</v>
      </c>
      <c r="I1447">
        <v>172.85</v>
      </c>
      <c r="J1447" t="str">
        <f>VLOOKUP(D1447, ProductsData!$A$2:$E$100, 3, FALSE)</f>
        <v>Groceries</v>
      </c>
    </row>
    <row r="1448" spans="1:10" x14ac:dyDescent="0.25">
      <c r="A1448">
        <v>1447</v>
      </c>
      <c r="B1448" s="2">
        <v>45525</v>
      </c>
      <c r="C1448">
        <v>2</v>
      </c>
      <c r="D1448">
        <v>143</v>
      </c>
      <c r="E1448">
        <v>1000</v>
      </c>
      <c r="F1448">
        <v>1</v>
      </c>
      <c r="G1448">
        <v>344.74</v>
      </c>
      <c r="H1448">
        <v>344.74</v>
      </c>
      <c r="I1448">
        <v>81.42</v>
      </c>
      <c r="J1448" t="str">
        <f>VLOOKUP(D1448, ProductsData!$A$2:$E$100, 3, FALSE)</f>
        <v>Clothing</v>
      </c>
    </row>
    <row r="1449" spans="1:10" x14ac:dyDescent="0.25">
      <c r="A1449">
        <v>1448</v>
      </c>
      <c r="B1449" s="2">
        <v>45335</v>
      </c>
      <c r="C1449">
        <v>9</v>
      </c>
      <c r="D1449">
        <v>148</v>
      </c>
      <c r="E1449">
        <v>1198</v>
      </c>
      <c r="F1449">
        <v>5</v>
      </c>
      <c r="G1449">
        <v>165.93</v>
      </c>
      <c r="H1449">
        <v>829.65</v>
      </c>
      <c r="I1449">
        <v>158.49</v>
      </c>
      <c r="J1449" t="str">
        <f>VLOOKUP(D1449, ProductsData!$A$2:$E$100, 3, FALSE)</f>
        <v>Clothing</v>
      </c>
    </row>
    <row r="1450" spans="1:10" x14ac:dyDescent="0.25">
      <c r="A1450">
        <v>1449</v>
      </c>
      <c r="B1450" s="2">
        <v>45729</v>
      </c>
      <c r="C1450">
        <v>2</v>
      </c>
      <c r="D1450">
        <v>101</v>
      </c>
      <c r="E1450">
        <v>1105</v>
      </c>
      <c r="F1450">
        <v>5</v>
      </c>
      <c r="G1450">
        <v>434.22</v>
      </c>
      <c r="H1450">
        <v>2171.1</v>
      </c>
      <c r="I1450">
        <v>196.3</v>
      </c>
      <c r="J1450" t="str">
        <f>VLOOKUP(D1450, ProductsData!$A$2:$E$100, 3, FALSE)</f>
        <v>Clothing</v>
      </c>
    </row>
    <row r="1451" spans="1:10" x14ac:dyDescent="0.25">
      <c r="A1451">
        <v>1450</v>
      </c>
      <c r="B1451" s="2">
        <v>45101</v>
      </c>
      <c r="C1451">
        <v>8</v>
      </c>
      <c r="D1451">
        <v>106</v>
      </c>
      <c r="E1451">
        <v>1070</v>
      </c>
      <c r="F1451">
        <v>1</v>
      </c>
      <c r="G1451">
        <v>255.43</v>
      </c>
      <c r="H1451">
        <v>255.43</v>
      </c>
      <c r="I1451">
        <v>70.48</v>
      </c>
      <c r="J1451" t="str">
        <f>VLOOKUP(D1451, ProductsData!$A$2:$E$100, 3, FALSE)</f>
        <v>Clothing</v>
      </c>
    </row>
    <row r="1452" spans="1:10" x14ac:dyDescent="0.25">
      <c r="A1452">
        <v>1451</v>
      </c>
      <c r="B1452" s="2">
        <v>45710</v>
      </c>
      <c r="C1452">
        <v>6</v>
      </c>
      <c r="D1452">
        <v>138</v>
      </c>
      <c r="E1452">
        <v>1025</v>
      </c>
      <c r="F1452">
        <v>4</v>
      </c>
      <c r="G1452">
        <v>318.83</v>
      </c>
      <c r="H1452">
        <v>1275.32</v>
      </c>
      <c r="I1452">
        <v>299.39999999999998</v>
      </c>
      <c r="J1452" t="str">
        <f>VLOOKUP(D1452, ProductsData!$A$2:$E$100, 3, FALSE)</f>
        <v>Electronics</v>
      </c>
    </row>
    <row r="1453" spans="1:10" x14ac:dyDescent="0.25">
      <c r="A1453">
        <v>1452</v>
      </c>
      <c r="B1453" s="2">
        <v>45349</v>
      </c>
      <c r="C1453">
        <v>2</v>
      </c>
      <c r="D1453">
        <v>130</v>
      </c>
      <c r="E1453">
        <v>1111</v>
      </c>
      <c r="F1453">
        <v>1</v>
      </c>
      <c r="G1453">
        <v>81.77</v>
      </c>
      <c r="H1453">
        <v>81.77</v>
      </c>
      <c r="I1453">
        <v>13.78</v>
      </c>
      <c r="J1453" t="str">
        <f>VLOOKUP(D1453, ProductsData!$A$2:$E$100, 3, FALSE)</f>
        <v>Clothing</v>
      </c>
    </row>
    <row r="1454" spans="1:10" x14ac:dyDescent="0.25">
      <c r="A1454">
        <v>1453</v>
      </c>
      <c r="B1454" s="2">
        <v>45284</v>
      </c>
      <c r="C1454">
        <v>6</v>
      </c>
      <c r="D1454">
        <v>102</v>
      </c>
      <c r="E1454">
        <v>1064</v>
      </c>
      <c r="F1454">
        <v>5</v>
      </c>
      <c r="G1454">
        <v>183.3</v>
      </c>
      <c r="H1454">
        <v>916.5</v>
      </c>
      <c r="I1454">
        <v>146.24</v>
      </c>
      <c r="J1454" t="str">
        <f>VLOOKUP(D1454, ProductsData!$A$2:$E$100, 3, FALSE)</f>
        <v>Clothing</v>
      </c>
    </row>
    <row r="1455" spans="1:10" x14ac:dyDescent="0.25">
      <c r="A1455">
        <v>1454</v>
      </c>
      <c r="B1455" s="2">
        <v>45346</v>
      </c>
      <c r="C1455">
        <v>9</v>
      </c>
      <c r="D1455">
        <v>100</v>
      </c>
      <c r="E1455">
        <v>1087</v>
      </c>
      <c r="F1455">
        <v>5</v>
      </c>
      <c r="G1455">
        <v>194.9</v>
      </c>
      <c r="H1455">
        <v>974.5</v>
      </c>
      <c r="I1455">
        <v>134.34</v>
      </c>
      <c r="J1455" t="str">
        <f>VLOOKUP(D1455, ProductsData!$A$2:$E$100, 3, FALSE)</f>
        <v>Clothing</v>
      </c>
    </row>
    <row r="1456" spans="1:10" x14ac:dyDescent="0.25">
      <c r="A1456">
        <v>1455</v>
      </c>
      <c r="B1456" s="2">
        <v>45575</v>
      </c>
      <c r="C1456">
        <v>9</v>
      </c>
      <c r="D1456">
        <v>102</v>
      </c>
      <c r="E1456">
        <v>1033</v>
      </c>
      <c r="F1456">
        <v>5</v>
      </c>
      <c r="G1456">
        <v>187.19</v>
      </c>
      <c r="H1456">
        <v>935.95</v>
      </c>
      <c r="I1456">
        <v>203.12</v>
      </c>
      <c r="J1456" t="str">
        <f>VLOOKUP(D1456, ProductsData!$A$2:$E$100, 3, FALSE)</f>
        <v>Clothing</v>
      </c>
    </row>
    <row r="1457" spans="1:10" x14ac:dyDescent="0.25">
      <c r="A1457">
        <v>1456</v>
      </c>
      <c r="B1457" s="2">
        <v>45562</v>
      </c>
      <c r="C1457">
        <v>1</v>
      </c>
      <c r="D1457">
        <v>138</v>
      </c>
      <c r="E1457">
        <v>1186</v>
      </c>
      <c r="F1457">
        <v>2</v>
      </c>
      <c r="G1457">
        <v>156.1</v>
      </c>
      <c r="H1457">
        <v>312.2</v>
      </c>
      <c r="I1457">
        <v>57.7</v>
      </c>
      <c r="J1457" t="str">
        <f>VLOOKUP(D1457, ProductsData!$A$2:$E$100, 3, FALSE)</f>
        <v>Electronics</v>
      </c>
    </row>
    <row r="1458" spans="1:10" x14ac:dyDescent="0.25">
      <c r="A1458">
        <v>1457</v>
      </c>
      <c r="B1458" s="2">
        <v>45297</v>
      </c>
      <c r="C1458">
        <v>1</v>
      </c>
      <c r="D1458">
        <v>125</v>
      </c>
      <c r="E1458">
        <v>1143</v>
      </c>
      <c r="F1458">
        <v>4</v>
      </c>
      <c r="G1458">
        <v>319.77999999999997</v>
      </c>
      <c r="H1458">
        <v>1279.1199999999999</v>
      </c>
      <c r="I1458">
        <v>356.67</v>
      </c>
      <c r="J1458" t="str">
        <f>VLOOKUP(D1458, ProductsData!$A$2:$E$100, 3, FALSE)</f>
        <v>Furniture</v>
      </c>
    </row>
    <row r="1459" spans="1:10" x14ac:dyDescent="0.25">
      <c r="A1459">
        <v>1458</v>
      </c>
      <c r="B1459" s="2">
        <v>45057</v>
      </c>
      <c r="C1459">
        <v>6</v>
      </c>
      <c r="D1459">
        <v>107</v>
      </c>
      <c r="E1459">
        <v>1091</v>
      </c>
      <c r="F1459">
        <v>2</v>
      </c>
      <c r="G1459">
        <v>186.51</v>
      </c>
      <c r="H1459">
        <v>373.02</v>
      </c>
      <c r="I1459">
        <v>51.42</v>
      </c>
      <c r="J1459" t="str">
        <f>VLOOKUP(D1459, ProductsData!$A$2:$E$100, 3, FALSE)</f>
        <v>Furniture</v>
      </c>
    </row>
    <row r="1460" spans="1:10" x14ac:dyDescent="0.25">
      <c r="A1460">
        <v>1459</v>
      </c>
      <c r="B1460" s="2">
        <v>45656</v>
      </c>
      <c r="C1460">
        <v>8</v>
      </c>
      <c r="D1460">
        <v>126</v>
      </c>
      <c r="E1460">
        <v>1028</v>
      </c>
      <c r="F1460">
        <v>2</v>
      </c>
      <c r="G1460">
        <v>310.93</v>
      </c>
      <c r="H1460">
        <v>621.86</v>
      </c>
      <c r="I1460">
        <v>96.8</v>
      </c>
      <c r="J1460" t="str">
        <f>VLOOKUP(D1460, ProductsData!$A$2:$E$100, 3, FALSE)</f>
        <v>Groceries</v>
      </c>
    </row>
    <row r="1461" spans="1:10" x14ac:dyDescent="0.25">
      <c r="A1461">
        <v>1460</v>
      </c>
      <c r="B1461" s="2">
        <v>45385</v>
      </c>
      <c r="C1461">
        <v>8</v>
      </c>
      <c r="D1461">
        <v>148</v>
      </c>
      <c r="E1461">
        <v>1151</v>
      </c>
      <c r="F1461">
        <v>2</v>
      </c>
      <c r="G1461">
        <v>447.43</v>
      </c>
      <c r="H1461">
        <v>894.86</v>
      </c>
      <c r="I1461">
        <v>100.08</v>
      </c>
      <c r="J1461" t="str">
        <f>VLOOKUP(D1461, ProductsData!$A$2:$E$100, 3, FALSE)</f>
        <v>Clothing</v>
      </c>
    </row>
    <row r="1462" spans="1:10" x14ac:dyDescent="0.25">
      <c r="A1462">
        <v>1461</v>
      </c>
      <c r="B1462" s="2">
        <v>45304</v>
      </c>
      <c r="C1462">
        <v>2</v>
      </c>
      <c r="D1462">
        <v>150</v>
      </c>
      <c r="E1462">
        <v>1057</v>
      </c>
      <c r="F1462">
        <v>4</v>
      </c>
      <c r="G1462">
        <v>388.56</v>
      </c>
      <c r="H1462">
        <v>1554.24</v>
      </c>
      <c r="I1462">
        <v>244.09</v>
      </c>
      <c r="J1462" t="str">
        <f>VLOOKUP(D1462, ProductsData!$A$2:$E$100, 3, FALSE)</f>
        <v>Clothing</v>
      </c>
    </row>
    <row r="1463" spans="1:10" x14ac:dyDescent="0.25">
      <c r="A1463">
        <v>1462</v>
      </c>
      <c r="B1463" s="2">
        <v>45265</v>
      </c>
      <c r="C1463">
        <v>9</v>
      </c>
      <c r="D1463">
        <v>117</v>
      </c>
      <c r="E1463">
        <v>1145</v>
      </c>
      <c r="F1463">
        <v>3</v>
      </c>
      <c r="G1463">
        <v>109.75</v>
      </c>
      <c r="H1463">
        <v>329.25</v>
      </c>
      <c r="I1463">
        <v>36.33</v>
      </c>
      <c r="J1463" t="str">
        <f>VLOOKUP(D1463, ProductsData!$A$2:$E$100, 3, FALSE)</f>
        <v>Furniture</v>
      </c>
    </row>
    <row r="1464" spans="1:10" x14ac:dyDescent="0.25">
      <c r="A1464">
        <v>1463</v>
      </c>
      <c r="B1464" s="2">
        <v>45739</v>
      </c>
      <c r="C1464">
        <v>5</v>
      </c>
      <c r="D1464">
        <v>114</v>
      </c>
      <c r="E1464">
        <v>1101</v>
      </c>
      <c r="F1464">
        <v>1</v>
      </c>
      <c r="G1464">
        <v>385.84</v>
      </c>
      <c r="H1464">
        <v>385.84</v>
      </c>
      <c r="I1464">
        <v>47.15</v>
      </c>
      <c r="J1464" t="str">
        <f>VLOOKUP(D1464, ProductsData!$A$2:$E$100, 3, FALSE)</f>
        <v>Groceries</v>
      </c>
    </row>
    <row r="1465" spans="1:10" x14ac:dyDescent="0.25">
      <c r="A1465">
        <v>1464</v>
      </c>
      <c r="B1465" s="2">
        <v>45187</v>
      </c>
      <c r="C1465">
        <v>3</v>
      </c>
      <c r="D1465">
        <v>120</v>
      </c>
      <c r="E1465">
        <v>1023</v>
      </c>
      <c r="F1465">
        <v>4</v>
      </c>
      <c r="G1465">
        <v>264.25</v>
      </c>
      <c r="H1465">
        <v>1057</v>
      </c>
      <c r="I1465">
        <v>231.76</v>
      </c>
      <c r="J1465" t="str">
        <f>VLOOKUP(D1465, ProductsData!$A$2:$E$100, 3, FALSE)</f>
        <v>Furniture</v>
      </c>
    </row>
    <row r="1466" spans="1:10" x14ac:dyDescent="0.25">
      <c r="A1466">
        <v>1465</v>
      </c>
      <c r="B1466" s="2">
        <v>45656</v>
      </c>
      <c r="C1466">
        <v>10</v>
      </c>
      <c r="D1466">
        <v>133</v>
      </c>
      <c r="E1466">
        <v>1058</v>
      </c>
      <c r="F1466">
        <v>3</v>
      </c>
      <c r="G1466">
        <v>37.75</v>
      </c>
      <c r="H1466">
        <v>113.25</v>
      </c>
      <c r="I1466">
        <v>31.98</v>
      </c>
      <c r="J1466" t="str">
        <f>VLOOKUP(D1466, ProductsData!$A$2:$E$100, 3, FALSE)</f>
        <v>Electronics</v>
      </c>
    </row>
    <row r="1467" spans="1:10" x14ac:dyDescent="0.25">
      <c r="A1467">
        <v>1466</v>
      </c>
      <c r="B1467" s="2">
        <v>45708</v>
      </c>
      <c r="C1467">
        <v>10</v>
      </c>
      <c r="D1467">
        <v>136</v>
      </c>
      <c r="E1467">
        <v>1139</v>
      </c>
      <c r="F1467">
        <v>3</v>
      </c>
      <c r="G1467">
        <v>299.5</v>
      </c>
      <c r="H1467">
        <v>898.5</v>
      </c>
      <c r="I1467">
        <v>117.73</v>
      </c>
      <c r="J1467" t="str">
        <f>VLOOKUP(D1467, ProductsData!$A$2:$E$100, 3, FALSE)</f>
        <v>Electronics</v>
      </c>
    </row>
    <row r="1468" spans="1:10" x14ac:dyDescent="0.25">
      <c r="A1468">
        <v>1467</v>
      </c>
      <c r="B1468" s="2">
        <v>45505</v>
      </c>
      <c r="C1468">
        <v>7</v>
      </c>
      <c r="D1468">
        <v>133</v>
      </c>
      <c r="E1468">
        <v>1119</v>
      </c>
      <c r="F1468">
        <v>2</v>
      </c>
      <c r="G1468">
        <v>401.17</v>
      </c>
      <c r="H1468">
        <v>802.34</v>
      </c>
      <c r="I1468">
        <v>201.01</v>
      </c>
      <c r="J1468" t="str">
        <f>VLOOKUP(D1468, ProductsData!$A$2:$E$100, 3, FALSE)</f>
        <v>Electronics</v>
      </c>
    </row>
    <row r="1469" spans="1:10" x14ac:dyDescent="0.25">
      <c r="A1469">
        <v>1468</v>
      </c>
      <c r="B1469" s="2">
        <v>45161</v>
      </c>
      <c r="C1469">
        <v>4</v>
      </c>
      <c r="D1469">
        <v>113</v>
      </c>
      <c r="E1469">
        <v>1007</v>
      </c>
      <c r="F1469">
        <v>3</v>
      </c>
      <c r="G1469">
        <v>363.13</v>
      </c>
      <c r="H1469">
        <v>1089.3900000000001</v>
      </c>
      <c r="I1469">
        <v>215.52</v>
      </c>
      <c r="J1469" t="str">
        <f>VLOOKUP(D1469, ProductsData!$A$2:$E$100, 3, FALSE)</f>
        <v>Furniture</v>
      </c>
    </row>
    <row r="1470" spans="1:10" x14ac:dyDescent="0.25">
      <c r="A1470">
        <v>1469</v>
      </c>
      <c r="B1470" s="2">
        <v>45509</v>
      </c>
      <c r="C1470">
        <v>1</v>
      </c>
      <c r="D1470">
        <v>141</v>
      </c>
      <c r="E1470">
        <v>1038</v>
      </c>
      <c r="F1470">
        <v>3</v>
      </c>
      <c r="G1470">
        <v>171.72</v>
      </c>
      <c r="H1470">
        <v>515.16</v>
      </c>
      <c r="I1470">
        <v>89.94</v>
      </c>
      <c r="J1470" t="str">
        <f>VLOOKUP(D1470, ProductsData!$A$2:$E$100, 3, FALSE)</f>
        <v>Electronics</v>
      </c>
    </row>
    <row r="1471" spans="1:10" x14ac:dyDescent="0.25">
      <c r="A1471">
        <v>1470</v>
      </c>
      <c r="B1471" s="2">
        <v>45366</v>
      </c>
      <c r="C1471">
        <v>10</v>
      </c>
      <c r="D1471">
        <v>115</v>
      </c>
      <c r="E1471">
        <v>1111</v>
      </c>
      <c r="F1471">
        <v>3</v>
      </c>
      <c r="G1471">
        <v>244.17</v>
      </c>
      <c r="H1471">
        <v>732.51</v>
      </c>
      <c r="I1471">
        <v>39.590000000000003</v>
      </c>
      <c r="J1471" t="str">
        <f>VLOOKUP(D1471, ProductsData!$A$2:$E$100, 3, FALSE)</f>
        <v>Furniture</v>
      </c>
    </row>
    <row r="1472" spans="1:10" x14ac:dyDescent="0.25">
      <c r="A1472">
        <v>1471</v>
      </c>
      <c r="B1472" s="2">
        <v>45450</v>
      </c>
      <c r="C1472">
        <v>4</v>
      </c>
      <c r="D1472">
        <v>116</v>
      </c>
      <c r="E1472">
        <v>1085</v>
      </c>
      <c r="F1472">
        <v>3</v>
      </c>
      <c r="G1472">
        <v>360.77</v>
      </c>
      <c r="H1472">
        <v>1082.31</v>
      </c>
      <c r="I1472">
        <v>241.62</v>
      </c>
      <c r="J1472" t="str">
        <f>VLOOKUP(D1472, ProductsData!$A$2:$E$100, 3, FALSE)</f>
        <v>Furniture</v>
      </c>
    </row>
    <row r="1473" spans="1:10" x14ac:dyDescent="0.25">
      <c r="A1473">
        <v>1472</v>
      </c>
      <c r="B1473" s="2">
        <v>45713</v>
      </c>
      <c r="C1473">
        <v>10</v>
      </c>
      <c r="D1473">
        <v>102</v>
      </c>
      <c r="E1473">
        <v>1183</v>
      </c>
      <c r="F1473">
        <v>3</v>
      </c>
      <c r="G1473">
        <v>403.84</v>
      </c>
      <c r="H1473">
        <v>1211.52</v>
      </c>
      <c r="I1473">
        <v>240.78</v>
      </c>
      <c r="J1473" t="str">
        <f>VLOOKUP(D1473, ProductsData!$A$2:$E$100, 3, FALSE)</f>
        <v>Clothing</v>
      </c>
    </row>
    <row r="1474" spans="1:10" x14ac:dyDescent="0.25">
      <c r="A1474">
        <v>1473</v>
      </c>
      <c r="B1474" s="2">
        <v>45383</v>
      </c>
      <c r="C1474">
        <v>7</v>
      </c>
      <c r="D1474">
        <v>119</v>
      </c>
      <c r="E1474">
        <v>1104</v>
      </c>
      <c r="F1474">
        <v>5</v>
      </c>
      <c r="G1474">
        <v>426.94</v>
      </c>
      <c r="H1474">
        <v>2134.6999999999998</v>
      </c>
      <c r="I1474">
        <v>474.49</v>
      </c>
      <c r="J1474" t="str">
        <f>VLOOKUP(D1474, ProductsData!$A$2:$E$100, 3, FALSE)</f>
        <v>Groceries</v>
      </c>
    </row>
    <row r="1475" spans="1:10" x14ac:dyDescent="0.25">
      <c r="A1475">
        <v>1474</v>
      </c>
      <c r="B1475" s="2">
        <v>45627</v>
      </c>
      <c r="C1475">
        <v>3</v>
      </c>
      <c r="D1475">
        <v>139</v>
      </c>
      <c r="E1475">
        <v>1062</v>
      </c>
      <c r="F1475">
        <v>4</v>
      </c>
      <c r="G1475">
        <v>299.3</v>
      </c>
      <c r="H1475">
        <v>1197.2</v>
      </c>
      <c r="I1475">
        <v>102.58</v>
      </c>
      <c r="J1475" t="str">
        <f>VLOOKUP(D1475, ProductsData!$A$2:$E$100, 3, FALSE)</f>
        <v>Clothing</v>
      </c>
    </row>
    <row r="1476" spans="1:10" x14ac:dyDescent="0.25">
      <c r="A1476">
        <v>1475</v>
      </c>
      <c r="B1476" s="2">
        <v>45078</v>
      </c>
      <c r="C1476">
        <v>5</v>
      </c>
      <c r="D1476">
        <v>146</v>
      </c>
      <c r="E1476">
        <v>1088</v>
      </c>
      <c r="F1476">
        <v>2</v>
      </c>
      <c r="G1476">
        <v>464.37</v>
      </c>
      <c r="H1476">
        <v>928.74</v>
      </c>
      <c r="I1476">
        <v>80.38</v>
      </c>
      <c r="J1476" t="str">
        <f>VLOOKUP(D1476, ProductsData!$A$2:$E$100, 3, FALSE)</f>
        <v>Groceries</v>
      </c>
    </row>
    <row r="1477" spans="1:10" x14ac:dyDescent="0.25">
      <c r="A1477">
        <v>1476</v>
      </c>
      <c r="B1477" s="2">
        <v>45424</v>
      </c>
      <c r="C1477">
        <v>3</v>
      </c>
      <c r="D1477">
        <v>141</v>
      </c>
      <c r="E1477">
        <v>1148</v>
      </c>
      <c r="F1477">
        <v>4</v>
      </c>
      <c r="G1477">
        <v>20.149999999999999</v>
      </c>
      <c r="H1477">
        <v>80.599999999999994</v>
      </c>
      <c r="I1477">
        <v>6.63</v>
      </c>
      <c r="J1477" t="str">
        <f>VLOOKUP(D1477, ProductsData!$A$2:$E$100, 3, FALSE)</f>
        <v>Electronics</v>
      </c>
    </row>
    <row r="1478" spans="1:10" x14ac:dyDescent="0.25">
      <c r="A1478">
        <v>1477</v>
      </c>
      <c r="B1478" s="2">
        <v>45311</v>
      </c>
      <c r="C1478">
        <v>6</v>
      </c>
      <c r="D1478">
        <v>103</v>
      </c>
      <c r="E1478">
        <v>1102</v>
      </c>
      <c r="F1478">
        <v>5</v>
      </c>
      <c r="G1478">
        <v>231.02</v>
      </c>
      <c r="H1478">
        <v>1155.0999999999999</v>
      </c>
      <c r="I1478">
        <v>79.13</v>
      </c>
      <c r="J1478" t="str">
        <f>VLOOKUP(D1478, ProductsData!$A$2:$E$100, 3, FALSE)</f>
        <v>Clothing</v>
      </c>
    </row>
    <row r="1479" spans="1:10" x14ac:dyDescent="0.25">
      <c r="A1479">
        <v>1478</v>
      </c>
      <c r="B1479" s="2">
        <v>45441</v>
      </c>
      <c r="C1479">
        <v>10</v>
      </c>
      <c r="D1479">
        <v>117</v>
      </c>
      <c r="E1479">
        <v>1096</v>
      </c>
      <c r="F1479">
        <v>2</v>
      </c>
      <c r="G1479">
        <v>289.25</v>
      </c>
      <c r="H1479">
        <v>578.5</v>
      </c>
      <c r="I1479">
        <v>153.05000000000001</v>
      </c>
      <c r="J1479" t="str">
        <f>VLOOKUP(D1479, ProductsData!$A$2:$E$100, 3, FALSE)</f>
        <v>Furniture</v>
      </c>
    </row>
    <row r="1480" spans="1:10" x14ac:dyDescent="0.25">
      <c r="A1480">
        <v>1479</v>
      </c>
      <c r="B1480" s="2">
        <v>45608</v>
      </c>
      <c r="C1480">
        <v>6</v>
      </c>
      <c r="D1480">
        <v>114</v>
      </c>
      <c r="E1480">
        <v>1149</v>
      </c>
      <c r="F1480">
        <v>5</v>
      </c>
      <c r="G1480">
        <v>425.19</v>
      </c>
      <c r="H1480">
        <v>2125.9499999999998</v>
      </c>
      <c r="I1480">
        <v>114.79</v>
      </c>
      <c r="J1480" t="str">
        <f>VLOOKUP(D1480, ProductsData!$A$2:$E$100, 3, FALSE)</f>
        <v>Groceries</v>
      </c>
    </row>
    <row r="1481" spans="1:10" x14ac:dyDescent="0.25">
      <c r="A1481">
        <v>1480</v>
      </c>
      <c r="B1481" s="2">
        <v>45515</v>
      </c>
      <c r="C1481">
        <v>2</v>
      </c>
      <c r="D1481">
        <v>149</v>
      </c>
      <c r="E1481">
        <v>1192</v>
      </c>
      <c r="F1481">
        <v>5</v>
      </c>
      <c r="G1481">
        <v>216.86</v>
      </c>
      <c r="H1481">
        <v>1084.3</v>
      </c>
      <c r="I1481">
        <v>104.06</v>
      </c>
      <c r="J1481" t="str">
        <f>VLOOKUP(D1481, ProductsData!$A$2:$E$100, 3, FALSE)</f>
        <v>Clothing</v>
      </c>
    </row>
    <row r="1482" spans="1:10" x14ac:dyDescent="0.25">
      <c r="A1482">
        <v>1481</v>
      </c>
      <c r="B1482" s="2">
        <v>45465</v>
      </c>
      <c r="C1482">
        <v>3</v>
      </c>
      <c r="D1482">
        <v>108</v>
      </c>
      <c r="E1482">
        <v>1063</v>
      </c>
      <c r="F1482">
        <v>5</v>
      </c>
      <c r="G1482">
        <v>448.42</v>
      </c>
      <c r="H1482">
        <v>2242.1</v>
      </c>
      <c r="I1482">
        <v>249.18</v>
      </c>
      <c r="J1482" t="str">
        <f>VLOOKUP(D1482, ProductsData!$A$2:$E$100, 3, FALSE)</f>
        <v>Clothing</v>
      </c>
    </row>
    <row r="1483" spans="1:10" x14ac:dyDescent="0.25">
      <c r="A1483">
        <v>1482</v>
      </c>
      <c r="B1483" s="2">
        <v>45247</v>
      </c>
      <c r="C1483">
        <v>10</v>
      </c>
      <c r="D1483">
        <v>117</v>
      </c>
      <c r="E1483">
        <v>1154</v>
      </c>
      <c r="F1483">
        <v>4</v>
      </c>
      <c r="G1483">
        <v>278.42</v>
      </c>
      <c r="H1483">
        <v>1113.68</v>
      </c>
      <c r="I1483">
        <v>216.68</v>
      </c>
      <c r="J1483" t="str">
        <f>VLOOKUP(D1483, ProductsData!$A$2:$E$100, 3, FALSE)</f>
        <v>Furniture</v>
      </c>
    </row>
    <row r="1484" spans="1:10" x14ac:dyDescent="0.25">
      <c r="A1484">
        <v>1483</v>
      </c>
      <c r="B1484" s="2">
        <v>45337</v>
      </c>
      <c r="C1484">
        <v>10</v>
      </c>
      <c r="D1484">
        <v>145</v>
      </c>
      <c r="E1484">
        <v>1179</v>
      </c>
      <c r="F1484">
        <v>1</v>
      </c>
      <c r="G1484">
        <v>62.37</v>
      </c>
      <c r="H1484">
        <v>62.37</v>
      </c>
      <c r="I1484">
        <v>17.100000000000001</v>
      </c>
      <c r="J1484" t="str">
        <f>VLOOKUP(D1484, ProductsData!$A$2:$E$100, 3, FALSE)</f>
        <v>Furniture</v>
      </c>
    </row>
    <row r="1485" spans="1:10" x14ac:dyDescent="0.25">
      <c r="A1485">
        <v>1484</v>
      </c>
      <c r="B1485" s="2">
        <v>45760</v>
      </c>
      <c r="C1485">
        <v>10</v>
      </c>
      <c r="D1485">
        <v>121</v>
      </c>
      <c r="E1485">
        <v>1185</v>
      </c>
      <c r="F1485">
        <v>2</v>
      </c>
      <c r="G1485">
        <v>440.9</v>
      </c>
      <c r="H1485">
        <v>881.8</v>
      </c>
      <c r="I1485">
        <v>154.05000000000001</v>
      </c>
      <c r="J1485" t="str">
        <f>VLOOKUP(D1485, ProductsData!$A$2:$E$100, 3, FALSE)</f>
        <v>Electronics</v>
      </c>
    </row>
    <row r="1486" spans="1:10" x14ac:dyDescent="0.25">
      <c r="A1486">
        <v>1485</v>
      </c>
      <c r="B1486" s="2">
        <v>45691</v>
      </c>
      <c r="C1486">
        <v>2</v>
      </c>
      <c r="D1486">
        <v>131</v>
      </c>
      <c r="E1486">
        <v>1153</v>
      </c>
      <c r="F1486">
        <v>4</v>
      </c>
      <c r="G1486">
        <v>273.07</v>
      </c>
      <c r="H1486">
        <v>1092.28</v>
      </c>
      <c r="I1486">
        <v>307.2</v>
      </c>
      <c r="J1486" t="str">
        <f>VLOOKUP(D1486, ProductsData!$A$2:$E$100, 3, FALSE)</f>
        <v>Electronics</v>
      </c>
    </row>
    <row r="1487" spans="1:10" x14ac:dyDescent="0.25">
      <c r="A1487">
        <v>1486</v>
      </c>
      <c r="B1487" s="2">
        <v>45074</v>
      </c>
      <c r="C1487">
        <v>5</v>
      </c>
      <c r="D1487">
        <v>100</v>
      </c>
      <c r="E1487">
        <v>1148</v>
      </c>
      <c r="F1487">
        <v>3</v>
      </c>
      <c r="G1487">
        <v>182.94</v>
      </c>
      <c r="H1487">
        <v>548.82000000000005</v>
      </c>
      <c r="I1487">
        <v>102.55</v>
      </c>
      <c r="J1487" t="str">
        <f>VLOOKUP(D1487, ProductsData!$A$2:$E$100, 3, FALSE)</f>
        <v>Clothing</v>
      </c>
    </row>
    <row r="1488" spans="1:10" x14ac:dyDescent="0.25">
      <c r="A1488">
        <v>1487</v>
      </c>
      <c r="B1488" s="2">
        <v>45195</v>
      </c>
      <c r="C1488">
        <v>1</v>
      </c>
      <c r="D1488">
        <v>149</v>
      </c>
      <c r="E1488">
        <v>1053</v>
      </c>
      <c r="F1488">
        <v>5</v>
      </c>
      <c r="G1488">
        <v>208.5</v>
      </c>
      <c r="H1488">
        <v>1042.5</v>
      </c>
      <c r="I1488">
        <v>149.08000000000001</v>
      </c>
      <c r="J1488" t="str">
        <f>VLOOKUP(D1488, ProductsData!$A$2:$E$100, 3, FALSE)</f>
        <v>Clothing</v>
      </c>
    </row>
    <row r="1489" spans="1:10" x14ac:dyDescent="0.25">
      <c r="A1489">
        <v>1488</v>
      </c>
      <c r="B1489" s="2">
        <v>45165</v>
      </c>
      <c r="C1489">
        <v>8</v>
      </c>
      <c r="D1489">
        <v>135</v>
      </c>
      <c r="E1489">
        <v>1113</v>
      </c>
      <c r="F1489">
        <v>5</v>
      </c>
      <c r="G1489">
        <v>383.64</v>
      </c>
      <c r="H1489">
        <v>1918.2</v>
      </c>
      <c r="I1489">
        <v>170.59</v>
      </c>
      <c r="J1489" t="str">
        <f>VLOOKUP(D1489, ProductsData!$A$2:$E$100, 3, FALSE)</f>
        <v>Electronics</v>
      </c>
    </row>
    <row r="1490" spans="1:10" x14ac:dyDescent="0.25">
      <c r="A1490">
        <v>1489</v>
      </c>
      <c r="B1490" s="2">
        <v>45274</v>
      </c>
      <c r="C1490">
        <v>6</v>
      </c>
      <c r="D1490">
        <v>121</v>
      </c>
      <c r="E1490">
        <v>1047</v>
      </c>
      <c r="F1490">
        <v>3</v>
      </c>
      <c r="G1490">
        <v>351.86</v>
      </c>
      <c r="H1490">
        <v>1055.58</v>
      </c>
      <c r="I1490">
        <v>260.83</v>
      </c>
      <c r="J1490" t="str">
        <f>VLOOKUP(D1490, ProductsData!$A$2:$E$100, 3, FALSE)</f>
        <v>Electronics</v>
      </c>
    </row>
    <row r="1491" spans="1:10" x14ac:dyDescent="0.25">
      <c r="A1491">
        <v>1490</v>
      </c>
      <c r="B1491" s="2">
        <v>45716</v>
      </c>
      <c r="C1491">
        <v>10</v>
      </c>
      <c r="D1491">
        <v>145</v>
      </c>
      <c r="E1491">
        <v>1178</v>
      </c>
      <c r="F1491">
        <v>2</v>
      </c>
      <c r="G1491">
        <v>276.43</v>
      </c>
      <c r="H1491">
        <v>552.86</v>
      </c>
      <c r="I1491">
        <v>79.73</v>
      </c>
      <c r="J1491" t="str">
        <f>VLOOKUP(D1491, ProductsData!$A$2:$E$100, 3, FALSE)</f>
        <v>Furniture</v>
      </c>
    </row>
    <row r="1492" spans="1:10" x14ac:dyDescent="0.25">
      <c r="A1492">
        <v>1491</v>
      </c>
      <c r="B1492" s="2">
        <v>45629</v>
      </c>
      <c r="C1492">
        <v>5</v>
      </c>
      <c r="D1492">
        <v>116</v>
      </c>
      <c r="E1492">
        <v>1070</v>
      </c>
      <c r="F1492">
        <v>5</v>
      </c>
      <c r="G1492">
        <v>428.62</v>
      </c>
      <c r="H1492">
        <v>2143.1</v>
      </c>
      <c r="I1492">
        <v>476.62</v>
      </c>
      <c r="J1492" t="str">
        <f>VLOOKUP(D1492, ProductsData!$A$2:$E$100, 3, FALSE)</f>
        <v>Furniture</v>
      </c>
    </row>
    <row r="1493" spans="1:10" x14ac:dyDescent="0.25">
      <c r="A1493">
        <v>1492</v>
      </c>
      <c r="B1493" s="2">
        <v>45046</v>
      </c>
      <c r="C1493">
        <v>10</v>
      </c>
      <c r="D1493">
        <v>111</v>
      </c>
      <c r="E1493">
        <v>1137</v>
      </c>
      <c r="F1493">
        <v>3</v>
      </c>
      <c r="G1493">
        <v>42.39</v>
      </c>
      <c r="H1493">
        <v>127.17</v>
      </c>
      <c r="I1493">
        <v>30.37</v>
      </c>
      <c r="J1493" t="str">
        <f>VLOOKUP(D1493, ProductsData!$A$2:$E$100, 3, FALSE)</f>
        <v>Electronics</v>
      </c>
    </row>
    <row r="1494" spans="1:10" x14ac:dyDescent="0.25">
      <c r="A1494">
        <v>1493</v>
      </c>
      <c r="B1494" s="2">
        <v>45152</v>
      </c>
      <c r="C1494">
        <v>3</v>
      </c>
      <c r="D1494">
        <v>129</v>
      </c>
      <c r="E1494">
        <v>1186</v>
      </c>
      <c r="F1494">
        <v>5</v>
      </c>
      <c r="G1494">
        <v>394.09</v>
      </c>
      <c r="H1494">
        <v>1970.45</v>
      </c>
      <c r="I1494">
        <v>469.17</v>
      </c>
      <c r="J1494" t="str">
        <f>VLOOKUP(D1494, ProductsData!$A$2:$E$100, 3, FALSE)</f>
        <v>Furniture</v>
      </c>
    </row>
    <row r="1495" spans="1:10" x14ac:dyDescent="0.25">
      <c r="A1495">
        <v>1494</v>
      </c>
      <c r="B1495" s="2">
        <v>45702</v>
      </c>
      <c r="C1495">
        <v>5</v>
      </c>
      <c r="D1495">
        <v>103</v>
      </c>
      <c r="E1495">
        <v>1025</v>
      </c>
      <c r="F1495">
        <v>1</v>
      </c>
      <c r="G1495">
        <v>206.96</v>
      </c>
      <c r="H1495">
        <v>206.96</v>
      </c>
      <c r="I1495">
        <v>17.43</v>
      </c>
      <c r="J1495" t="str">
        <f>VLOOKUP(D1495, ProductsData!$A$2:$E$100, 3, FALSE)</f>
        <v>Clothing</v>
      </c>
    </row>
    <row r="1496" spans="1:10" x14ac:dyDescent="0.25">
      <c r="A1496">
        <v>1495</v>
      </c>
      <c r="B1496" s="2">
        <v>45385</v>
      </c>
      <c r="C1496">
        <v>10</v>
      </c>
      <c r="D1496">
        <v>135</v>
      </c>
      <c r="E1496">
        <v>1075</v>
      </c>
      <c r="F1496">
        <v>5</v>
      </c>
      <c r="G1496">
        <v>474.41</v>
      </c>
      <c r="H1496">
        <v>2372.0500000000002</v>
      </c>
      <c r="I1496">
        <v>559.64</v>
      </c>
      <c r="J1496" t="str">
        <f>VLOOKUP(D1496, ProductsData!$A$2:$E$100, 3, FALSE)</f>
        <v>Electronics</v>
      </c>
    </row>
    <row r="1497" spans="1:10" x14ac:dyDescent="0.25">
      <c r="A1497">
        <v>1496</v>
      </c>
      <c r="B1497" s="2">
        <v>45149</v>
      </c>
      <c r="C1497">
        <v>8</v>
      </c>
      <c r="D1497">
        <v>124</v>
      </c>
      <c r="E1497">
        <v>1190</v>
      </c>
      <c r="F1497">
        <v>1</v>
      </c>
      <c r="G1497">
        <v>490.26</v>
      </c>
      <c r="H1497">
        <v>490.26</v>
      </c>
      <c r="I1497">
        <v>140.55000000000001</v>
      </c>
      <c r="J1497" t="str">
        <f>VLOOKUP(D1497, ProductsData!$A$2:$E$100, 3, FALSE)</f>
        <v>Clothing</v>
      </c>
    </row>
    <row r="1498" spans="1:10" x14ac:dyDescent="0.25">
      <c r="A1498">
        <v>1497</v>
      </c>
      <c r="B1498" s="2">
        <v>45342</v>
      </c>
      <c r="C1498">
        <v>8</v>
      </c>
      <c r="D1498">
        <v>116</v>
      </c>
      <c r="E1498">
        <v>1036</v>
      </c>
      <c r="F1498">
        <v>5</v>
      </c>
      <c r="G1498">
        <v>314.83</v>
      </c>
      <c r="H1498">
        <v>1574.15</v>
      </c>
      <c r="I1498">
        <v>101.2</v>
      </c>
      <c r="J1498" t="str">
        <f>VLOOKUP(D1498, ProductsData!$A$2:$E$100, 3, FALSE)</f>
        <v>Furniture</v>
      </c>
    </row>
    <row r="1499" spans="1:10" x14ac:dyDescent="0.25">
      <c r="A1499">
        <v>1498</v>
      </c>
      <c r="B1499" s="2">
        <v>45516</v>
      </c>
      <c r="C1499">
        <v>3</v>
      </c>
      <c r="D1499">
        <v>141</v>
      </c>
      <c r="E1499">
        <v>1160</v>
      </c>
      <c r="F1499">
        <v>3</v>
      </c>
      <c r="G1499">
        <v>406.54</v>
      </c>
      <c r="H1499">
        <v>1219.6199999999999</v>
      </c>
      <c r="I1499">
        <v>141.15</v>
      </c>
      <c r="J1499" t="str">
        <f>VLOOKUP(D1499, ProductsData!$A$2:$E$100, 3, FALSE)</f>
        <v>Electronics</v>
      </c>
    </row>
    <row r="1500" spans="1:10" x14ac:dyDescent="0.25">
      <c r="A1500">
        <v>1499</v>
      </c>
      <c r="B1500" s="2">
        <v>45087</v>
      </c>
      <c r="C1500">
        <v>7</v>
      </c>
      <c r="D1500">
        <v>119</v>
      </c>
      <c r="E1500">
        <v>1036</v>
      </c>
      <c r="F1500">
        <v>2</v>
      </c>
      <c r="G1500">
        <v>477.11</v>
      </c>
      <c r="H1500">
        <v>954.22</v>
      </c>
      <c r="I1500">
        <v>132.63999999999999</v>
      </c>
      <c r="J1500" t="str">
        <f>VLOOKUP(D1500, ProductsData!$A$2:$E$100, 3, FALSE)</f>
        <v>Groceries</v>
      </c>
    </row>
    <row r="1501" spans="1:10" x14ac:dyDescent="0.25">
      <c r="A1501">
        <v>1500</v>
      </c>
      <c r="B1501" s="2">
        <v>45060</v>
      </c>
      <c r="C1501">
        <v>10</v>
      </c>
      <c r="D1501">
        <v>128</v>
      </c>
      <c r="E1501">
        <v>1083</v>
      </c>
      <c r="F1501">
        <v>4</v>
      </c>
      <c r="G1501">
        <v>271.07</v>
      </c>
      <c r="H1501">
        <v>1084.28</v>
      </c>
      <c r="I1501">
        <v>285.63</v>
      </c>
      <c r="J1501" t="str">
        <f>VLOOKUP(D1501, ProductsData!$A$2:$E$100, 3, FALSE)</f>
        <v>Clothing</v>
      </c>
    </row>
    <row r="1502" spans="1:10" x14ac:dyDescent="0.25">
      <c r="A1502">
        <v>1501</v>
      </c>
      <c r="B1502" s="2">
        <v>45618</v>
      </c>
      <c r="C1502">
        <v>4</v>
      </c>
      <c r="D1502">
        <v>135</v>
      </c>
      <c r="E1502">
        <v>1052</v>
      </c>
      <c r="F1502">
        <v>1</v>
      </c>
      <c r="G1502">
        <v>487.75</v>
      </c>
      <c r="H1502">
        <v>487.75</v>
      </c>
      <c r="I1502">
        <v>94.74</v>
      </c>
      <c r="J1502" t="str">
        <f>VLOOKUP(D1502, ProductsData!$A$2:$E$100, 3, FALSE)</f>
        <v>Electronics</v>
      </c>
    </row>
    <row r="1503" spans="1:10" x14ac:dyDescent="0.25">
      <c r="A1503">
        <v>1502</v>
      </c>
      <c r="B1503" s="2">
        <v>45253</v>
      </c>
      <c r="C1503">
        <v>5</v>
      </c>
      <c r="D1503">
        <v>142</v>
      </c>
      <c r="E1503">
        <v>1027</v>
      </c>
      <c r="F1503">
        <v>2</v>
      </c>
      <c r="G1503">
        <v>225.59</v>
      </c>
      <c r="H1503">
        <v>451.18</v>
      </c>
      <c r="I1503">
        <v>126.2</v>
      </c>
      <c r="J1503" t="str">
        <f>VLOOKUP(D1503, ProductsData!$A$2:$E$100, 3, FALSE)</f>
        <v>Groceries</v>
      </c>
    </row>
    <row r="1504" spans="1:10" x14ac:dyDescent="0.25">
      <c r="A1504">
        <v>1503</v>
      </c>
      <c r="B1504" s="2">
        <v>45488</v>
      </c>
      <c r="C1504">
        <v>6</v>
      </c>
      <c r="D1504">
        <v>119</v>
      </c>
      <c r="E1504">
        <v>1051</v>
      </c>
      <c r="F1504">
        <v>1</v>
      </c>
      <c r="G1504">
        <v>246.47</v>
      </c>
      <c r="H1504">
        <v>246.47</v>
      </c>
      <c r="I1504">
        <v>36.21</v>
      </c>
      <c r="J1504" t="str">
        <f>VLOOKUP(D1504, ProductsData!$A$2:$E$100, 3, FALSE)</f>
        <v>Groceries</v>
      </c>
    </row>
    <row r="1505" spans="1:10" x14ac:dyDescent="0.25">
      <c r="A1505">
        <v>1504</v>
      </c>
      <c r="B1505" s="2">
        <v>45093</v>
      </c>
      <c r="C1505">
        <v>9</v>
      </c>
      <c r="D1505">
        <v>122</v>
      </c>
      <c r="E1505">
        <v>1009</v>
      </c>
      <c r="F1505">
        <v>2</v>
      </c>
      <c r="G1505">
        <v>426.5</v>
      </c>
      <c r="H1505">
        <v>853</v>
      </c>
      <c r="I1505">
        <v>89.04</v>
      </c>
      <c r="J1505" t="str">
        <f>VLOOKUP(D1505, ProductsData!$A$2:$E$100, 3, FALSE)</f>
        <v>Electronics</v>
      </c>
    </row>
    <row r="1506" spans="1:10" x14ac:dyDescent="0.25">
      <c r="A1506">
        <v>1505</v>
      </c>
      <c r="B1506" s="2">
        <v>45247</v>
      </c>
      <c r="C1506">
        <v>1</v>
      </c>
      <c r="D1506">
        <v>119</v>
      </c>
      <c r="E1506">
        <v>1132</v>
      </c>
      <c r="F1506">
        <v>5</v>
      </c>
      <c r="G1506">
        <v>230.55</v>
      </c>
      <c r="H1506">
        <v>1152.75</v>
      </c>
      <c r="I1506">
        <v>211.14</v>
      </c>
      <c r="J1506" t="str">
        <f>VLOOKUP(D1506, ProductsData!$A$2:$E$100, 3, FALSE)</f>
        <v>Groceries</v>
      </c>
    </row>
    <row r="1507" spans="1:10" x14ac:dyDescent="0.25">
      <c r="A1507">
        <v>1506</v>
      </c>
      <c r="B1507" s="2">
        <v>45491</v>
      </c>
      <c r="C1507">
        <v>9</v>
      </c>
      <c r="D1507">
        <v>135</v>
      </c>
      <c r="E1507">
        <v>1177</v>
      </c>
      <c r="F1507">
        <v>5</v>
      </c>
      <c r="G1507">
        <v>351.97</v>
      </c>
      <c r="H1507">
        <v>1759.85</v>
      </c>
      <c r="I1507">
        <v>403.99</v>
      </c>
      <c r="J1507" t="str">
        <f>VLOOKUP(D1507, ProductsData!$A$2:$E$100, 3, FALSE)</f>
        <v>Electronics</v>
      </c>
    </row>
    <row r="1508" spans="1:10" x14ac:dyDescent="0.25">
      <c r="A1508">
        <v>1507</v>
      </c>
      <c r="B1508" s="2">
        <v>45500</v>
      </c>
      <c r="C1508">
        <v>10</v>
      </c>
      <c r="D1508">
        <v>150</v>
      </c>
      <c r="E1508">
        <v>1156</v>
      </c>
      <c r="F1508">
        <v>2</v>
      </c>
      <c r="G1508">
        <v>205.9</v>
      </c>
      <c r="H1508">
        <v>411.8</v>
      </c>
      <c r="I1508">
        <v>34.590000000000003</v>
      </c>
      <c r="J1508" t="str">
        <f>VLOOKUP(D1508, ProductsData!$A$2:$E$100, 3, FALSE)</f>
        <v>Clothing</v>
      </c>
    </row>
    <row r="1509" spans="1:10" x14ac:dyDescent="0.25">
      <c r="A1509">
        <v>1508</v>
      </c>
      <c r="B1509" s="2">
        <v>45104</v>
      </c>
      <c r="C1509">
        <v>3</v>
      </c>
      <c r="D1509">
        <v>125</v>
      </c>
      <c r="E1509">
        <v>1169</v>
      </c>
      <c r="F1509">
        <v>3</v>
      </c>
      <c r="G1509">
        <v>282.83999999999997</v>
      </c>
      <c r="H1509">
        <v>848.52</v>
      </c>
      <c r="I1509">
        <v>98.87</v>
      </c>
      <c r="J1509" t="str">
        <f>VLOOKUP(D1509, ProductsData!$A$2:$E$100, 3, FALSE)</f>
        <v>Furniture</v>
      </c>
    </row>
    <row r="1510" spans="1:10" x14ac:dyDescent="0.25">
      <c r="A1510">
        <v>1509</v>
      </c>
      <c r="B1510" s="2">
        <v>45681</v>
      </c>
      <c r="C1510">
        <v>2</v>
      </c>
      <c r="D1510">
        <v>137</v>
      </c>
      <c r="E1510">
        <v>1033</v>
      </c>
      <c r="F1510">
        <v>4</v>
      </c>
      <c r="G1510">
        <v>168.64</v>
      </c>
      <c r="H1510">
        <v>674.56</v>
      </c>
      <c r="I1510">
        <v>120.12</v>
      </c>
      <c r="J1510" t="str">
        <f>VLOOKUP(D1510, ProductsData!$A$2:$E$100, 3, FALSE)</f>
        <v>Groceries</v>
      </c>
    </row>
    <row r="1511" spans="1:10" x14ac:dyDescent="0.25">
      <c r="A1511">
        <v>1510</v>
      </c>
      <c r="B1511" s="2">
        <v>45554</v>
      </c>
      <c r="C1511">
        <v>7</v>
      </c>
      <c r="D1511">
        <v>125</v>
      </c>
      <c r="E1511">
        <v>1028</v>
      </c>
      <c r="F1511">
        <v>2</v>
      </c>
      <c r="G1511">
        <v>459.73</v>
      </c>
      <c r="H1511">
        <v>919.46</v>
      </c>
      <c r="I1511">
        <v>271.26</v>
      </c>
      <c r="J1511" t="str">
        <f>VLOOKUP(D1511, ProductsData!$A$2:$E$100, 3, FALSE)</f>
        <v>Furniture</v>
      </c>
    </row>
    <row r="1512" spans="1:10" x14ac:dyDescent="0.25">
      <c r="A1512">
        <v>1511</v>
      </c>
      <c r="B1512" s="2">
        <v>45414</v>
      </c>
      <c r="C1512">
        <v>8</v>
      </c>
      <c r="D1512">
        <v>118</v>
      </c>
      <c r="E1512">
        <v>1185</v>
      </c>
      <c r="F1512">
        <v>5</v>
      </c>
      <c r="G1512">
        <v>213.19</v>
      </c>
      <c r="H1512">
        <v>1065.95</v>
      </c>
      <c r="I1512">
        <v>74.650000000000006</v>
      </c>
      <c r="J1512" t="str">
        <f>VLOOKUP(D1512, ProductsData!$A$2:$E$100, 3, FALSE)</f>
        <v>Clothing</v>
      </c>
    </row>
    <row r="1513" spans="1:10" x14ac:dyDescent="0.25">
      <c r="A1513">
        <v>1512</v>
      </c>
      <c r="B1513" s="2">
        <v>45155</v>
      </c>
      <c r="C1513">
        <v>6</v>
      </c>
      <c r="D1513">
        <v>109</v>
      </c>
      <c r="E1513">
        <v>1019</v>
      </c>
      <c r="F1513">
        <v>4</v>
      </c>
      <c r="G1513">
        <v>58.4</v>
      </c>
      <c r="H1513">
        <v>233.6</v>
      </c>
      <c r="I1513">
        <v>19.82</v>
      </c>
      <c r="J1513" t="str">
        <f>VLOOKUP(D1513, ProductsData!$A$2:$E$100, 3, FALSE)</f>
        <v>Clothing</v>
      </c>
    </row>
    <row r="1514" spans="1:10" x14ac:dyDescent="0.25">
      <c r="A1514">
        <v>1513</v>
      </c>
      <c r="B1514" s="2">
        <v>45151</v>
      </c>
      <c r="C1514">
        <v>1</v>
      </c>
      <c r="D1514">
        <v>108</v>
      </c>
      <c r="E1514">
        <v>1170</v>
      </c>
      <c r="F1514">
        <v>5</v>
      </c>
      <c r="G1514">
        <v>301.54000000000002</v>
      </c>
      <c r="H1514">
        <v>1507.7</v>
      </c>
      <c r="I1514">
        <v>103.05</v>
      </c>
      <c r="J1514" t="str">
        <f>VLOOKUP(D1514, ProductsData!$A$2:$E$100, 3, FALSE)</f>
        <v>Clothing</v>
      </c>
    </row>
    <row r="1515" spans="1:10" x14ac:dyDescent="0.25">
      <c r="A1515">
        <v>1514</v>
      </c>
      <c r="B1515" s="2">
        <v>45407</v>
      </c>
      <c r="C1515">
        <v>4</v>
      </c>
      <c r="D1515">
        <v>120</v>
      </c>
      <c r="E1515">
        <v>1010</v>
      </c>
      <c r="F1515">
        <v>4</v>
      </c>
      <c r="G1515">
        <v>217.85</v>
      </c>
      <c r="H1515">
        <v>871.4</v>
      </c>
      <c r="I1515">
        <v>121.29</v>
      </c>
      <c r="J1515" t="str">
        <f>VLOOKUP(D1515, ProductsData!$A$2:$E$100, 3, FALSE)</f>
        <v>Furniture</v>
      </c>
    </row>
    <row r="1516" spans="1:10" x14ac:dyDescent="0.25">
      <c r="A1516">
        <v>1515</v>
      </c>
      <c r="B1516" s="2">
        <v>45098</v>
      </c>
      <c r="C1516">
        <v>4</v>
      </c>
      <c r="D1516">
        <v>131</v>
      </c>
      <c r="E1516">
        <v>1059</v>
      </c>
      <c r="F1516">
        <v>4</v>
      </c>
      <c r="G1516">
        <v>363.98</v>
      </c>
      <c r="H1516">
        <v>1455.92</v>
      </c>
      <c r="I1516">
        <v>398.48</v>
      </c>
      <c r="J1516" t="str">
        <f>VLOOKUP(D1516, ProductsData!$A$2:$E$100, 3, FALSE)</f>
        <v>Electronics</v>
      </c>
    </row>
    <row r="1517" spans="1:10" x14ac:dyDescent="0.25">
      <c r="A1517">
        <v>1516</v>
      </c>
      <c r="B1517" s="2">
        <v>45754</v>
      </c>
      <c r="C1517">
        <v>1</v>
      </c>
      <c r="D1517">
        <v>124</v>
      </c>
      <c r="E1517">
        <v>1073</v>
      </c>
      <c r="F1517">
        <v>1</v>
      </c>
      <c r="G1517">
        <v>180.99</v>
      </c>
      <c r="H1517">
        <v>180.99</v>
      </c>
      <c r="I1517">
        <v>27.48</v>
      </c>
      <c r="J1517" t="str">
        <f>VLOOKUP(D1517, ProductsData!$A$2:$E$100, 3, FALSE)</f>
        <v>Clothing</v>
      </c>
    </row>
    <row r="1518" spans="1:10" x14ac:dyDescent="0.25">
      <c r="A1518">
        <v>1517</v>
      </c>
      <c r="B1518" s="2">
        <v>45598</v>
      </c>
      <c r="C1518">
        <v>3</v>
      </c>
      <c r="D1518">
        <v>147</v>
      </c>
      <c r="E1518">
        <v>1060</v>
      </c>
      <c r="F1518">
        <v>1</v>
      </c>
      <c r="G1518">
        <v>397.33</v>
      </c>
      <c r="H1518">
        <v>397.33</v>
      </c>
      <c r="I1518">
        <v>70.39</v>
      </c>
      <c r="J1518" t="str">
        <f>VLOOKUP(D1518, ProductsData!$A$2:$E$100, 3, FALSE)</f>
        <v>Groceries</v>
      </c>
    </row>
    <row r="1519" spans="1:10" x14ac:dyDescent="0.25">
      <c r="A1519">
        <v>1518</v>
      </c>
      <c r="B1519" s="2">
        <v>45590</v>
      </c>
      <c r="C1519">
        <v>8</v>
      </c>
      <c r="D1519">
        <v>114</v>
      </c>
      <c r="E1519">
        <v>1065</v>
      </c>
      <c r="F1519">
        <v>2</v>
      </c>
      <c r="G1519">
        <v>497.39</v>
      </c>
      <c r="H1519">
        <v>994.78</v>
      </c>
      <c r="I1519">
        <v>177.68</v>
      </c>
      <c r="J1519" t="str">
        <f>VLOOKUP(D1519, ProductsData!$A$2:$E$100, 3, FALSE)</f>
        <v>Groceries</v>
      </c>
    </row>
    <row r="1520" spans="1:10" x14ac:dyDescent="0.25">
      <c r="A1520">
        <v>1519</v>
      </c>
      <c r="B1520" s="2">
        <v>45559</v>
      </c>
      <c r="C1520">
        <v>6</v>
      </c>
      <c r="D1520">
        <v>144</v>
      </c>
      <c r="E1520">
        <v>1082</v>
      </c>
      <c r="F1520">
        <v>3</v>
      </c>
      <c r="G1520">
        <v>67.760000000000005</v>
      </c>
      <c r="H1520">
        <v>203.28</v>
      </c>
      <c r="I1520">
        <v>41.52</v>
      </c>
      <c r="J1520" t="str">
        <f>VLOOKUP(D1520, ProductsData!$A$2:$E$100, 3, FALSE)</f>
        <v>Electronics</v>
      </c>
    </row>
    <row r="1521" spans="1:10" x14ac:dyDescent="0.25">
      <c r="A1521">
        <v>1520</v>
      </c>
      <c r="B1521" s="2">
        <v>45349</v>
      </c>
      <c r="C1521">
        <v>1</v>
      </c>
      <c r="D1521">
        <v>131</v>
      </c>
      <c r="E1521">
        <v>1194</v>
      </c>
      <c r="F1521">
        <v>4</v>
      </c>
      <c r="G1521">
        <v>224.2</v>
      </c>
      <c r="H1521">
        <v>896.8</v>
      </c>
      <c r="I1521">
        <v>134.19</v>
      </c>
      <c r="J1521" t="str">
        <f>VLOOKUP(D1521, ProductsData!$A$2:$E$100, 3, FALSE)</f>
        <v>Electronics</v>
      </c>
    </row>
    <row r="1522" spans="1:10" x14ac:dyDescent="0.25">
      <c r="A1522">
        <v>1521</v>
      </c>
      <c r="B1522" s="2">
        <v>45499</v>
      </c>
      <c r="C1522">
        <v>6</v>
      </c>
      <c r="D1522">
        <v>116</v>
      </c>
      <c r="E1522">
        <v>1132</v>
      </c>
      <c r="F1522">
        <v>3</v>
      </c>
      <c r="G1522">
        <v>159.59</v>
      </c>
      <c r="H1522">
        <v>478.77</v>
      </c>
      <c r="I1522">
        <v>126.79</v>
      </c>
      <c r="J1522" t="str">
        <f>VLOOKUP(D1522, ProductsData!$A$2:$E$100, 3, FALSE)</f>
        <v>Furniture</v>
      </c>
    </row>
    <row r="1523" spans="1:10" x14ac:dyDescent="0.25">
      <c r="A1523">
        <v>1522</v>
      </c>
      <c r="B1523" s="2">
        <v>45692</v>
      </c>
      <c r="C1523">
        <v>10</v>
      </c>
      <c r="D1523">
        <v>100</v>
      </c>
      <c r="E1523">
        <v>1152</v>
      </c>
      <c r="F1523">
        <v>2</v>
      </c>
      <c r="G1523">
        <v>17.96</v>
      </c>
      <c r="H1523">
        <v>35.92</v>
      </c>
      <c r="I1523">
        <v>5.29</v>
      </c>
      <c r="J1523" t="str">
        <f>VLOOKUP(D1523, ProductsData!$A$2:$E$100, 3, FALSE)</f>
        <v>Clothing</v>
      </c>
    </row>
    <row r="1524" spans="1:10" x14ac:dyDescent="0.25">
      <c r="A1524">
        <v>1523</v>
      </c>
      <c r="B1524" s="2">
        <v>45155</v>
      </c>
      <c r="C1524">
        <v>9</v>
      </c>
      <c r="D1524">
        <v>105</v>
      </c>
      <c r="E1524">
        <v>1183</v>
      </c>
      <c r="F1524">
        <v>2</v>
      </c>
      <c r="G1524">
        <v>349.58</v>
      </c>
      <c r="H1524">
        <v>699.16</v>
      </c>
      <c r="I1524">
        <v>51.85</v>
      </c>
      <c r="J1524" t="str">
        <f>VLOOKUP(D1524, ProductsData!$A$2:$E$100, 3, FALSE)</f>
        <v>Electronics</v>
      </c>
    </row>
    <row r="1525" spans="1:10" x14ac:dyDescent="0.25">
      <c r="A1525">
        <v>1524</v>
      </c>
      <c r="B1525" s="2">
        <v>45287</v>
      </c>
      <c r="C1525">
        <v>6</v>
      </c>
      <c r="D1525">
        <v>147</v>
      </c>
      <c r="E1525">
        <v>1032</v>
      </c>
      <c r="F1525">
        <v>3</v>
      </c>
      <c r="G1525">
        <v>173.25</v>
      </c>
      <c r="H1525">
        <v>519.75</v>
      </c>
      <c r="I1525">
        <v>40.97</v>
      </c>
      <c r="J1525" t="str">
        <f>VLOOKUP(D1525, ProductsData!$A$2:$E$100, 3, FALSE)</f>
        <v>Groceries</v>
      </c>
    </row>
    <row r="1526" spans="1:10" x14ac:dyDescent="0.25">
      <c r="A1526">
        <v>1525</v>
      </c>
      <c r="B1526" s="2">
        <v>45735</v>
      </c>
      <c r="C1526">
        <v>3</v>
      </c>
      <c r="D1526">
        <v>117</v>
      </c>
      <c r="E1526">
        <v>1181</v>
      </c>
      <c r="F1526">
        <v>3</v>
      </c>
      <c r="G1526">
        <v>288.60000000000002</v>
      </c>
      <c r="H1526">
        <v>865.8</v>
      </c>
      <c r="I1526">
        <v>85.4</v>
      </c>
      <c r="J1526" t="str">
        <f>VLOOKUP(D1526, ProductsData!$A$2:$E$100, 3, FALSE)</f>
        <v>Furniture</v>
      </c>
    </row>
    <row r="1527" spans="1:10" x14ac:dyDescent="0.25">
      <c r="A1527">
        <v>1526</v>
      </c>
      <c r="B1527" s="2">
        <v>45203</v>
      </c>
      <c r="C1527">
        <v>2</v>
      </c>
      <c r="D1527">
        <v>139</v>
      </c>
      <c r="E1527">
        <v>1037</v>
      </c>
      <c r="F1527">
        <v>2</v>
      </c>
      <c r="G1527">
        <v>373.77</v>
      </c>
      <c r="H1527">
        <v>747.54</v>
      </c>
      <c r="I1527">
        <v>208.9</v>
      </c>
      <c r="J1527" t="str">
        <f>VLOOKUP(D1527, ProductsData!$A$2:$E$100, 3, FALSE)</f>
        <v>Clothing</v>
      </c>
    </row>
    <row r="1528" spans="1:10" x14ac:dyDescent="0.25">
      <c r="A1528">
        <v>1527</v>
      </c>
      <c r="B1528" s="2">
        <v>45485</v>
      </c>
      <c r="C1528">
        <v>2</v>
      </c>
      <c r="D1528">
        <v>108</v>
      </c>
      <c r="E1528">
        <v>1161</v>
      </c>
      <c r="F1528">
        <v>1</v>
      </c>
      <c r="G1528">
        <v>228.2</v>
      </c>
      <c r="H1528">
        <v>228.2</v>
      </c>
      <c r="I1528">
        <v>51.98</v>
      </c>
      <c r="J1528" t="str">
        <f>VLOOKUP(D1528, ProductsData!$A$2:$E$100, 3, FALSE)</f>
        <v>Clothing</v>
      </c>
    </row>
    <row r="1529" spans="1:10" x14ac:dyDescent="0.25">
      <c r="A1529">
        <v>1528</v>
      </c>
      <c r="B1529" s="2">
        <v>45272</v>
      </c>
      <c r="C1529">
        <v>9</v>
      </c>
      <c r="D1529">
        <v>112</v>
      </c>
      <c r="E1529">
        <v>1022</v>
      </c>
      <c r="F1529">
        <v>4</v>
      </c>
      <c r="G1529">
        <v>45.05</v>
      </c>
      <c r="H1529">
        <v>180.2</v>
      </c>
      <c r="I1529">
        <v>49.47</v>
      </c>
      <c r="J1529" t="str">
        <f>VLOOKUP(D1529, ProductsData!$A$2:$E$100, 3, FALSE)</f>
        <v>Groceries</v>
      </c>
    </row>
    <row r="1530" spans="1:10" x14ac:dyDescent="0.25">
      <c r="A1530">
        <v>1529</v>
      </c>
      <c r="B1530" s="2">
        <v>45282</v>
      </c>
      <c r="C1530">
        <v>6</v>
      </c>
      <c r="D1530">
        <v>111</v>
      </c>
      <c r="E1530">
        <v>1095</v>
      </c>
      <c r="F1530">
        <v>1</v>
      </c>
      <c r="G1530">
        <v>316.82</v>
      </c>
      <c r="H1530">
        <v>316.82</v>
      </c>
      <c r="I1530">
        <v>75.73</v>
      </c>
      <c r="J1530" t="str">
        <f>VLOOKUP(D1530, ProductsData!$A$2:$E$100, 3, FALSE)</f>
        <v>Electronics</v>
      </c>
    </row>
    <row r="1531" spans="1:10" x14ac:dyDescent="0.25">
      <c r="A1531">
        <v>1530</v>
      </c>
      <c r="B1531" s="2">
        <v>45413</v>
      </c>
      <c r="C1531">
        <v>10</v>
      </c>
      <c r="D1531">
        <v>118</v>
      </c>
      <c r="E1531">
        <v>1038</v>
      </c>
      <c r="F1531">
        <v>3</v>
      </c>
      <c r="G1531">
        <v>67.42</v>
      </c>
      <c r="H1531">
        <v>202.26</v>
      </c>
      <c r="I1531">
        <v>44.41</v>
      </c>
      <c r="J1531" t="str">
        <f>VLOOKUP(D1531, ProductsData!$A$2:$E$100, 3, FALSE)</f>
        <v>Clothing</v>
      </c>
    </row>
    <row r="1532" spans="1:10" x14ac:dyDescent="0.25">
      <c r="A1532">
        <v>1531</v>
      </c>
      <c r="B1532" s="2">
        <v>45237</v>
      </c>
      <c r="C1532">
        <v>5</v>
      </c>
      <c r="D1532">
        <v>115</v>
      </c>
      <c r="E1532">
        <v>1080</v>
      </c>
      <c r="F1532">
        <v>2</v>
      </c>
      <c r="G1532">
        <v>302.02</v>
      </c>
      <c r="H1532">
        <v>604.04</v>
      </c>
      <c r="I1532">
        <v>52.51</v>
      </c>
      <c r="J1532" t="str">
        <f>VLOOKUP(D1532, ProductsData!$A$2:$E$100, 3, FALSE)</f>
        <v>Furniture</v>
      </c>
    </row>
    <row r="1533" spans="1:10" x14ac:dyDescent="0.25">
      <c r="A1533">
        <v>1532</v>
      </c>
      <c r="B1533" s="2">
        <v>45530</v>
      </c>
      <c r="C1533">
        <v>4</v>
      </c>
      <c r="D1533">
        <v>141</v>
      </c>
      <c r="E1533">
        <v>1185</v>
      </c>
      <c r="F1533">
        <v>5</v>
      </c>
      <c r="G1533">
        <v>70.3</v>
      </c>
      <c r="H1533">
        <v>351.5</v>
      </c>
      <c r="I1533">
        <v>70.19</v>
      </c>
      <c r="J1533" t="str">
        <f>VLOOKUP(D1533, ProductsData!$A$2:$E$100, 3, FALSE)</f>
        <v>Electronics</v>
      </c>
    </row>
    <row r="1534" spans="1:10" x14ac:dyDescent="0.25">
      <c r="A1534">
        <v>1533</v>
      </c>
      <c r="B1534" s="2">
        <v>45170</v>
      </c>
      <c r="C1534">
        <v>9</v>
      </c>
      <c r="D1534">
        <v>130</v>
      </c>
      <c r="E1534">
        <v>1024</v>
      </c>
      <c r="F1534">
        <v>5</v>
      </c>
      <c r="G1534">
        <v>318.73</v>
      </c>
      <c r="H1534">
        <v>1593.65</v>
      </c>
      <c r="I1534">
        <v>379.42</v>
      </c>
      <c r="J1534" t="str">
        <f>VLOOKUP(D1534, ProductsData!$A$2:$E$100, 3, FALSE)</f>
        <v>Clothing</v>
      </c>
    </row>
    <row r="1535" spans="1:10" x14ac:dyDescent="0.25">
      <c r="A1535">
        <v>1534</v>
      </c>
      <c r="B1535" s="2">
        <v>45361</v>
      </c>
      <c r="C1535">
        <v>9</v>
      </c>
      <c r="D1535">
        <v>131</v>
      </c>
      <c r="E1535">
        <v>1172</v>
      </c>
      <c r="F1535">
        <v>4</v>
      </c>
      <c r="G1535">
        <v>247.12</v>
      </c>
      <c r="H1535">
        <v>988.48</v>
      </c>
      <c r="I1535">
        <v>289.74</v>
      </c>
      <c r="J1535" t="str">
        <f>VLOOKUP(D1535, ProductsData!$A$2:$E$100, 3, FALSE)</f>
        <v>Electronics</v>
      </c>
    </row>
    <row r="1536" spans="1:10" x14ac:dyDescent="0.25">
      <c r="A1536">
        <v>1535</v>
      </c>
      <c r="B1536" s="2">
        <v>45625</v>
      </c>
      <c r="C1536">
        <v>4</v>
      </c>
      <c r="D1536">
        <v>106</v>
      </c>
      <c r="E1536">
        <v>1022</v>
      </c>
      <c r="F1536">
        <v>4</v>
      </c>
      <c r="G1536">
        <v>284.91000000000003</v>
      </c>
      <c r="H1536">
        <v>1139.6400000000001</v>
      </c>
      <c r="I1536">
        <v>153.51</v>
      </c>
      <c r="J1536" t="str">
        <f>VLOOKUP(D1536, ProductsData!$A$2:$E$100, 3, FALSE)</f>
        <v>Clothing</v>
      </c>
    </row>
    <row r="1537" spans="1:10" x14ac:dyDescent="0.25">
      <c r="A1537">
        <v>1536</v>
      </c>
      <c r="B1537" s="2">
        <v>45469</v>
      </c>
      <c r="C1537">
        <v>6</v>
      </c>
      <c r="D1537">
        <v>127</v>
      </c>
      <c r="E1537">
        <v>1198</v>
      </c>
      <c r="F1537">
        <v>2</v>
      </c>
      <c r="G1537">
        <v>305.06</v>
      </c>
      <c r="H1537">
        <v>610.12</v>
      </c>
      <c r="I1537">
        <v>51.53</v>
      </c>
      <c r="J1537" t="str">
        <f>VLOOKUP(D1537, ProductsData!$A$2:$E$100, 3, FALSE)</f>
        <v>Clothing</v>
      </c>
    </row>
    <row r="1538" spans="1:10" x14ac:dyDescent="0.25">
      <c r="A1538">
        <v>1537</v>
      </c>
      <c r="B1538" s="2">
        <v>45289</v>
      </c>
      <c r="C1538">
        <v>6</v>
      </c>
      <c r="D1538">
        <v>140</v>
      </c>
      <c r="E1538">
        <v>1079</v>
      </c>
      <c r="F1538">
        <v>1</v>
      </c>
      <c r="G1538">
        <v>408.48</v>
      </c>
      <c r="H1538">
        <v>408.48</v>
      </c>
      <c r="I1538">
        <v>71.900000000000006</v>
      </c>
      <c r="J1538" t="str">
        <f>VLOOKUP(D1538, ProductsData!$A$2:$E$100, 3, FALSE)</f>
        <v>Clothing</v>
      </c>
    </row>
    <row r="1539" spans="1:10" x14ac:dyDescent="0.25">
      <c r="A1539">
        <v>1538</v>
      </c>
      <c r="B1539" s="2">
        <v>45642</v>
      </c>
      <c r="C1539">
        <v>8</v>
      </c>
      <c r="D1539">
        <v>145</v>
      </c>
      <c r="E1539">
        <v>1143</v>
      </c>
      <c r="F1539">
        <v>5</v>
      </c>
      <c r="G1539">
        <v>357.74</v>
      </c>
      <c r="H1539">
        <v>1788.7</v>
      </c>
      <c r="I1539">
        <v>313.92</v>
      </c>
      <c r="J1539" t="str">
        <f>VLOOKUP(D1539, ProductsData!$A$2:$E$100, 3, FALSE)</f>
        <v>Furniture</v>
      </c>
    </row>
    <row r="1540" spans="1:10" x14ac:dyDescent="0.25">
      <c r="A1540">
        <v>1539</v>
      </c>
      <c r="B1540" s="2">
        <v>45157</v>
      </c>
      <c r="C1540">
        <v>8</v>
      </c>
      <c r="D1540">
        <v>133</v>
      </c>
      <c r="E1540">
        <v>1037</v>
      </c>
      <c r="F1540">
        <v>2</v>
      </c>
      <c r="G1540">
        <v>58.19</v>
      </c>
      <c r="H1540">
        <v>116.38</v>
      </c>
      <c r="I1540">
        <v>27.1</v>
      </c>
      <c r="J1540" t="str">
        <f>VLOOKUP(D1540, ProductsData!$A$2:$E$100, 3, FALSE)</f>
        <v>Electronics</v>
      </c>
    </row>
    <row r="1541" spans="1:10" x14ac:dyDescent="0.25">
      <c r="A1541">
        <v>1540</v>
      </c>
      <c r="B1541" s="2">
        <v>45580</v>
      </c>
      <c r="C1541">
        <v>1</v>
      </c>
      <c r="D1541">
        <v>148</v>
      </c>
      <c r="E1541">
        <v>1175</v>
      </c>
      <c r="F1541">
        <v>3</v>
      </c>
      <c r="G1541">
        <v>458.12</v>
      </c>
      <c r="H1541">
        <v>1374.36</v>
      </c>
      <c r="I1541">
        <v>125.73</v>
      </c>
      <c r="J1541" t="str">
        <f>VLOOKUP(D1541, ProductsData!$A$2:$E$100, 3, FALSE)</f>
        <v>Clothing</v>
      </c>
    </row>
    <row r="1542" spans="1:10" x14ac:dyDescent="0.25">
      <c r="A1542">
        <v>1541</v>
      </c>
      <c r="B1542" s="2">
        <v>45229</v>
      </c>
      <c r="C1542">
        <v>7</v>
      </c>
      <c r="D1542">
        <v>140</v>
      </c>
      <c r="E1542">
        <v>1130</v>
      </c>
      <c r="F1542">
        <v>3</v>
      </c>
      <c r="G1542">
        <v>418.52</v>
      </c>
      <c r="H1542">
        <v>1255.56</v>
      </c>
      <c r="I1542">
        <v>276.12</v>
      </c>
      <c r="J1542" t="str">
        <f>VLOOKUP(D1542, ProductsData!$A$2:$E$100, 3, FALSE)</f>
        <v>Clothing</v>
      </c>
    </row>
    <row r="1543" spans="1:10" x14ac:dyDescent="0.25">
      <c r="A1543">
        <v>1542</v>
      </c>
      <c r="B1543" s="2">
        <v>45669</v>
      </c>
      <c r="C1543">
        <v>8</v>
      </c>
      <c r="D1543">
        <v>136</v>
      </c>
      <c r="E1543">
        <v>1123</v>
      </c>
      <c r="F1543">
        <v>2</v>
      </c>
      <c r="G1543">
        <v>50.9</v>
      </c>
      <c r="H1543">
        <v>101.8</v>
      </c>
      <c r="I1543">
        <v>16.64</v>
      </c>
      <c r="J1543" t="str">
        <f>VLOOKUP(D1543, ProductsData!$A$2:$E$100, 3, FALSE)</f>
        <v>Electronics</v>
      </c>
    </row>
    <row r="1544" spans="1:10" x14ac:dyDescent="0.25">
      <c r="A1544">
        <v>1543</v>
      </c>
      <c r="B1544" s="2">
        <v>45314</v>
      </c>
      <c r="C1544">
        <v>7</v>
      </c>
      <c r="D1544">
        <v>149</v>
      </c>
      <c r="E1544">
        <v>1022</v>
      </c>
      <c r="F1544">
        <v>3</v>
      </c>
      <c r="G1544">
        <v>353.39</v>
      </c>
      <c r="H1544">
        <v>1060.17</v>
      </c>
      <c r="I1544">
        <v>99.46</v>
      </c>
      <c r="J1544" t="str">
        <f>VLOOKUP(D1544, ProductsData!$A$2:$E$100, 3, FALSE)</f>
        <v>Clothing</v>
      </c>
    </row>
    <row r="1545" spans="1:10" x14ac:dyDescent="0.25">
      <c r="A1545">
        <v>1544</v>
      </c>
      <c r="B1545" s="2">
        <v>45471</v>
      </c>
      <c r="C1545">
        <v>2</v>
      </c>
      <c r="D1545">
        <v>150</v>
      </c>
      <c r="E1545">
        <v>1092</v>
      </c>
      <c r="F1545">
        <v>1</v>
      </c>
      <c r="G1545">
        <v>287.2</v>
      </c>
      <c r="H1545">
        <v>287.2</v>
      </c>
      <c r="I1545">
        <v>49.72</v>
      </c>
      <c r="J1545" t="str">
        <f>VLOOKUP(D1545, ProductsData!$A$2:$E$100, 3, FALSE)</f>
        <v>Clothing</v>
      </c>
    </row>
    <row r="1546" spans="1:10" x14ac:dyDescent="0.25">
      <c r="A1546">
        <v>1545</v>
      </c>
      <c r="B1546" s="2">
        <v>45351</v>
      </c>
      <c r="C1546">
        <v>5</v>
      </c>
      <c r="D1546">
        <v>114</v>
      </c>
      <c r="E1546">
        <v>1019</v>
      </c>
      <c r="F1546">
        <v>2</v>
      </c>
      <c r="G1546">
        <v>171.55</v>
      </c>
      <c r="H1546">
        <v>343.1</v>
      </c>
      <c r="I1546">
        <v>40.61</v>
      </c>
      <c r="J1546" t="str">
        <f>VLOOKUP(D1546, ProductsData!$A$2:$E$100, 3, FALSE)</f>
        <v>Groceries</v>
      </c>
    </row>
    <row r="1547" spans="1:10" x14ac:dyDescent="0.25">
      <c r="A1547">
        <v>1546</v>
      </c>
      <c r="B1547" s="2">
        <v>45368</v>
      </c>
      <c r="C1547">
        <v>6</v>
      </c>
      <c r="D1547">
        <v>105</v>
      </c>
      <c r="E1547">
        <v>1091</v>
      </c>
      <c r="F1547">
        <v>1</v>
      </c>
      <c r="G1547">
        <v>204.73</v>
      </c>
      <c r="H1547">
        <v>204.73</v>
      </c>
      <c r="I1547">
        <v>12.82</v>
      </c>
      <c r="J1547" t="str">
        <f>VLOOKUP(D1547, ProductsData!$A$2:$E$100, 3, FALSE)</f>
        <v>Electronics</v>
      </c>
    </row>
    <row r="1548" spans="1:10" x14ac:dyDescent="0.25">
      <c r="A1548">
        <v>1547</v>
      </c>
      <c r="B1548" s="2">
        <v>45514</v>
      </c>
      <c r="C1548">
        <v>4</v>
      </c>
      <c r="D1548">
        <v>119</v>
      </c>
      <c r="E1548">
        <v>1150</v>
      </c>
      <c r="F1548">
        <v>4</v>
      </c>
      <c r="G1548">
        <v>415.02</v>
      </c>
      <c r="H1548">
        <v>1660.08</v>
      </c>
      <c r="I1548">
        <v>134.79</v>
      </c>
      <c r="J1548" t="str">
        <f>VLOOKUP(D1548, ProductsData!$A$2:$E$100, 3, FALSE)</f>
        <v>Groceries</v>
      </c>
    </row>
    <row r="1549" spans="1:10" x14ac:dyDescent="0.25">
      <c r="A1549">
        <v>1548</v>
      </c>
      <c r="B1549" s="2">
        <v>45675</v>
      </c>
      <c r="C1549">
        <v>5</v>
      </c>
      <c r="D1549">
        <v>122</v>
      </c>
      <c r="E1549">
        <v>1042</v>
      </c>
      <c r="F1549">
        <v>2</v>
      </c>
      <c r="G1549">
        <v>490.84</v>
      </c>
      <c r="H1549">
        <v>981.68</v>
      </c>
      <c r="I1549">
        <v>251.25</v>
      </c>
      <c r="J1549" t="str">
        <f>VLOOKUP(D1549, ProductsData!$A$2:$E$100, 3, FALSE)</f>
        <v>Electronics</v>
      </c>
    </row>
    <row r="1550" spans="1:10" x14ac:dyDescent="0.25">
      <c r="A1550">
        <v>1549</v>
      </c>
      <c r="B1550" s="2">
        <v>45081</v>
      </c>
      <c r="C1550">
        <v>1</v>
      </c>
      <c r="D1550">
        <v>100</v>
      </c>
      <c r="E1550">
        <v>1164</v>
      </c>
      <c r="F1550">
        <v>1</v>
      </c>
      <c r="G1550">
        <v>145.03</v>
      </c>
      <c r="H1550">
        <v>145.03</v>
      </c>
      <c r="I1550">
        <v>39.11</v>
      </c>
      <c r="J1550" t="str">
        <f>VLOOKUP(D1550, ProductsData!$A$2:$E$100, 3, FALSE)</f>
        <v>Clothing</v>
      </c>
    </row>
    <row r="1551" spans="1:10" x14ac:dyDescent="0.25">
      <c r="A1551">
        <v>1550</v>
      </c>
      <c r="B1551" s="2">
        <v>45136</v>
      </c>
      <c r="C1551">
        <v>10</v>
      </c>
      <c r="D1551">
        <v>144</v>
      </c>
      <c r="E1551">
        <v>1185</v>
      </c>
      <c r="F1551">
        <v>2</v>
      </c>
      <c r="G1551">
        <v>136.65</v>
      </c>
      <c r="H1551">
        <v>273.3</v>
      </c>
      <c r="I1551">
        <v>41.27</v>
      </c>
      <c r="J1551" t="str">
        <f>VLOOKUP(D1551, ProductsData!$A$2:$E$100, 3, FALSE)</f>
        <v>Electronics</v>
      </c>
    </row>
    <row r="1552" spans="1:10" x14ac:dyDescent="0.25">
      <c r="A1552">
        <v>1551</v>
      </c>
      <c r="B1552" s="2">
        <v>45655</v>
      </c>
      <c r="C1552">
        <v>7</v>
      </c>
      <c r="D1552">
        <v>117</v>
      </c>
      <c r="E1552">
        <v>1126</v>
      </c>
      <c r="F1552">
        <v>4</v>
      </c>
      <c r="G1552">
        <v>231.49</v>
      </c>
      <c r="H1552">
        <v>925.96</v>
      </c>
      <c r="I1552">
        <v>149.43</v>
      </c>
      <c r="J1552" t="str">
        <f>VLOOKUP(D1552, ProductsData!$A$2:$E$100, 3, FALSE)</f>
        <v>Furniture</v>
      </c>
    </row>
    <row r="1553" spans="1:10" x14ac:dyDescent="0.25">
      <c r="A1553">
        <v>1552</v>
      </c>
      <c r="B1553" s="2">
        <v>45059</v>
      </c>
      <c r="C1553">
        <v>6</v>
      </c>
      <c r="D1553">
        <v>100</v>
      </c>
      <c r="E1553">
        <v>1002</v>
      </c>
      <c r="F1553">
        <v>5</v>
      </c>
      <c r="G1553">
        <v>288.85000000000002</v>
      </c>
      <c r="H1553">
        <v>1444.25</v>
      </c>
      <c r="I1553">
        <v>423.28</v>
      </c>
      <c r="J1553" t="str">
        <f>VLOOKUP(D1553, ProductsData!$A$2:$E$100, 3, FALSE)</f>
        <v>Clothing</v>
      </c>
    </row>
    <row r="1554" spans="1:10" x14ac:dyDescent="0.25">
      <c r="A1554">
        <v>1553</v>
      </c>
      <c r="B1554" s="2">
        <v>45446</v>
      </c>
      <c r="C1554">
        <v>4</v>
      </c>
      <c r="D1554">
        <v>127</v>
      </c>
      <c r="E1554">
        <v>1024</v>
      </c>
      <c r="F1554">
        <v>5</v>
      </c>
      <c r="G1554">
        <v>21.98</v>
      </c>
      <c r="H1554">
        <v>109.9</v>
      </c>
      <c r="I1554">
        <v>20.62</v>
      </c>
      <c r="J1554" t="str">
        <f>VLOOKUP(D1554, ProductsData!$A$2:$E$100, 3, FALSE)</f>
        <v>Clothing</v>
      </c>
    </row>
    <row r="1555" spans="1:10" x14ac:dyDescent="0.25">
      <c r="A1555">
        <v>1554</v>
      </c>
      <c r="B1555" s="2">
        <v>45369</v>
      </c>
      <c r="C1555">
        <v>2</v>
      </c>
      <c r="D1555">
        <v>102</v>
      </c>
      <c r="E1555">
        <v>1046</v>
      </c>
      <c r="F1555">
        <v>3</v>
      </c>
      <c r="G1555">
        <v>84.63</v>
      </c>
      <c r="H1555">
        <v>253.89</v>
      </c>
      <c r="I1555">
        <v>54.73</v>
      </c>
      <c r="J1555" t="str">
        <f>VLOOKUP(D1555, ProductsData!$A$2:$E$100, 3, FALSE)</f>
        <v>Clothing</v>
      </c>
    </row>
    <row r="1556" spans="1:10" x14ac:dyDescent="0.25">
      <c r="A1556">
        <v>1555</v>
      </c>
      <c r="B1556" s="2">
        <v>45422</v>
      </c>
      <c r="C1556">
        <v>5</v>
      </c>
      <c r="D1556">
        <v>124</v>
      </c>
      <c r="E1556">
        <v>1005</v>
      </c>
      <c r="F1556">
        <v>3</v>
      </c>
      <c r="G1556">
        <v>249.12</v>
      </c>
      <c r="H1556">
        <v>747.36</v>
      </c>
      <c r="I1556">
        <v>140.61000000000001</v>
      </c>
      <c r="J1556" t="str">
        <f>VLOOKUP(D1556, ProductsData!$A$2:$E$100, 3, FALSE)</f>
        <v>Clothing</v>
      </c>
    </row>
    <row r="1557" spans="1:10" x14ac:dyDescent="0.25">
      <c r="A1557">
        <v>1556</v>
      </c>
      <c r="B1557" s="2">
        <v>45614</v>
      </c>
      <c r="C1557">
        <v>3</v>
      </c>
      <c r="D1557">
        <v>146</v>
      </c>
      <c r="E1557">
        <v>1143</v>
      </c>
      <c r="F1557">
        <v>4</v>
      </c>
      <c r="G1557">
        <v>175.34</v>
      </c>
      <c r="H1557">
        <v>701.36</v>
      </c>
      <c r="I1557">
        <v>160.44</v>
      </c>
      <c r="J1557" t="str">
        <f>VLOOKUP(D1557, ProductsData!$A$2:$E$100, 3, FALSE)</f>
        <v>Groceries</v>
      </c>
    </row>
    <row r="1558" spans="1:10" x14ac:dyDescent="0.25">
      <c r="A1558">
        <v>1557</v>
      </c>
      <c r="B1558" s="2">
        <v>45584</v>
      </c>
      <c r="C1558">
        <v>10</v>
      </c>
      <c r="D1558">
        <v>104</v>
      </c>
      <c r="E1558">
        <v>1077</v>
      </c>
      <c r="F1558">
        <v>5</v>
      </c>
      <c r="G1558">
        <v>296.01</v>
      </c>
      <c r="H1558">
        <v>1480.05</v>
      </c>
      <c r="I1558">
        <v>176.46</v>
      </c>
      <c r="J1558" t="str">
        <f>VLOOKUP(D1558, ProductsData!$A$2:$E$100, 3, FALSE)</f>
        <v>Electronics</v>
      </c>
    </row>
    <row r="1559" spans="1:10" x14ac:dyDescent="0.25">
      <c r="A1559">
        <v>1558</v>
      </c>
      <c r="B1559" s="2">
        <v>45722</v>
      </c>
      <c r="C1559">
        <v>3</v>
      </c>
      <c r="D1559">
        <v>135</v>
      </c>
      <c r="E1559">
        <v>1166</v>
      </c>
      <c r="F1559">
        <v>4</v>
      </c>
      <c r="G1559">
        <v>322.06</v>
      </c>
      <c r="H1559">
        <v>1288.24</v>
      </c>
      <c r="I1559">
        <v>117.78</v>
      </c>
      <c r="J1559" t="str">
        <f>VLOOKUP(D1559, ProductsData!$A$2:$E$100, 3, FALSE)</f>
        <v>Electronics</v>
      </c>
    </row>
    <row r="1560" spans="1:10" x14ac:dyDescent="0.25">
      <c r="A1560">
        <v>1559</v>
      </c>
      <c r="B1560" s="2">
        <v>45554</v>
      </c>
      <c r="C1560">
        <v>8</v>
      </c>
      <c r="D1560">
        <v>142</v>
      </c>
      <c r="E1560">
        <v>1160</v>
      </c>
      <c r="F1560">
        <v>1</v>
      </c>
      <c r="G1560">
        <v>275.42</v>
      </c>
      <c r="H1560">
        <v>275.42</v>
      </c>
      <c r="I1560">
        <v>58.53</v>
      </c>
      <c r="J1560" t="str">
        <f>VLOOKUP(D1560, ProductsData!$A$2:$E$100, 3, FALSE)</f>
        <v>Groceries</v>
      </c>
    </row>
    <row r="1561" spans="1:10" x14ac:dyDescent="0.25">
      <c r="A1561">
        <v>1560</v>
      </c>
      <c r="B1561" s="2">
        <v>45576</v>
      </c>
      <c r="C1561">
        <v>4</v>
      </c>
      <c r="D1561">
        <v>126</v>
      </c>
      <c r="E1561">
        <v>1004</v>
      </c>
      <c r="F1561">
        <v>4</v>
      </c>
      <c r="G1561">
        <v>164.17</v>
      </c>
      <c r="H1561">
        <v>656.68</v>
      </c>
      <c r="I1561">
        <v>117.29</v>
      </c>
      <c r="J1561" t="str">
        <f>VLOOKUP(D1561, ProductsData!$A$2:$E$100, 3, FALSE)</f>
        <v>Groceries</v>
      </c>
    </row>
    <row r="1562" spans="1:10" x14ac:dyDescent="0.25">
      <c r="A1562">
        <v>1561</v>
      </c>
      <c r="B1562" s="2">
        <v>45477</v>
      </c>
      <c r="C1562">
        <v>8</v>
      </c>
      <c r="D1562">
        <v>105</v>
      </c>
      <c r="E1562">
        <v>1097</v>
      </c>
      <c r="F1562">
        <v>4</v>
      </c>
      <c r="G1562">
        <v>154</v>
      </c>
      <c r="H1562">
        <v>616</v>
      </c>
      <c r="I1562">
        <v>137.08000000000001</v>
      </c>
      <c r="J1562" t="str">
        <f>VLOOKUP(D1562, ProductsData!$A$2:$E$100, 3, FALSE)</f>
        <v>Electronics</v>
      </c>
    </row>
    <row r="1563" spans="1:10" x14ac:dyDescent="0.25">
      <c r="A1563">
        <v>1562</v>
      </c>
      <c r="B1563" s="2">
        <v>45056</v>
      </c>
      <c r="C1563">
        <v>7</v>
      </c>
      <c r="D1563">
        <v>130</v>
      </c>
      <c r="E1563">
        <v>1075</v>
      </c>
      <c r="F1563">
        <v>5</v>
      </c>
      <c r="G1563">
        <v>394.73</v>
      </c>
      <c r="H1563">
        <v>1973.65</v>
      </c>
      <c r="I1563">
        <v>521.05999999999995</v>
      </c>
      <c r="J1563" t="str">
        <f>VLOOKUP(D1563, ProductsData!$A$2:$E$100, 3, FALSE)</f>
        <v>Clothing</v>
      </c>
    </row>
    <row r="1564" spans="1:10" x14ac:dyDescent="0.25">
      <c r="A1564">
        <v>1563</v>
      </c>
      <c r="B1564" s="2">
        <v>45705</v>
      </c>
      <c r="C1564">
        <v>9</v>
      </c>
      <c r="D1564">
        <v>113</v>
      </c>
      <c r="E1564">
        <v>1086</v>
      </c>
      <c r="F1564">
        <v>4</v>
      </c>
      <c r="G1564">
        <v>286.38</v>
      </c>
      <c r="H1564">
        <v>1145.52</v>
      </c>
      <c r="I1564">
        <v>147.91999999999999</v>
      </c>
      <c r="J1564" t="str">
        <f>VLOOKUP(D1564, ProductsData!$A$2:$E$100, 3, FALSE)</f>
        <v>Furniture</v>
      </c>
    </row>
    <row r="1565" spans="1:10" x14ac:dyDescent="0.25">
      <c r="A1565">
        <v>1564</v>
      </c>
      <c r="B1565" s="2">
        <v>45687</v>
      </c>
      <c r="C1565">
        <v>3</v>
      </c>
      <c r="D1565">
        <v>105</v>
      </c>
      <c r="E1565">
        <v>1047</v>
      </c>
      <c r="F1565">
        <v>3</v>
      </c>
      <c r="G1565">
        <v>239.61</v>
      </c>
      <c r="H1565">
        <v>718.83</v>
      </c>
      <c r="I1565">
        <v>192.7</v>
      </c>
      <c r="J1565" t="str">
        <f>VLOOKUP(D1565, ProductsData!$A$2:$E$100, 3, FALSE)</f>
        <v>Electronics</v>
      </c>
    </row>
    <row r="1566" spans="1:10" x14ac:dyDescent="0.25">
      <c r="A1566">
        <v>1565</v>
      </c>
      <c r="B1566" s="2">
        <v>45423</v>
      </c>
      <c r="C1566">
        <v>7</v>
      </c>
      <c r="D1566">
        <v>144</v>
      </c>
      <c r="E1566">
        <v>1100</v>
      </c>
      <c r="F1566">
        <v>2</v>
      </c>
      <c r="G1566">
        <v>312.73</v>
      </c>
      <c r="H1566">
        <v>625.46</v>
      </c>
      <c r="I1566">
        <v>70.09</v>
      </c>
      <c r="J1566" t="str">
        <f>VLOOKUP(D1566, ProductsData!$A$2:$E$100, 3, FALSE)</f>
        <v>Electronics</v>
      </c>
    </row>
    <row r="1567" spans="1:10" x14ac:dyDescent="0.25">
      <c r="A1567">
        <v>1566</v>
      </c>
      <c r="B1567" s="2">
        <v>45451</v>
      </c>
      <c r="C1567">
        <v>8</v>
      </c>
      <c r="D1567">
        <v>142</v>
      </c>
      <c r="E1567">
        <v>1104</v>
      </c>
      <c r="F1567">
        <v>1</v>
      </c>
      <c r="G1567">
        <v>214.77</v>
      </c>
      <c r="H1567">
        <v>214.77</v>
      </c>
      <c r="I1567">
        <v>61.31</v>
      </c>
      <c r="J1567" t="str">
        <f>VLOOKUP(D1567, ProductsData!$A$2:$E$100, 3, FALSE)</f>
        <v>Groceries</v>
      </c>
    </row>
    <row r="1568" spans="1:10" x14ac:dyDescent="0.25">
      <c r="A1568">
        <v>1567</v>
      </c>
      <c r="B1568" s="2">
        <v>45751</v>
      </c>
      <c r="C1568">
        <v>3</v>
      </c>
      <c r="D1568">
        <v>138</v>
      </c>
      <c r="E1568">
        <v>1178</v>
      </c>
      <c r="F1568">
        <v>5</v>
      </c>
      <c r="G1568">
        <v>18.18</v>
      </c>
      <c r="H1568">
        <v>90.9</v>
      </c>
      <c r="I1568">
        <v>7.21</v>
      </c>
      <c r="J1568" t="str">
        <f>VLOOKUP(D1568, ProductsData!$A$2:$E$100, 3, FALSE)</f>
        <v>Electronics</v>
      </c>
    </row>
    <row r="1569" spans="1:10" x14ac:dyDescent="0.25">
      <c r="A1569">
        <v>1568</v>
      </c>
      <c r="B1569" s="2">
        <v>45625</v>
      </c>
      <c r="C1569">
        <v>7</v>
      </c>
      <c r="D1569">
        <v>104</v>
      </c>
      <c r="E1569">
        <v>1031</v>
      </c>
      <c r="F1569">
        <v>2</v>
      </c>
      <c r="G1569">
        <v>439.21</v>
      </c>
      <c r="H1569">
        <v>878.42</v>
      </c>
      <c r="I1569">
        <v>68.03</v>
      </c>
      <c r="J1569" t="str">
        <f>VLOOKUP(D1569, ProductsData!$A$2:$E$100, 3, FALSE)</f>
        <v>Electronics</v>
      </c>
    </row>
    <row r="1570" spans="1:10" x14ac:dyDescent="0.25">
      <c r="A1570">
        <v>1569</v>
      </c>
      <c r="B1570" s="2">
        <v>45431</v>
      </c>
      <c r="C1570">
        <v>9</v>
      </c>
      <c r="D1570">
        <v>137</v>
      </c>
      <c r="E1570">
        <v>1017</v>
      </c>
      <c r="F1570">
        <v>5</v>
      </c>
      <c r="G1570">
        <v>372.16</v>
      </c>
      <c r="H1570">
        <v>1860.8</v>
      </c>
      <c r="I1570">
        <v>275.88</v>
      </c>
      <c r="J1570" t="str">
        <f>VLOOKUP(D1570, ProductsData!$A$2:$E$100, 3, FALSE)</f>
        <v>Groceries</v>
      </c>
    </row>
    <row r="1571" spans="1:10" x14ac:dyDescent="0.25">
      <c r="A1571">
        <v>1570</v>
      </c>
      <c r="B1571" s="2">
        <v>45221</v>
      </c>
      <c r="C1571">
        <v>9</v>
      </c>
      <c r="D1571">
        <v>130</v>
      </c>
      <c r="E1571">
        <v>1031</v>
      </c>
      <c r="F1571">
        <v>5</v>
      </c>
      <c r="G1571">
        <v>308.36</v>
      </c>
      <c r="H1571">
        <v>1541.8</v>
      </c>
      <c r="I1571">
        <v>336.99</v>
      </c>
      <c r="J1571" t="str">
        <f>VLOOKUP(D1571, ProductsData!$A$2:$E$100, 3, FALSE)</f>
        <v>Clothing</v>
      </c>
    </row>
    <row r="1572" spans="1:10" x14ac:dyDescent="0.25">
      <c r="A1572">
        <v>1571</v>
      </c>
      <c r="B1572" s="2">
        <v>45500</v>
      </c>
      <c r="C1572">
        <v>8</v>
      </c>
      <c r="D1572">
        <v>135</v>
      </c>
      <c r="E1572">
        <v>1033</v>
      </c>
      <c r="F1572">
        <v>5</v>
      </c>
      <c r="G1572">
        <v>71.05</v>
      </c>
      <c r="H1572">
        <v>355.25</v>
      </c>
      <c r="I1572">
        <v>82.17</v>
      </c>
      <c r="J1572" t="str">
        <f>VLOOKUP(D1572, ProductsData!$A$2:$E$100, 3, FALSE)</f>
        <v>Electronics</v>
      </c>
    </row>
    <row r="1573" spans="1:10" x14ac:dyDescent="0.25">
      <c r="A1573">
        <v>1572</v>
      </c>
      <c r="B1573" s="2">
        <v>45642</v>
      </c>
      <c r="C1573">
        <v>9</v>
      </c>
      <c r="D1573">
        <v>145</v>
      </c>
      <c r="E1573">
        <v>1047</v>
      </c>
      <c r="F1573">
        <v>2</v>
      </c>
      <c r="G1573">
        <v>52.78</v>
      </c>
      <c r="H1573">
        <v>105.56</v>
      </c>
      <c r="I1573">
        <v>6.52</v>
      </c>
      <c r="J1573" t="str">
        <f>VLOOKUP(D1573, ProductsData!$A$2:$E$100, 3, FALSE)</f>
        <v>Furniture</v>
      </c>
    </row>
    <row r="1574" spans="1:10" x14ac:dyDescent="0.25">
      <c r="A1574">
        <v>1573</v>
      </c>
      <c r="B1574" s="2">
        <v>45558</v>
      </c>
      <c r="C1574">
        <v>6</v>
      </c>
      <c r="D1574">
        <v>109</v>
      </c>
      <c r="E1574">
        <v>1193</v>
      </c>
      <c r="F1574">
        <v>2</v>
      </c>
      <c r="G1574">
        <v>169.77</v>
      </c>
      <c r="H1574">
        <v>339.54</v>
      </c>
      <c r="I1574">
        <v>95.91</v>
      </c>
      <c r="J1574" t="str">
        <f>VLOOKUP(D1574, ProductsData!$A$2:$E$100, 3, FALSE)</f>
        <v>Clothing</v>
      </c>
    </row>
    <row r="1575" spans="1:10" x14ac:dyDescent="0.25">
      <c r="A1575">
        <v>1574</v>
      </c>
      <c r="B1575" s="2">
        <v>45643</v>
      </c>
      <c r="C1575">
        <v>5</v>
      </c>
      <c r="D1575">
        <v>115</v>
      </c>
      <c r="E1575">
        <v>1057</v>
      </c>
      <c r="F1575">
        <v>5</v>
      </c>
      <c r="G1575">
        <v>265.91000000000003</v>
      </c>
      <c r="H1575">
        <v>1329.55</v>
      </c>
      <c r="I1575">
        <v>105.42</v>
      </c>
      <c r="J1575" t="str">
        <f>VLOOKUP(D1575, ProductsData!$A$2:$E$100, 3, FALSE)</f>
        <v>Furniture</v>
      </c>
    </row>
    <row r="1576" spans="1:10" x14ac:dyDescent="0.25">
      <c r="A1576">
        <v>1575</v>
      </c>
      <c r="B1576" s="2">
        <v>45688</v>
      </c>
      <c r="C1576">
        <v>9</v>
      </c>
      <c r="D1576">
        <v>144</v>
      </c>
      <c r="E1576">
        <v>1063</v>
      </c>
      <c r="F1576">
        <v>1</v>
      </c>
      <c r="G1576">
        <v>132.61000000000001</v>
      </c>
      <c r="H1576">
        <v>132.61000000000001</v>
      </c>
      <c r="I1576">
        <v>13.77</v>
      </c>
      <c r="J1576" t="str">
        <f>VLOOKUP(D1576, ProductsData!$A$2:$E$100, 3, FALSE)</f>
        <v>Electronics</v>
      </c>
    </row>
    <row r="1577" spans="1:10" x14ac:dyDescent="0.25">
      <c r="A1577">
        <v>1576</v>
      </c>
      <c r="B1577" s="2">
        <v>45260</v>
      </c>
      <c r="C1577">
        <v>6</v>
      </c>
      <c r="D1577">
        <v>103</v>
      </c>
      <c r="E1577">
        <v>1019</v>
      </c>
      <c r="F1577">
        <v>4</v>
      </c>
      <c r="G1577">
        <v>159.9</v>
      </c>
      <c r="H1577">
        <v>639.6</v>
      </c>
      <c r="I1577">
        <v>146.96</v>
      </c>
      <c r="J1577" t="str">
        <f>VLOOKUP(D1577, ProductsData!$A$2:$E$100, 3, FALSE)</f>
        <v>Clothing</v>
      </c>
    </row>
    <row r="1578" spans="1:10" x14ac:dyDescent="0.25">
      <c r="A1578">
        <v>1577</v>
      </c>
      <c r="B1578" s="2">
        <v>45203</v>
      </c>
      <c r="C1578">
        <v>9</v>
      </c>
      <c r="D1578">
        <v>101</v>
      </c>
      <c r="E1578">
        <v>1150</v>
      </c>
      <c r="F1578">
        <v>4</v>
      </c>
      <c r="G1578">
        <v>215.46</v>
      </c>
      <c r="H1578">
        <v>861.84</v>
      </c>
      <c r="I1578">
        <v>198.5</v>
      </c>
      <c r="J1578" t="str">
        <f>VLOOKUP(D1578, ProductsData!$A$2:$E$100, 3, FALSE)</f>
        <v>Clothing</v>
      </c>
    </row>
    <row r="1579" spans="1:10" x14ac:dyDescent="0.25">
      <c r="A1579">
        <v>1578</v>
      </c>
      <c r="B1579" s="2">
        <v>45124</v>
      </c>
      <c r="C1579">
        <v>10</v>
      </c>
      <c r="D1579">
        <v>116</v>
      </c>
      <c r="E1579">
        <v>1183</v>
      </c>
      <c r="F1579">
        <v>2</v>
      </c>
      <c r="G1579">
        <v>106.01</v>
      </c>
      <c r="H1579">
        <v>212.02</v>
      </c>
      <c r="I1579">
        <v>23.34</v>
      </c>
      <c r="J1579" t="str">
        <f>VLOOKUP(D1579, ProductsData!$A$2:$E$100, 3, FALSE)</f>
        <v>Furniture</v>
      </c>
    </row>
    <row r="1580" spans="1:10" x14ac:dyDescent="0.25">
      <c r="A1580">
        <v>1579</v>
      </c>
      <c r="B1580" s="2">
        <v>45276</v>
      </c>
      <c r="C1580">
        <v>7</v>
      </c>
      <c r="D1580">
        <v>112</v>
      </c>
      <c r="E1580">
        <v>1075</v>
      </c>
      <c r="F1580">
        <v>3</v>
      </c>
      <c r="G1580">
        <v>247.41</v>
      </c>
      <c r="H1580">
        <v>742.23</v>
      </c>
      <c r="I1580">
        <v>157.18</v>
      </c>
      <c r="J1580" t="str">
        <f>VLOOKUP(D1580, ProductsData!$A$2:$E$100, 3, FALSE)</f>
        <v>Groceries</v>
      </c>
    </row>
    <row r="1581" spans="1:10" x14ac:dyDescent="0.25">
      <c r="A1581">
        <v>1580</v>
      </c>
      <c r="B1581" s="2">
        <v>45393</v>
      </c>
      <c r="C1581">
        <v>6</v>
      </c>
      <c r="D1581">
        <v>115</v>
      </c>
      <c r="E1581">
        <v>1050</v>
      </c>
      <c r="F1581">
        <v>2</v>
      </c>
      <c r="G1581">
        <v>311.91000000000003</v>
      </c>
      <c r="H1581">
        <v>623.82000000000005</v>
      </c>
      <c r="I1581">
        <v>152.83000000000001</v>
      </c>
      <c r="J1581" t="str">
        <f>VLOOKUP(D1581, ProductsData!$A$2:$E$100, 3, FALSE)</f>
        <v>Furniture</v>
      </c>
    </row>
    <row r="1582" spans="1:10" x14ac:dyDescent="0.25">
      <c r="A1582">
        <v>1581</v>
      </c>
      <c r="B1582" s="2">
        <v>45401</v>
      </c>
      <c r="C1582">
        <v>6</v>
      </c>
      <c r="D1582">
        <v>147</v>
      </c>
      <c r="E1582">
        <v>1106</v>
      </c>
      <c r="F1582">
        <v>1</v>
      </c>
      <c r="G1582">
        <v>120.68</v>
      </c>
      <c r="H1582">
        <v>120.68</v>
      </c>
      <c r="I1582">
        <v>30.17</v>
      </c>
      <c r="J1582" t="str">
        <f>VLOOKUP(D1582, ProductsData!$A$2:$E$100, 3, FALSE)</f>
        <v>Groceries</v>
      </c>
    </row>
    <row r="1583" spans="1:10" x14ac:dyDescent="0.25">
      <c r="A1583">
        <v>1582</v>
      </c>
      <c r="B1583" s="2">
        <v>45191</v>
      </c>
      <c r="C1583">
        <v>9</v>
      </c>
      <c r="D1583">
        <v>101</v>
      </c>
      <c r="E1583">
        <v>1181</v>
      </c>
      <c r="F1583">
        <v>2</v>
      </c>
      <c r="G1583">
        <v>351.57</v>
      </c>
      <c r="H1583">
        <v>703.14</v>
      </c>
      <c r="I1583">
        <v>72.09</v>
      </c>
      <c r="J1583" t="str">
        <f>VLOOKUP(D1583, ProductsData!$A$2:$E$100, 3, FALSE)</f>
        <v>Clothing</v>
      </c>
    </row>
    <row r="1584" spans="1:10" x14ac:dyDescent="0.25">
      <c r="A1584">
        <v>1583</v>
      </c>
      <c r="B1584" s="2">
        <v>45345</v>
      </c>
      <c r="C1584">
        <v>10</v>
      </c>
      <c r="D1584">
        <v>112</v>
      </c>
      <c r="E1584">
        <v>1006</v>
      </c>
      <c r="F1584">
        <v>2</v>
      </c>
      <c r="G1584">
        <v>153.13</v>
      </c>
      <c r="H1584">
        <v>306.26</v>
      </c>
      <c r="I1584">
        <v>33.28</v>
      </c>
      <c r="J1584" t="str">
        <f>VLOOKUP(D1584, ProductsData!$A$2:$E$100, 3, FALSE)</f>
        <v>Groceries</v>
      </c>
    </row>
    <row r="1585" spans="1:10" x14ac:dyDescent="0.25">
      <c r="A1585">
        <v>1584</v>
      </c>
      <c r="B1585" s="2">
        <v>45463</v>
      </c>
      <c r="C1585">
        <v>5</v>
      </c>
      <c r="D1585">
        <v>133</v>
      </c>
      <c r="E1585">
        <v>1009</v>
      </c>
      <c r="F1585">
        <v>5</v>
      </c>
      <c r="G1585">
        <v>206.06</v>
      </c>
      <c r="H1585">
        <v>1030.3</v>
      </c>
      <c r="I1585">
        <v>220.23</v>
      </c>
      <c r="J1585" t="str">
        <f>VLOOKUP(D1585, ProductsData!$A$2:$E$100, 3, FALSE)</f>
        <v>Electronics</v>
      </c>
    </row>
    <row r="1586" spans="1:10" x14ac:dyDescent="0.25">
      <c r="A1586">
        <v>1585</v>
      </c>
      <c r="B1586" s="2">
        <v>45672</v>
      </c>
      <c r="C1586">
        <v>3</v>
      </c>
      <c r="D1586">
        <v>148</v>
      </c>
      <c r="E1586">
        <v>1197</v>
      </c>
      <c r="F1586">
        <v>1</v>
      </c>
      <c r="G1586">
        <v>445.9</v>
      </c>
      <c r="H1586">
        <v>445.9</v>
      </c>
      <c r="I1586">
        <v>94.73</v>
      </c>
      <c r="J1586" t="str">
        <f>VLOOKUP(D1586, ProductsData!$A$2:$E$100, 3, FALSE)</f>
        <v>Clothing</v>
      </c>
    </row>
    <row r="1587" spans="1:10" x14ac:dyDescent="0.25">
      <c r="A1587">
        <v>1586</v>
      </c>
      <c r="B1587" s="2">
        <v>45317</v>
      </c>
      <c r="C1587">
        <v>4</v>
      </c>
      <c r="D1587">
        <v>113</v>
      </c>
      <c r="E1587">
        <v>1189</v>
      </c>
      <c r="F1587">
        <v>5</v>
      </c>
      <c r="G1587">
        <v>412.09</v>
      </c>
      <c r="H1587">
        <v>2060.4499999999998</v>
      </c>
      <c r="I1587">
        <v>563.87</v>
      </c>
      <c r="J1587" t="str">
        <f>VLOOKUP(D1587, ProductsData!$A$2:$E$100, 3, FALSE)</f>
        <v>Furniture</v>
      </c>
    </row>
    <row r="1588" spans="1:10" x14ac:dyDescent="0.25">
      <c r="A1588">
        <v>1587</v>
      </c>
      <c r="B1588" s="2">
        <v>45365</v>
      </c>
      <c r="C1588">
        <v>7</v>
      </c>
      <c r="D1588">
        <v>119</v>
      </c>
      <c r="E1588">
        <v>1109</v>
      </c>
      <c r="F1588">
        <v>1</v>
      </c>
      <c r="G1588">
        <v>325.22000000000003</v>
      </c>
      <c r="H1588">
        <v>325.22000000000003</v>
      </c>
      <c r="I1588">
        <v>69.2</v>
      </c>
      <c r="J1588" t="str">
        <f>VLOOKUP(D1588, ProductsData!$A$2:$E$100, 3, FALSE)</f>
        <v>Groceries</v>
      </c>
    </row>
    <row r="1589" spans="1:10" x14ac:dyDescent="0.25">
      <c r="A1589">
        <v>1588</v>
      </c>
      <c r="B1589" s="2">
        <v>45480</v>
      </c>
      <c r="C1589">
        <v>10</v>
      </c>
      <c r="D1589">
        <v>110</v>
      </c>
      <c r="E1589">
        <v>1119</v>
      </c>
      <c r="F1589">
        <v>2</v>
      </c>
      <c r="G1589">
        <v>335.92</v>
      </c>
      <c r="H1589">
        <v>671.84</v>
      </c>
      <c r="I1589">
        <v>166.76</v>
      </c>
      <c r="J1589" t="str">
        <f>VLOOKUP(D1589, ProductsData!$A$2:$E$100, 3, FALSE)</f>
        <v>Furniture</v>
      </c>
    </row>
    <row r="1590" spans="1:10" x14ac:dyDescent="0.25">
      <c r="A1590">
        <v>1589</v>
      </c>
      <c r="B1590" s="2">
        <v>45594</v>
      </c>
      <c r="C1590">
        <v>9</v>
      </c>
      <c r="D1590">
        <v>142</v>
      </c>
      <c r="E1590">
        <v>1052</v>
      </c>
      <c r="F1590">
        <v>4</v>
      </c>
      <c r="G1590">
        <v>334.41</v>
      </c>
      <c r="H1590">
        <v>1337.64</v>
      </c>
      <c r="I1590">
        <v>229.02</v>
      </c>
      <c r="J1590" t="str">
        <f>VLOOKUP(D1590, ProductsData!$A$2:$E$100, 3, FALSE)</f>
        <v>Groceries</v>
      </c>
    </row>
    <row r="1591" spans="1:10" x14ac:dyDescent="0.25">
      <c r="A1591">
        <v>1590</v>
      </c>
      <c r="B1591" s="2">
        <v>45345</v>
      </c>
      <c r="C1591">
        <v>4</v>
      </c>
      <c r="D1591">
        <v>122</v>
      </c>
      <c r="E1591">
        <v>1173</v>
      </c>
      <c r="F1591">
        <v>4</v>
      </c>
      <c r="G1591">
        <v>151.75</v>
      </c>
      <c r="H1591">
        <v>607</v>
      </c>
      <c r="I1591">
        <v>91.32</v>
      </c>
      <c r="J1591" t="str">
        <f>VLOOKUP(D1591, ProductsData!$A$2:$E$100, 3, FALSE)</f>
        <v>Electronics</v>
      </c>
    </row>
    <row r="1592" spans="1:10" x14ac:dyDescent="0.25">
      <c r="A1592">
        <v>1591</v>
      </c>
      <c r="B1592" s="2">
        <v>45451</v>
      </c>
      <c r="C1592">
        <v>3</v>
      </c>
      <c r="D1592">
        <v>105</v>
      </c>
      <c r="E1592">
        <v>1114</v>
      </c>
      <c r="F1592">
        <v>3</v>
      </c>
      <c r="G1592">
        <v>484.06</v>
      </c>
      <c r="H1592">
        <v>1452.18</v>
      </c>
      <c r="I1592">
        <v>238.43</v>
      </c>
      <c r="J1592" t="str">
        <f>VLOOKUP(D1592, ProductsData!$A$2:$E$100, 3, FALSE)</f>
        <v>Electronics</v>
      </c>
    </row>
    <row r="1593" spans="1:10" x14ac:dyDescent="0.25">
      <c r="A1593">
        <v>1592</v>
      </c>
      <c r="B1593" s="2">
        <v>45498</v>
      </c>
      <c r="C1593">
        <v>8</v>
      </c>
      <c r="D1593">
        <v>130</v>
      </c>
      <c r="E1593">
        <v>1014</v>
      </c>
      <c r="F1593">
        <v>5</v>
      </c>
      <c r="G1593">
        <v>211.19</v>
      </c>
      <c r="H1593">
        <v>1055.95</v>
      </c>
      <c r="I1593">
        <v>137.12</v>
      </c>
      <c r="J1593" t="str">
        <f>VLOOKUP(D1593, ProductsData!$A$2:$E$100, 3, FALSE)</f>
        <v>Clothing</v>
      </c>
    </row>
    <row r="1594" spans="1:10" x14ac:dyDescent="0.25">
      <c r="A1594">
        <v>1593</v>
      </c>
      <c r="B1594" s="2">
        <v>45488</v>
      </c>
      <c r="C1594">
        <v>1</v>
      </c>
      <c r="D1594">
        <v>117</v>
      </c>
      <c r="E1594">
        <v>1052</v>
      </c>
      <c r="F1594">
        <v>3</v>
      </c>
      <c r="G1594">
        <v>239.68</v>
      </c>
      <c r="H1594">
        <v>719.04</v>
      </c>
      <c r="I1594">
        <v>67.38</v>
      </c>
      <c r="J1594" t="str">
        <f>VLOOKUP(D1594, ProductsData!$A$2:$E$100, 3, FALSE)</f>
        <v>Furniture</v>
      </c>
    </row>
    <row r="1595" spans="1:10" x14ac:dyDescent="0.25">
      <c r="A1595">
        <v>1594</v>
      </c>
      <c r="B1595" s="2">
        <v>45124</v>
      </c>
      <c r="C1595">
        <v>2</v>
      </c>
      <c r="D1595">
        <v>119</v>
      </c>
      <c r="E1595">
        <v>1090</v>
      </c>
      <c r="F1595">
        <v>3</v>
      </c>
      <c r="G1595">
        <v>453.5</v>
      </c>
      <c r="H1595">
        <v>1360.5</v>
      </c>
      <c r="I1595">
        <v>378.16</v>
      </c>
      <c r="J1595" t="str">
        <f>VLOOKUP(D1595, ProductsData!$A$2:$E$100, 3, FALSE)</f>
        <v>Groceries</v>
      </c>
    </row>
    <row r="1596" spans="1:10" x14ac:dyDescent="0.25">
      <c r="A1596">
        <v>1595</v>
      </c>
      <c r="B1596" s="2">
        <v>45532</v>
      </c>
      <c r="C1596">
        <v>4</v>
      </c>
      <c r="D1596">
        <v>143</v>
      </c>
      <c r="E1596">
        <v>1071</v>
      </c>
      <c r="F1596">
        <v>4</v>
      </c>
      <c r="G1596">
        <v>447.88</v>
      </c>
      <c r="H1596">
        <v>1791.52</v>
      </c>
      <c r="I1596">
        <v>455.15</v>
      </c>
      <c r="J1596" t="str">
        <f>VLOOKUP(D1596, ProductsData!$A$2:$E$100, 3, FALSE)</f>
        <v>Clothing</v>
      </c>
    </row>
    <row r="1597" spans="1:10" x14ac:dyDescent="0.25">
      <c r="A1597">
        <v>1596</v>
      </c>
      <c r="B1597" s="2">
        <v>45083</v>
      </c>
      <c r="C1597">
        <v>6</v>
      </c>
      <c r="D1597">
        <v>148</v>
      </c>
      <c r="E1597">
        <v>1031</v>
      </c>
      <c r="F1597">
        <v>1</v>
      </c>
      <c r="G1597">
        <v>379.09</v>
      </c>
      <c r="H1597">
        <v>379.09</v>
      </c>
      <c r="I1597">
        <v>56.68</v>
      </c>
      <c r="J1597" t="str">
        <f>VLOOKUP(D1597, ProductsData!$A$2:$E$100, 3, FALSE)</f>
        <v>Clothing</v>
      </c>
    </row>
    <row r="1598" spans="1:10" x14ac:dyDescent="0.25">
      <c r="A1598">
        <v>1597</v>
      </c>
      <c r="B1598" s="2">
        <v>45085</v>
      </c>
      <c r="C1598">
        <v>7</v>
      </c>
      <c r="D1598">
        <v>100</v>
      </c>
      <c r="E1598">
        <v>1131</v>
      </c>
      <c r="F1598">
        <v>2</v>
      </c>
      <c r="G1598">
        <v>228.87</v>
      </c>
      <c r="H1598">
        <v>457.74</v>
      </c>
      <c r="I1598">
        <v>104.84</v>
      </c>
      <c r="J1598" t="str">
        <f>VLOOKUP(D1598, ProductsData!$A$2:$E$100, 3, FALSE)</f>
        <v>Clothing</v>
      </c>
    </row>
    <row r="1599" spans="1:10" x14ac:dyDescent="0.25">
      <c r="A1599">
        <v>1598</v>
      </c>
      <c r="B1599" s="2">
        <v>45448</v>
      </c>
      <c r="C1599">
        <v>6</v>
      </c>
      <c r="D1599">
        <v>106</v>
      </c>
      <c r="E1599">
        <v>1122</v>
      </c>
      <c r="F1599">
        <v>1</v>
      </c>
      <c r="G1599">
        <v>343.12</v>
      </c>
      <c r="H1599">
        <v>343.12</v>
      </c>
      <c r="I1599">
        <v>28.19</v>
      </c>
      <c r="J1599" t="str">
        <f>VLOOKUP(D1599, ProductsData!$A$2:$E$100, 3, FALSE)</f>
        <v>Clothing</v>
      </c>
    </row>
    <row r="1600" spans="1:10" x14ac:dyDescent="0.25">
      <c r="A1600">
        <v>1599</v>
      </c>
      <c r="B1600" s="2">
        <v>45525</v>
      </c>
      <c r="C1600">
        <v>1</v>
      </c>
      <c r="D1600">
        <v>118</v>
      </c>
      <c r="E1600">
        <v>1084</v>
      </c>
      <c r="F1600">
        <v>4</v>
      </c>
      <c r="G1600">
        <v>313.05</v>
      </c>
      <c r="H1600">
        <v>1252.2</v>
      </c>
      <c r="I1600">
        <v>304.06</v>
      </c>
      <c r="J1600" t="str">
        <f>VLOOKUP(D1600, ProductsData!$A$2:$E$100, 3, FALSE)</f>
        <v>Clothing</v>
      </c>
    </row>
    <row r="1601" spans="1:10" x14ac:dyDescent="0.25">
      <c r="A1601">
        <v>1600</v>
      </c>
      <c r="B1601" s="2">
        <v>45218</v>
      </c>
      <c r="C1601">
        <v>3</v>
      </c>
      <c r="D1601">
        <v>110</v>
      </c>
      <c r="E1601">
        <v>1137</v>
      </c>
      <c r="F1601">
        <v>5</v>
      </c>
      <c r="G1601">
        <v>175.16</v>
      </c>
      <c r="H1601">
        <v>875.8</v>
      </c>
      <c r="I1601">
        <v>258.73</v>
      </c>
      <c r="J1601" t="str">
        <f>VLOOKUP(D1601, ProductsData!$A$2:$E$100, 3, FALSE)</f>
        <v>Furniture</v>
      </c>
    </row>
    <row r="1602" spans="1:10" x14ac:dyDescent="0.25">
      <c r="A1602">
        <v>1601</v>
      </c>
      <c r="B1602" s="2">
        <v>45469</v>
      </c>
      <c r="C1602">
        <v>1</v>
      </c>
      <c r="D1602">
        <v>123</v>
      </c>
      <c r="E1602">
        <v>1179</v>
      </c>
      <c r="F1602">
        <v>3</v>
      </c>
      <c r="G1602">
        <v>29.61</v>
      </c>
      <c r="H1602">
        <v>88.83</v>
      </c>
      <c r="I1602">
        <v>11.62</v>
      </c>
      <c r="J1602" t="str">
        <f>VLOOKUP(D1602, ProductsData!$A$2:$E$100, 3, FALSE)</f>
        <v>Electronics</v>
      </c>
    </row>
    <row r="1603" spans="1:10" x14ac:dyDescent="0.25">
      <c r="A1603">
        <v>1602</v>
      </c>
      <c r="B1603" s="2">
        <v>45703</v>
      </c>
      <c r="C1603">
        <v>2</v>
      </c>
      <c r="D1603">
        <v>115</v>
      </c>
      <c r="E1603">
        <v>1024</v>
      </c>
      <c r="F1603">
        <v>5</v>
      </c>
      <c r="G1603">
        <v>90.18</v>
      </c>
      <c r="H1603">
        <v>450.9</v>
      </c>
      <c r="I1603">
        <v>132.97999999999999</v>
      </c>
      <c r="J1603" t="str">
        <f>VLOOKUP(D1603, ProductsData!$A$2:$E$100, 3, FALSE)</f>
        <v>Furniture</v>
      </c>
    </row>
    <row r="1604" spans="1:10" x14ac:dyDescent="0.25">
      <c r="A1604">
        <v>1603</v>
      </c>
      <c r="B1604" s="2">
        <v>45099</v>
      </c>
      <c r="C1604">
        <v>7</v>
      </c>
      <c r="D1604">
        <v>116</v>
      </c>
      <c r="E1604">
        <v>1149</v>
      </c>
      <c r="F1604">
        <v>3</v>
      </c>
      <c r="G1604">
        <v>158.74</v>
      </c>
      <c r="H1604">
        <v>476.22</v>
      </c>
      <c r="I1604">
        <v>27.76</v>
      </c>
      <c r="J1604" t="str">
        <f>VLOOKUP(D1604, ProductsData!$A$2:$E$100, 3, FALSE)</f>
        <v>Furniture</v>
      </c>
    </row>
    <row r="1605" spans="1:10" x14ac:dyDescent="0.25">
      <c r="A1605">
        <v>1604</v>
      </c>
      <c r="B1605" s="2">
        <v>45218</v>
      </c>
      <c r="C1605">
        <v>9</v>
      </c>
      <c r="D1605">
        <v>140</v>
      </c>
      <c r="E1605">
        <v>1192</v>
      </c>
      <c r="F1605">
        <v>5</v>
      </c>
      <c r="G1605">
        <v>311.57</v>
      </c>
      <c r="H1605">
        <v>1557.85</v>
      </c>
      <c r="I1605">
        <v>401.99</v>
      </c>
      <c r="J1605" t="str">
        <f>VLOOKUP(D1605, ProductsData!$A$2:$E$100, 3, FALSE)</f>
        <v>Clothing</v>
      </c>
    </row>
    <row r="1606" spans="1:10" x14ac:dyDescent="0.25">
      <c r="A1606">
        <v>1605</v>
      </c>
      <c r="B1606" s="2">
        <v>45393</v>
      </c>
      <c r="C1606">
        <v>5</v>
      </c>
      <c r="D1606">
        <v>133</v>
      </c>
      <c r="E1606">
        <v>1168</v>
      </c>
      <c r="F1606">
        <v>4</v>
      </c>
      <c r="G1606">
        <v>265.42</v>
      </c>
      <c r="H1606">
        <v>1061.68</v>
      </c>
      <c r="I1606">
        <v>317.33999999999997</v>
      </c>
      <c r="J1606" t="str">
        <f>VLOOKUP(D1606, ProductsData!$A$2:$E$100, 3, FALSE)</f>
        <v>Electronics</v>
      </c>
    </row>
    <row r="1607" spans="1:10" x14ac:dyDescent="0.25">
      <c r="A1607">
        <v>1606</v>
      </c>
      <c r="B1607" s="2">
        <v>45062</v>
      </c>
      <c r="C1607">
        <v>8</v>
      </c>
      <c r="D1607">
        <v>108</v>
      </c>
      <c r="E1607">
        <v>1070</v>
      </c>
      <c r="F1607">
        <v>4</v>
      </c>
      <c r="G1607">
        <v>165.69</v>
      </c>
      <c r="H1607">
        <v>662.76</v>
      </c>
      <c r="I1607">
        <v>193.7</v>
      </c>
      <c r="J1607" t="str">
        <f>VLOOKUP(D1607, ProductsData!$A$2:$E$100, 3, FALSE)</f>
        <v>Clothing</v>
      </c>
    </row>
    <row r="1608" spans="1:10" x14ac:dyDescent="0.25">
      <c r="A1608">
        <v>1607</v>
      </c>
      <c r="B1608" s="2">
        <v>45280</v>
      </c>
      <c r="C1608">
        <v>1</v>
      </c>
      <c r="D1608">
        <v>140</v>
      </c>
      <c r="E1608">
        <v>1113</v>
      </c>
      <c r="F1608">
        <v>3</v>
      </c>
      <c r="G1608">
        <v>79.06</v>
      </c>
      <c r="H1608">
        <v>237.18</v>
      </c>
      <c r="I1608">
        <v>43.58</v>
      </c>
      <c r="J1608" t="str">
        <f>VLOOKUP(D1608, ProductsData!$A$2:$E$100, 3, FALSE)</f>
        <v>Clothing</v>
      </c>
    </row>
    <row r="1609" spans="1:10" x14ac:dyDescent="0.25">
      <c r="A1609">
        <v>1608</v>
      </c>
      <c r="B1609" s="2">
        <v>45496</v>
      </c>
      <c r="C1609">
        <v>5</v>
      </c>
      <c r="D1609">
        <v>136</v>
      </c>
      <c r="E1609">
        <v>1081</v>
      </c>
      <c r="F1609">
        <v>3</v>
      </c>
      <c r="G1609">
        <v>458.98</v>
      </c>
      <c r="H1609">
        <v>1376.94</v>
      </c>
      <c r="I1609">
        <v>383.28</v>
      </c>
      <c r="J1609" t="str">
        <f>VLOOKUP(D1609, ProductsData!$A$2:$E$100, 3, FALSE)</f>
        <v>Electronics</v>
      </c>
    </row>
    <row r="1610" spans="1:10" x14ac:dyDescent="0.25">
      <c r="A1610">
        <v>1609</v>
      </c>
      <c r="B1610" s="2">
        <v>45702</v>
      </c>
      <c r="C1610">
        <v>10</v>
      </c>
      <c r="D1610">
        <v>146</v>
      </c>
      <c r="E1610">
        <v>1170</v>
      </c>
      <c r="F1610">
        <v>5</v>
      </c>
      <c r="G1610">
        <v>101.81</v>
      </c>
      <c r="H1610">
        <v>509.05</v>
      </c>
      <c r="I1610">
        <v>59.15</v>
      </c>
      <c r="J1610" t="str">
        <f>VLOOKUP(D1610, ProductsData!$A$2:$E$100, 3, FALSE)</f>
        <v>Groceries</v>
      </c>
    </row>
    <row r="1611" spans="1:10" x14ac:dyDescent="0.25">
      <c r="A1611">
        <v>1610</v>
      </c>
      <c r="B1611" s="2">
        <v>45178</v>
      </c>
      <c r="C1611">
        <v>9</v>
      </c>
      <c r="D1611">
        <v>122</v>
      </c>
      <c r="E1611">
        <v>1029</v>
      </c>
      <c r="F1611">
        <v>3</v>
      </c>
      <c r="G1611">
        <v>476.68</v>
      </c>
      <c r="H1611">
        <v>1430.04</v>
      </c>
      <c r="I1611">
        <v>88.82</v>
      </c>
      <c r="J1611" t="str">
        <f>VLOOKUP(D1611, ProductsData!$A$2:$E$100, 3, FALSE)</f>
        <v>Electronics</v>
      </c>
    </row>
    <row r="1612" spans="1:10" x14ac:dyDescent="0.25">
      <c r="A1612">
        <v>1611</v>
      </c>
      <c r="B1612" s="2">
        <v>45183</v>
      </c>
      <c r="C1612">
        <v>6</v>
      </c>
      <c r="D1612">
        <v>136</v>
      </c>
      <c r="E1612">
        <v>1139</v>
      </c>
      <c r="F1612">
        <v>3</v>
      </c>
      <c r="G1612">
        <v>385.45</v>
      </c>
      <c r="H1612">
        <v>1156.3499999999999</v>
      </c>
      <c r="I1612">
        <v>96.64</v>
      </c>
      <c r="J1612" t="str">
        <f>VLOOKUP(D1612, ProductsData!$A$2:$E$100, 3, FALSE)</f>
        <v>Electronics</v>
      </c>
    </row>
    <row r="1613" spans="1:10" x14ac:dyDescent="0.25">
      <c r="A1613">
        <v>1612</v>
      </c>
      <c r="B1613" s="2">
        <v>45667</v>
      </c>
      <c r="C1613">
        <v>6</v>
      </c>
      <c r="D1613">
        <v>138</v>
      </c>
      <c r="E1613">
        <v>1075</v>
      </c>
      <c r="F1613">
        <v>3</v>
      </c>
      <c r="G1613">
        <v>457.6</v>
      </c>
      <c r="H1613">
        <v>1372.8</v>
      </c>
      <c r="I1613">
        <v>278.10000000000002</v>
      </c>
      <c r="J1613" t="str">
        <f>VLOOKUP(D1613, ProductsData!$A$2:$E$100, 3, FALSE)</f>
        <v>Electronics</v>
      </c>
    </row>
    <row r="1614" spans="1:10" x14ac:dyDescent="0.25">
      <c r="A1614">
        <v>1613</v>
      </c>
      <c r="B1614" s="2">
        <v>45622</v>
      </c>
      <c r="C1614">
        <v>9</v>
      </c>
      <c r="D1614">
        <v>125</v>
      </c>
      <c r="E1614">
        <v>1136</v>
      </c>
      <c r="F1614">
        <v>1</v>
      </c>
      <c r="G1614">
        <v>353.34</v>
      </c>
      <c r="H1614">
        <v>353.34</v>
      </c>
      <c r="I1614">
        <v>62.53</v>
      </c>
      <c r="J1614" t="str">
        <f>VLOOKUP(D1614, ProductsData!$A$2:$E$100, 3, FALSE)</f>
        <v>Furniture</v>
      </c>
    </row>
    <row r="1615" spans="1:10" x14ac:dyDescent="0.25">
      <c r="A1615">
        <v>1614</v>
      </c>
      <c r="B1615" s="2">
        <v>45210</v>
      </c>
      <c r="C1615">
        <v>9</v>
      </c>
      <c r="D1615">
        <v>106</v>
      </c>
      <c r="E1615">
        <v>1045</v>
      </c>
      <c r="F1615">
        <v>4</v>
      </c>
      <c r="G1615">
        <v>317.11</v>
      </c>
      <c r="H1615">
        <v>1268.44</v>
      </c>
      <c r="I1615">
        <v>298.69</v>
      </c>
      <c r="J1615" t="str">
        <f>VLOOKUP(D1615, ProductsData!$A$2:$E$100, 3, FALSE)</f>
        <v>Clothing</v>
      </c>
    </row>
    <row r="1616" spans="1:10" x14ac:dyDescent="0.25">
      <c r="A1616">
        <v>1615</v>
      </c>
      <c r="B1616" s="2">
        <v>45376</v>
      </c>
      <c r="C1616">
        <v>5</v>
      </c>
      <c r="D1616">
        <v>139</v>
      </c>
      <c r="E1616">
        <v>1157</v>
      </c>
      <c r="F1616">
        <v>4</v>
      </c>
      <c r="G1616">
        <v>186.92</v>
      </c>
      <c r="H1616">
        <v>747.68</v>
      </c>
      <c r="I1616">
        <v>156.83000000000001</v>
      </c>
      <c r="J1616" t="str">
        <f>VLOOKUP(D1616, ProductsData!$A$2:$E$100, 3, FALSE)</f>
        <v>Clothing</v>
      </c>
    </row>
    <row r="1617" spans="1:10" x14ac:dyDescent="0.25">
      <c r="A1617">
        <v>1616</v>
      </c>
      <c r="B1617" s="2">
        <v>45200</v>
      </c>
      <c r="C1617">
        <v>1</v>
      </c>
      <c r="D1617">
        <v>138</v>
      </c>
      <c r="E1617">
        <v>1134</v>
      </c>
      <c r="F1617">
        <v>5</v>
      </c>
      <c r="G1617">
        <v>57.29</v>
      </c>
      <c r="H1617">
        <v>286.45</v>
      </c>
      <c r="I1617">
        <v>82.05</v>
      </c>
      <c r="J1617" t="str">
        <f>VLOOKUP(D1617, ProductsData!$A$2:$E$100, 3, FALSE)</f>
        <v>Electronics</v>
      </c>
    </row>
    <row r="1618" spans="1:10" x14ac:dyDescent="0.25">
      <c r="A1618">
        <v>1617</v>
      </c>
      <c r="B1618" s="2">
        <v>45345</v>
      </c>
      <c r="C1618">
        <v>9</v>
      </c>
      <c r="D1618">
        <v>118</v>
      </c>
      <c r="E1618">
        <v>1175</v>
      </c>
      <c r="F1618">
        <v>3</v>
      </c>
      <c r="G1618">
        <v>455.9</v>
      </c>
      <c r="H1618">
        <v>1367.7</v>
      </c>
      <c r="I1618">
        <v>86.06</v>
      </c>
      <c r="J1618" t="str">
        <f>VLOOKUP(D1618, ProductsData!$A$2:$E$100, 3, FALSE)</f>
        <v>Clothing</v>
      </c>
    </row>
    <row r="1619" spans="1:10" x14ac:dyDescent="0.25">
      <c r="A1619">
        <v>1618</v>
      </c>
      <c r="B1619" s="2">
        <v>45616</v>
      </c>
      <c r="C1619">
        <v>5</v>
      </c>
      <c r="D1619">
        <v>139</v>
      </c>
      <c r="E1619">
        <v>1124</v>
      </c>
      <c r="F1619">
        <v>5</v>
      </c>
      <c r="G1619">
        <v>278.02</v>
      </c>
      <c r="H1619">
        <v>1390.1</v>
      </c>
      <c r="I1619">
        <v>134.38999999999999</v>
      </c>
      <c r="J1619" t="str">
        <f>VLOOKUP(D1619, ProductsData!$A$2:$E$100, 3, FALSE)</f>
        <v>Clothing</v>
      </c>
    </row>
    <row r="1620" spans="1:10" x14ac:dyDescent="0.25">
      <c r="A1620">
        <v>1619</v>
      </c>
      <c r="B1620" s="2">
        <v>45119</v>
      </c>
      <c r="C1620">
        <v>4</v>
      </c>
      <c r="D1620">
        <v>149</v>
      </c>
      <c r="E1620">
        <v>1147</v>
      </c>
      <c r="F1620">
        <v>5</v>
      </c>
      <c r="G1620">
        <v>171.69</v>
      </c>
      <c r="H1620">
        <v>858.45</v>
      </c>
      <c r="I1620">
        <v>75.47</v>
      </c>
      <c r="J1620" t="str">
        <f>VLOOKUP(D1620, ProductsData!$A$2:$E$100, 3, FALSE)</f>
        <v>Clothing</v>
      </c>
    </row>
    <row r="1621" spans="1:10" x14ac:dyDescent="0.25">
      <c r="A1621">
        <v>1620</v>
      </c>
      <c r="B1621" s="2">
        <v>45400</v>
      </c>
      <c r="C1621">
        <v>9</v>
      </c>
      <c r="D1621">
        <v>119</v>
      </c>
      <c r="E1621">
        <v>1113</v>
      </c>
      <c r="F1621">
        <v>3</v>
      </c>
      <c r="G1621">
        <v>178.43</v>
      </c>
      <c r="H1621">
        <v>535.29</v>
      </c>
      <c r="I1621">
        <v>39.58</v>
      </c>
      <c r="J1621" t="str">
        <f>VLOOKUP(D1621, ProductsData!$A$2:$E$100, 3, FALSE)</f>
        <v>Groceries</v>
      </c>
    </row>
    <row r="1622" spans="1:10" x14ac:dyDescent="0.25">
      <c r="A1622">
        <v>1621</v>
      </c>
      <c r="B1622" s="2">
        <v>45435</v>
      </c>
      <c r="C1622">
        <v>10</v>
      </c>
      <c r="D1622">
        <v>115</v>
      </c>
      <c r="E1622">
        <v>1174</v>
      </c>
      <c r="F1622">
        <v>5</v>
      </c>
      <c r="G1622">
        <v>204.42</v>
      </c>
      <c r="H1622">
        <v>1022.1</v>
      </c>
      <c r="I1622">
        <v>110.05</v>
      </c>
      <c r="J1622" t="str">
        <f>VLOOKUP(D1622, ProductsData!$A$2:$E$100, 3, FALSE)</f>
        <v>Furniture</v>
      </c>
    </row>
    <row r="1623" spans="1:10" x14ac:dyDescent="0.25">
      <c r="A1623">
        <v>1622</v>
      </c>
      <c r="B1623" s="2">
        <v>45050</v>
      </c>
      <c r="C1623">
        <v>9</v>
      </c>
      <c r="D1623">
        <v>149</v>
      </c>
      <c r="E1623">
        <v>1008</v>
      </c>
      <c r="F1623">
        <v>1</v>
      </c>
      <c r="G1623">
        <v>75.540000000000006</v>
      </c>
      <c r="H1623">
        <v>75.540000000000006</v>
      </c>
      <c r="I1623">
        <v>13.29</v>
      </c>
      <c r="J1623" t="str">
        <f>VLOOKUP(D1623, ProductsData!$A$2:$E$100, 3, FALSE)</f>
        <v>Clothing</v>
      </c>
    </row>
    <row r="1624" spans="1:10" x14ac:dyDescent="0.25">
      <c r="A1624">
        <v>1623</v>
      </c>
      <c r="B1624" s="2">
        <v>45714</v>
      </c>
      <c r="C1624">
        <v>9</v>
      </c>
      <c r="D1624">
        <v>135</v>
      </c>
      <c r="E1624">
        <v>1086</v>
      </c>
      <c r="F1624">
        <v>1</v>
      </c>
      <c r="G1624">
        <v>148.72</v>
      </c>
      <c r="H1624">
        <v>148.72</v>
      </c>
      <c r="I1624">
        <v>21.97</v>
      </c>
      <c r="J1624" t="str">
        <f>VLOOKUP(D1624, ProductsData!$A$2:$E$100, 3, FALSE)</f>
        <v>Electronics</v>
      </c>
    </row>
    <row r="1625" spans="1:10" x14ac:dyDescent="0.25">
      <c r="A1625">
        <v>1624</v>
      </c>
      <c r="B1625" s="2">
        <v>45046</v>
      </c>
      <c r="C1625">
        <v>1</v>
      </c>
      <c r="D1625">
        <v>137</v>
      </c>
      <c r="E1625">
        <v>1047</v>
      </c>
      <c r="F1625">
        <v>3</v>
      </c>
      <c r="G1625">
        <v>68.53</v>
      </c>
      <c r="H1625">
        <v>205.59</v>
      </c>
      <c r="I1625">
        <v>28.67</v>
      </c>
      <c r="J1625" t="str">
        <f>VLOOKUP(D1625, ProductsData!$A$2:$E$100, 3, FALSE)</f>
        <v>Groceries</v>
      </c>
    </row>
    <row r="1626" spans="1:10" x14ac:dyDescent="0.25">
      <c r="A1626">
        <v>1625</v>
      </c>
      <c r="B1626" s="2">
        <v>45756</v>
      </c>
      <c r="C1626">
        <v>8</v>
      </c>
      <c r="D1626">
        <v>126</v>
      </c>
      <c r="E1626">
        <v>1078</v>
      </c>
      <c r="F1626">
        <v>4</v>
      </c>
      <c r="G1626">
        <v>298.61</v>
      </c>
      <c r="H1626">
        <v>1194.44</v>
      </c>
      <c r="I1626">
        <v>227.1</v>
      </c>
      <c r="J1626" t="str">
        <f>VLOOKUP(D1626, ProductsData!$A$2:$E$100, 3, FALSE)</f>
        <v>Groceries</v>
      </c>
    </row>
    <row r="1627" spans="1:10" x14ac:dyDescent="0.25">
      <c r="A1627">
        <v>1626</v>
      </c>
      <c r="B1627" s="2">
        <v>45321</v>
      </c>
      <c r="C1627">
        <v>3</v>
      </c>
      <c r="D1627">
        <v>127</v>
      </c>
      <c r="E1627">
        <v>1087</v>
      </c>
      <c r="F1627">
        <v>1</v>
      </c>
      <c r="G1627">
        <v>428.81</v>
      </c>
      <c r="H1627">
        <v>428.81</v>
      </c>
      <c r="I1627">
        <v>73.86</v>
      </c>
      <c r="J1627" t="str">
        <f>VLOOKUP(D1627, ProductsData!$A$2:$E$100, 3, FALSE)</f>
        <v>Clothing</v>
      </c>
    </row>
    <row r="1628" spans="1:10" x14ac:dyDescent="0.25">
      <c r="A1628">
        <v>1627</v>
      </c>
      <c r="B1628" s="2">
        <v>45386</v>
      </c>
      <c r="C1628">
        <v>10</v>
      </c>
      <c r="D1628">
        <v>119</v>
      </c>
      <c r="E1628">
        <v>1036</v>
      </c>
      <c r="F1628">
        <v>3</v>
      </c>
      <c r="G1628">
        <v>189.85</v>
      </c>
      <c r="H1628">
        <v>569.54999999999995</v>
      </c>
      <c r="I1628">
        <v>157.27000000000001</v>
      </c>
      <c r="J1628" t="str">
        <f>VLOOKUP(D1628, ProductsData!$A$2:$E$100, 3, FALSE)</f>
        <v>Groceries</v>
      </c>
    </row>
    <row r="1629" spans="1:10" x14ac:dyDescent="0.25">
      <c r="A1629">
        <v>1628</v>
      </c>
      <c r="B1629" s="2">
        <v>45560</v>
      </c>
      <c r="C1629">
        <v>7</v>
      </c>
      <c r="D1629">
        <v>136</v>
      </c>
      <c r="E1629">
        <v>1183</v>
      </c>
      <c r="F1629">
        <v>3</v>
      </c>
      <c r="G1629">
        <v>441.44</v>
      </c>
      <c r="H1629">
        <v>1324.32</v>
      </c>
      <c r="I1629">
        <v>252.72</v>
      </c>
      <c r="J1629" t="str">
        <f>VLOOKUP(D1629, ProductsData!$A$2:$E$100, 3, FALSE)</f>
        <v>Electronics</v>
      </c>
    </row>
    <row r="1630" spans="1:10" x14ac:dyDescent="0.25">
      <c r="A1630">
        <v>1629</v>
      </c>
      <c r="B1630" s="2">
        <v>45190</v>
      </c>
      <c r="C1630">
        <v>2</v>
      </c>
      <c r="D1630">
        <v>104</v>
      </c>
      <c r="E1630">
        <v>1024</v>
      </c>
      <c r="F1630">
        <v>2</v>
      </c>
      <c r="G1630">
        <v>395.27</v>
      </c>
      <c r="H1630">
        <v>790.54</v>
      </c>
      <c r="I1630">
        <v>226.49</v>
      </c>
      <c r="J1630" t="str">
        <f>VLOOKUP(D1630, ProductsData!$A$2:$E$100, 3, FALSE)</f>
        <v>Electronics</v>
      </c>
    </row>
    <row r="1631" spans="1:10" x14ac:dyDescent="0.25">
      <c r="A1631">
        <v>1630</v>
      </c>
      <c r="B1631" s="2">
        <v>45177</v>
      </c>
      <c r="C1631">
        <v>3</v>
      </c>
      <c r="D1631">
        <v>100</v>
      </c>
      <c r="E1631">
        <v>1113</v>
      </c>
      <c r="F1631">
        <v>1</v>
      </c>
      <c r="G1631">
        <v>495.17</v>
      </c>
      <c r="H1631">
        <v>495.17</v>
      </c>
      <c r="I1631">
        <v>128.13</v>
      </c>
      <c r="J1631" t="str">
        <f>VLOOKUP(D1631, ProductsData!$A$2:$E$100, 3, FALSE)</f>
        <v>Clothing</v>
      </c>
    </row>
    <row r="1632" spans="1:10" x14ac:dyDescent="0.25">
      <c r="A1632">
        <v>1631</v>
      </c>
      <c r="B1632" s="2">
        <v>45696</v>
      </c>
      <c r="C1632">
        <v>2</v>
      </c>
      <c r="D1632">
        <v>107</v>
      </c>
      <c r="E1632">
        <v>1182</v>
      </c>
      <c r="F1632">
        <v>2</v>
      </c>
      <c r="G1632">
        <v>96.66</v>
      </c>
      <c r="H1632">
        <v>193.32</v>
      </c>
      <c r="I1632">
        <v>50.21</v>
      </c>
      <c r="J1632" t="str">
        <f>VLOOKUP(D1632, ProductsData!$A$2:$E$100, 3, FALSE)</f>
        <v>Furniture</v>
      </c>
    </row>
    <row r="1633" spans="1:10" x14ac:dyDescent="0.25">
      <c r="A1633">
        <v>1632</v>
      </c>
      <c r="B1633" s="2">
        <v>45561</v>
      </c>
      <c r="C1633">
        <v>3</v>
      </c>
      <c r="D1633">
        <v>139</v>
      </c>
      <c r="E1633">
        <v>1127</v>
      </c>
      <c r="F1633">
        <v>4</v>
      </c>
      <c r="G1633">
        <v>166.37</v>
      </c>
      <c r="H1633">
        <v>665.48</v>
      </c>
      <c r="I1633">
        <v>160.72999999999999</v>
      </c>
      <c r="J1633" t="str">
        <f>VLOOKUP(D1633, ProductsData!$A$2:$E$100, 3, FALSE)</f>
        <v>Clothing</v>
      </c>
    </row>
    <row r="1634" spans="1:10" x14ac:dyDescent="0.25">
      <c r="A1634">
        <v>1633</v>
      </c>
      <c r="B1634" s="2">
        <v>45181</v>
      </c>
      <c r="C1634">
        <v>9</v>
      </c>
      <c r="D1634">
        <v>135</v>
      </c>
      <c r="E1634">
        <v>1030</v>
      </c>
      <c r="F1634">
        <v>1</v>
      </c>
      <c r="G1634">
        <v>39.71</v>
      </c>
      <c r="H1634">
        <v>39.71</v>
      </c>
      <c r="I1634">
        <v>7.29</v>
      </c>
      <c r="J1634" t="str">
        <f>VLOOKUP(D1634, ProductsData!$A$2:$E$100, 3, FALSE)</f>
        <v>Electronics</v>
      </c>
    </row>
    <row r="1635" spans="1:10" x14ac:dyDescent="0.25">
      <c r="A1635">
        <v>1634</v>
      </c>
      <c r="B1635" s="2">
        <v>45758</v>
      </c>
      <c r="C1635">
        <v>1</v>
      </c>
      <c r="D1635">
        <v>133</v>
      </c>
      <c r="E1635">
        <v>1058</v>
      </c>
      <c r="F1635">
        <v>4</v>
      </c>
      <c r="G1635">
        <v>307.95999999999998</v>
      </c>
      <c r="H1635">
        <v>1231.8399999999999</v>
      </c>
      <c r="I1635">
        <v>112.96</v>
      </c>
      <c r="J1635" t="str">
        <f>VLOOKUP(D1635, ProductsData!$A$2:$E$100, 3, FALSE)</f>
        <v>Electronics</v>
      </c>
    </row>
    <row r="1636" spans="1:10" x14ac:dyDescent="0.25">
      <c r="A1636">
        <v>1635</v>
      </c>
      <c r="B1636" s="2">
        <v>45489</v>
      </c>
      <c r="C1636">
        <v>7</v>
      </c>
      <c r="D1636">
        <v>112</v>
      </c>
      <c r="E1636">
        <v>1126</v>
      </c>
      <c r="F1636">
        <v>5</v>
      </c>
      <c r="G1636">
        <v>316.89999999999998</v>
      </c>
      <c r="H1636">
        <v>1584.5</v>
      </c>
      <c r="I1636">
        <v>455.21</v>
      </c>
      <c r="J1636" t="str">
        <f>VLOOKUP(D1636, ProductsData!$A$2:$E$100, 3, FALSE)</f>
        <v>Groceries</v>
      </c>
    </row>
    <row r="1637" spans="1:10" x14ac:dyDescent="0.25">
      <c r="A1637">
        <v>1636</v>
      </c>
      <c r="B1637" s="2">
        <v>45423</v>
      </c>
      <c r="C1637">
        <v>8</v>
      </c>
      <c r="D1637">
        <v>117</v>
      </c>
      <c r="E1637">
        <v>1084</v>
      </c>
      <c r="F1637">
        <v>4</v>
      </c>
      <c r="G1637">
        <v>337.58</v>
      </c>
      <c r="H1637">
        <v>1350.32</v>
      </c>
      <c r="I1637">
        <v>217.04</v>
      </c>
      <c r="J1637" t="str">
        <f>VLOOKUP(D1637, ProductsData!$A$2:$E$100, 3, FALSE)</f>
        <v>Furniture</v>
      </c>
    </row>
    <row r="1638" spans="1:10" x14ac:dyDescent="0.25">
      <c r="A1638">
        <v>1637</v>
      </c>
      <c r="B1638" s="2">
        <v>45350</v>
      </c>
      <c r="C1638">
        <v>5</v>
      </c>
      <c r="D1638">
        <v>134</v>
      </c>
      <c r="E1638">
        <v>1146</v>
      </c>
      <c r="F1638">
        <v>4</v>
      </c>
      <c r="G1638">
        <v>410.15</v>
      </c>
      <c r="H1638">
        <v>1640.6</v>
      </c>
      <c r="I1638">
        <v>290.44</v>
      </c>
      <c r="J1638" t="str">
        <f>VLOOKUP(D1638, ProductsData!$A$2:$E$100, 3, FALSE)</f>
        <v>Groceries</v>
      </c>
    </row>
    <row r="1639" spans="1:10" x14ac:dyDescent="0.25">
      <c r="A1639">
        <v>1638</v>
      </c>
      <c r="B1639" s="2">
        <v>45170</v>
      </c>
      <c r="C1639">
        <v>7</v>
      </c>
      <c r="D1639">
        <v>132</v>
      </c>
      <c r="E1639">
        <v>1030</v>
      </c>
      <c r="F1639">
        <v>1</v>
      </c>
      <c r="G1639">
        <v>449.74</v>
      </c>
      <c r="H1639">
        <v>449.74</v>
      </c>
      <c r="I1639">
        <v>57.99</v>
      </c>
      <c r="J1639" t="str">
        <f>VLOOKUP(D1639, ProductsData!$A$2:$E$100, 3, FALSE)</f>
        <v>Electronics</v>
      </c>
    </row>
    <row r="1640" spans="1:10" x14ac:dyDescent="0.25">
      <c r="A1640">
        <v>1639</v>
      </c>
      <c r="B1640" s="2">
        <v>45410</v>
      </c>
      <c r="C1640">
        <v>9</v>
      </c>
      <c r="D1640">
        <v>103</v>
      </c>
      <c r="E1640">
        <v>1093</v>
      </c>
      <c r="F1640">
        <v>2</v>
      </c>
      <c r="G1640">
        <v>41.35</v>
      </c>
      <c r="H1640">
        <v>82.7</v>
      </c>
      <c r="I1640">
        <v>9.01</v>
      </c>
      <c r="J1640" t="str">
        <f>VLOOKUP(D1640, ProductsData!$A$2:$E$100, 3, FALSE)</f>
        <v>Clothing</v>
      </c>
    </row>
    <row r="1641" spans="1:10" x14ac:dyDescent="0.25">
      <c r="A1641">
        <v>1640</v>
      </c>
      <c r="B1641" s="2">
        <v>45511</v>
      </c>
      <c r="C1641">
        <v>9</v>
      </c>
      <c r="D1641">
        <v>107</v>
      </c>
      <c r="E1641">
        <v>1014</v>
      </c>
      <c r="F1641">
        <v>4</v>
      </c>
      <c r="G1641">
        <v>496.22</v>
      </c>
      <c r="H1641">
        <v>1984.88</v>
      </c>
      <c r="I1641">
        <v>486.18</v>
      </c>
      <c r="J1641" t="str">
        <f>VLOOKUP(D1641, ProductsData!$A$2:$E$100, 3, FALSE)</f>
        <v>Furniture</v>
      </c>
    </row>
    <row r="1642" spans="1:10" x14ac:dyDescent="0.25">
      <c r="A1642">
        <v>1641</v>
      </c>
      <c r="B1642" s="2">
        <v>45244</v>
      </c>
      <c r="C1642">
        <v>4</v>
      </c>
      <c r="D1642">
        <v>117</v>
      </c>
      <c r="E1642">
        <v>1158</v>
      </c>
      <c r="F1642">
        <v>3</v>
      </c>
      <c r="G1642">
        <v>488.27</v>
      </c>
      <c r="H1642">
        <v>1464.81</v>
      </c>
      <c r="I1642">
        <v>227.29</v>
      </c>
      <c r="J1642" t="str">
        <f>VLOOKUP(D1642, ProductsData!$A$2:$E$100, 3, FALSE)</f>
        <v>Furniture</v>
      </c>
    </row>
    <row r="1643" spans="1:10" x14ac:dyDescent="0.25">
      <c r="A1643">
        <v>1642</v>
      </c>
      <c r="B1643" s="2">
        <v>45285</v>
      </c>
      <c r="C1643">
        <v>7</v>
      </c>
      <c r="D1643">
        <v>138</v>
      </c>
      <c r="E1643">
        <v>1132</v>
      </c>
      <c r="F1643">
        <v>2</v>
      </c>
      <c r="G1643">
        <v>434.01</v>
      </c>
      <c r="H1643">
        <v>868.02</v>
      </c>
      <c r="I1643">
        <v>245.02</v>
      </c>
      <c r="J1643" t="str">
        <f>VLOOKUP(D1643, ProductsData!$A$2:$E$100, 3, FALSE)</f>
        <v>Electronics</v>
      </c>
    </row>
    <row r="1644" spans="1:10" x14ac:dyDescent="0.25">
      <c r="A1644">
        <v>1643</v>
      </c>
      <c r="B1644" s="2">
        <v>45564</v>
      </c>
      <c r="C1644">
        <v>4</v>
      </c>
      <c r="D1644">
        <v>117</v>
      </c>
      <c r="E1644">
        <v>1080</v>
      </c>
      <c r="F1644">
        <v>3</v>
      </c>
      <c r="G1644">
        <v>127.89</v>
      </c>
      <c r="H1644">
        <v>383.67</v>
      </c>
      <c r="I1644">
        <v>26.38</v>
      </c>
      <c r="J1644" t="str">
        <f>VLOOKUP(D1644, ProductsData!$A$2:$E$100, 3, FALSE)</f>
        <v>Furniture</v>
      </c>
    </row>
    <row r="1645" spans="1:10" x14ac:dyDescent="0.25">
      <c r="A1645">
        <v>1644</v>
      </c>
      <c r="B1645" s="2">
        <v>45693</v>
      </c>
      <c r="C1645">
        <v>8</v>
      </c>
      <c r="D1645">
        <v>112</v>
      </c>
      <c r="E1645">
        <v>1060</v>
      </c>
      <c r="F1645">
        <v>1</v>
      </c>
      <c r="G1645">
        <v>391.45</v>
      </c>
      <c r="H1645">
        <v>391.45</v>
      </c>
      <c r="I1645">
        <v>40.78</v>
      </c>
      <c r="J1645" t="str">
        <f>VLOOKUP(D1645, ProductsData!$A$2:$E$100, 3, FALSE)</f>
        <v>Groceries</v>
      </c>
    </row>
    <row r="1646" spans="1:10" x14ac:dyDescent="0.25">
      <c r="A1646">
        <v>1645</v>
      </c>
      <c r="B1646" s="2">
        <v>45281</v>
      </c>
      <c r="C1646">
        <v>5</v>
      </c>
      <c r="D1646">
        <v>121</v>
      </c>
      <c r="E1646">
        <v>1136</v>
      </c>
      <c r="F1646">
        <v>1</v>
      </c>
      <c r="G1646">
        <v>357.03</v>
      </c>
      <c r="H1646">
        <v>357.03</v>
      </c>
      <c r="I1646">
        <v>20.05</v>
      </c>
      <c r="J1646" t="str">
        <f>VLOOKUP(D1646, ProductsData!$A$2:$E$100, 3, FALSE)</f>
        <v>Electronics</v>
      </c>
    </row>
    <row r="1647" spans="1:10" x14ac:dyDescent="0.25">
      <c r="A1647">
        <v>1646</v>
      </c>
      <c r="B1647" s="2">
        <v>45532</v>
      </c>
      <c r="C1647">
        <v>1</v>
      </c>
      <c r="D1647">
        <v>127</v>
      </c>
      <c r="E1647">
        <v>1048</v>
      </c>
      <c r="F1647">
        <v>2</v>
      </c>
      <c r="G1647">
        <v>292.73</v>
      </c>
      <c r="H1647">
        <v>585.46</v>
      </c>
      <c r="I1647">
        <v>39.630000000000003</v>
      </c>
      <c r="J1647" t="str">
        <f>VLOOKUP(D1647, ProductsData!$A$2:$E$100, 3, FALSE)</f>
        <v>Clothing</v>
      </c>
    </row>
    <row r="1648" spans="1:10" x14ac:dyDescent="0.25">
      <c r="A1648">
        <v>1647</v>
      </c>
      <c r="B1648" s="2">
        <v>45497</v>
      </c>
      <c r="C1648">
        <v>8</v>
      </c>
      <c r="D1648">
        <v>133</v>
      </c>
      <c r="E1648">
        <v>1198</v>
      </c>
      <c r="F1648">
        <v>3</v>
      </c>
      <c r="G1648">
        <v>267.87</v>
      </c>
      <c r="H1648">
        <v>803.61</v>
      </c>
      <c r="I1648">
        <v>217.03</v>
      </c>
      <c r="J1648" t="str">
        <f>VLOOKUP(D1648, ProductsData!$A$2:$E$100, 3, FALSE)</f>
        <v>Electronics</v>
      </c>
    </row>
    <row r="1649" spans="1:10" x14ac:dyDescent="0.25">
      <c r="A1649">
        <v>1648</v>
      </c>
      <c r="B1649" s="2">
        <v>45354</v>
      </c>
      <c r="C1649">
        <v>9</v>
      </c>
      <c r="D1649">
        <v>144</v>
      </c>
      <c r="E1649">
        <v>1048</v>
      </c>
      <c r="F1649">
        <v>1</v>
      </c>
      <c r="G1649">
        <v>484.39</v>
      </c>
      <c r="H1649">
        <v>484.39</v>
      </c>
      <c r="I1649">
        <v>27.2</v>
      </c>
      <c r="J1649" t="str">
        <f>VLOOKUP(D1649, ProductsData!$A$2:$E$100, 3, FALSE)</f>
        <v>Electronics</v>
      </c>
    </row>
    <row r="1650" spans="1:10" x14ac:dyDescent="0.25">
      <c r="A1650">
        <v>1649</v>
      </c>
      <c r="B1650" s="2">
        <v>45523</v>
      </c>
      <c r="C1650">
        <v>1</v>
      </c>
      <c r="D1650">
        <v>130</v>
      </c>
      <c r="E1650">
        <v>1166</v>
      </c>
      <c r="F1650">
        <v>2</v>
      </c>
      <c r="G1650">
        <v>356.17</v>
      </c>
      <c r="H1650">
        <v>712.34</v>
      </c>
      <c r="I1650">
        <v>60.11</v>
      </c>
      <c r="J1650" t="str">
        <f>VLOOKUP(D1650, ProductsData!$A$2:$E$100, 3, FALSE)</f>
        <v>Clothing</v>
      </c>
    </row>
    <row r="1651" spans="1:10" x14ac:dyDescent="0.25">
      <c r="A1651">
        <v>1650</v>
      </c>
      <c r="B1651" s="2">
        <v>45521</v>
      </c>
      <c r="C1651">
        <v>5</v>
      </c>
      <c r="D1651">
        <v>139</v>
      </c>
      <c r="E1651">
        <v>1176</v>
      </c>
      <c r="F1651">
        <v>2</v>
      </c>
      <c r="G1651">
        <v>235.81</v>
      </c>
      <c r="H1651">
        <v>471.62</v>
      </c>
      <c r="I1651">
        <v>36.69</v>
      </c>
      <c r="J1651" t="str">
        <f>VLOOKUP(D1651, ProductsData!$A$2:$E$100, 3, FALSE)</f>
        <v>Clothing</v>
      </c>
    </row>
    <row r="1652" spans="1:10" x14ac:dyDescent="0.25">
      <c r="A1652">
        <v>1651</v>
      </c>
      <c r="B1652" s="2">
        <v>45180</v>
      </c>
      <c r="C1652">
        <v>7</v>
      </c>
      <c r="D1652">
        <v>119</v>
      </c>
      <c r="E1652">
        <v>1096</v>
      </c>
      <c r="F1652">
        <v>5</v>
      </c>
      <c r="G1652">
        <v>28.86</v>
      </c>
      <c r="H1652">
        <v>144.30000000000001</v>
      </c>
      <c r="I1652">
        <v>24.23</v>
      </c>
      <c r="J1652" t="str">
        <f>VLOOKUP(D1652, ProductsData!$A$2:$E$100, 3, FALSE)</f>
        <v>Groceries</v>
      </c>
    </row>
    <row r="1653" spans="1:10" x14ac:dyDescent="0.25">
      <c r="A1653">
        <v>1652</v>
      </c>
      <c r="B1653" s="2">
        <v>45313</v>
      </c>
      <c r="C1653">
        <v>1</v>
      </c>
      <c r="D1653">
        <v>127</v>
      </c>
      <c r="E1653">
        <v>1182</v>
      </c>
      <c r="F1653">
        <v>5</v>
      </c>
      <c r="G1653">
        <v>98.59</v>
      </c>
      <c r="H1653">
        <v>492.95</v>
      </c>
      <c r="I1653">
        <v>66.64</v>
      </c>
      <c r="J1653" t="str">
        <f>VLOOKUP(D1653, ProductsData!$A$2:$E$100, 3, FALSE)</f>
        <v>Clothing</v>
      </c>
    </row>
    <row r="1654" spans="1:10" x14ac:dyDescent="0.25">
      <c r="A1654">
        <v>1653</v>
      </c>
      <c r="B1654" s="2">
        <v>45485</v>
      </c>
      <c r="C1654">
        <v>10</v>
      </c>
      <c r="D1654">
        <v>109</v>
      </c>
      <c r="E1654">
        <v>1157</v>
      </c>
      <c r="F1654">
        <v>3</v>
      </c>
      <c r="G1654">
        <v>415.44</v>
      </c>
      <c r="H1654">
        <v>1246.32</v>
      </c>
      <c r="I1654">
        <v>338.87</v>
      </c>
      <c r="J1654" t="str">
        <f>VLOOKUP(D1654, ProductsData!$A$2:$E$100, 3, FALSE)</f>
        <v>Clothing</v>
      </c>
    </row>
    <row r="1655" spans="1:10" x14ac:dyDescent="0.25">
      <c r="A1655">
        <v>1654</v>
      </c>
      <c r="B1655" s="2">
        <v>45121</v>
      </c>
      <c r="C1655">
        <v>9</v>
      </c>
      <c r="D1655">
        <v>134</v>
      </c>
      <c r="E1655">
        <v>1098</v>
      </c>
      <c r="F1655">
        <v>3</v>
      </c>
      <c r="G1655">
        <v>314.02999999999997</v>
      </c>
      <c r="H1655">
        <v>942.09</v>
      </c>
      <c r="I1655">
        <v>274.45999999999998</v>
      </c>
      <c r="J1655" t="str">
        <f>VLOOKUP(D1655, ProductsData!$A$2:$E$100, 3, FALSE)</f>
        <v>Groceries</v>
      </c>
    </row>
    <row r="1656" spans="1:10" x14ac:dyDescent="0.25">
      <c r="A1656">
        <v>1655</v>
      </c>
      <c r="B1656" s="2">
        <v>45299</v>
      </c>
      <c r="C1656">
        <v>4</v>
      </c>
      <c r="D1656">
        <v>118</v>
      </c>
      <c r="E1656">
        <v>1163</v>
      </c>
      <c r="F1656">
        <v>2</v>
      </c>
      <c r="G1656">
        <v>153.69999999999999</v>
      </c>
      <c r="H1656">
        <v>307.39999999999998</v>
      </c>
      <c r="I1656">
        <v>66.680000000000007</v>
      </c>
      <c r="J1656" t="str">
        <f>VLOOKUP(D1656, ProductsData!$A$2:$E$100, 3, FALSE)</f>
        <v>Clothing</v>
      </c>
    </row>
    <row r="1657" spans="1:10" x14ac:dyDescent="0.25">
      <c r="A1657">
        <v>1656</v>
      </c>
      <c r="B1657" s="2">
        <v>45068</v>
      </c>
      <c r="C1657">
        <v>1</v>
      </c>
      <c r="D1657">
        <v>139</v>
      </c>
      <c r="E1657">
        <v>1198</v>
      </c>
      <c r="F1657">
        <v>2</v>
      </c>
      <c r="G1657">
        <v>322.58999999999997</v>
      </c>
      <c r="H1657">
        <v>645.17999999999995</v>
      </c>
      <c r="I1657">
        <v>179.1</v>
      </c>
      <c r="J1657" t="str">
        <f>VLOOKUP(D1657, ProductsData!$A$2:$E$100, 3, FALSE)</f>
        <v>Clothing</v>
      </c>
    </row>
    <row r="1658" spans="1:10" x14ac:dyDescent="0.25">
      <c r="A1658">
        <v>1657</v>
      </c>
      <c r="B1658" s="2">
        <v>45698</v>
      </c>
      <c r="C1658">
        <v>8</v>
      </c>
      <c r="D1658">
        <v>133</v>
      </c>
      <c r="E1658">
        <v>1075</v>
      </c>
      <c r="F1658">
        <v>5</v>
      </c>
      <c r="G1658">
        <v>63.88</v>
      </c>
      <c r="H1658">
        <v>319.39999999999998</v>
      </c>
      <c r="I1658">
        <v>46.09</v>
      </c>
      <c r="J1658" t="str">
        <f>VLOOKUP(D1658, ProductsData!$A$2:$E$100, 3, FALSE)</f>
        <v>Electronics</v>
      </c>
    </row>
    <row r="1659" spans="1:10" x14ac:dyDescent="0.25">
      <c r="A1659">
        <v>1658</v>
      </c>
      <c r="B1659" s="2">
        <v>45683</v>
      </c>
      <c r="C1659">
        <v>2</v>
      </c>
      <c r="D1659">
        <v>132</v>
      </c>
      <c r="E1659">
        <v>1153</v>
      </c>
      <c r="F1659">
        <v>3</v>
      </c>
      <c r="G1659">
        <v>253.6</v>
      </c>
      <c r="H1659">
        <v>760.8</v>
      </c>
      <c r="I1659">
        <v>114.65</v>
      </c>
      <c r="J1659" t="str">
        <f>VLOOKUP(D1659, ProductsData!$A$2:$E$100, 3, FALSE)</f>
        <v>Electronics</v>
      </c>
    </row>
    <row r="1660" spans="1:10" x14ac:dyDescent="0.25">
      <c r="A1660">
        <v>1659</v>
      </c>
      <c r="B1660" s="2">
        <v>45269</v>
      </c>
      <c r="C1660">
        <v>2</v>
      </c>
      <c r="D1660">
        <v>132</v>
      </c>
      <c r="E1660">
        <v>1113</v>
      </c>
      <c r="F1660">
        <v>4</v>
      </c>
      <c r="G1660">
        <v>473.95</v>
      </c>
      <c r="H1660">
        <v>1895.8</v>
      </c>
      <c r="I1660">
        <v>345.09</v>
      </c>
      <c r="J1660" t="str">
        <f>VLOOKUP(D1660, ProductsData!$A$2:$E$100, 3, FALSE)</f>
        <v>Electronics</v>
      </c>
    </row>
    <row r="1661" spans="1:10" x14ac:dyDescent="0.25">
      <c r="A1661">
        <v>1660</v>
      </c>
      <c r="B1661" s="2">
        <v>45541</v>
      </c>
      <c r="C1661">
        <v>10</v>
      </c>
      <c r="D1661">
        <v>114</v>
      </c>
      <c r="E1661">
        <v>1053</v>
      </c>
      <c r="F1661">
        <v>4</v>
      </c>
      <c r="G1661">
        <v>247.85</v>
      </c>
      <c r="H1661">
        <v>991.4</v>
      </c>
      <c r="I1661">
        <v>159.72</v>
      </c>
      <c r="J1661" t="str">
        <f>VLOOKUP(D1661, ProductsData!$A$2:$E$100, 3, FALSE)</f>
        <v>Groceries</v>
      </c>
    </row>
    <row r="1662" spans="1:10" x14ac:dyDescent="0.25">
      <c r="A1662">
        <v>1661</v>
      </c>
      <c r="B1662" s="2">
        <v>45453</v>
      </c>
      <c r="C1662">
        <v>9</v>
      </c>
      <c r="D1662">
        <v>135</v>
      </c>
      <c r="E1662">
        <v>1076</v>
      </c>
      <c r="F1662">
        <v>1</v>
      </c>
      <c r="G1662">
        <v>434.55</v>
      </c>
      <c r="H1662">
        <v>434.55</v>
      </c>
      <c r="I1662">
        <v>56.16</v>
      </c>
      <c r="J1662" t="str">
        <f>VLOOKUP(D1662, ProductsData!$A$2:$E$100, 3, FALSE)</f>
        <v>Electronics</v>
      </c>
    </row>
    <row r="1663" spans="1:10" x14ac:dyDescent="0.25">
      <c r="A1663">
        <v>1662</v>
      </c>
      <c r="B1663" s="2">
        <v>45213</v>
      </c>
      <c r="C1663">
        <v>9</v>
      </c>
      <c r="D1663">
        <v>109</v>
      </c>
      <c r="E1663">
        <v>1161</v>
      </c>
      <c r="F1663">
        <v>2</v>
      </c>
      <c r="G1663">
        <v>96.02</v>
      </c>
      <c r="H1663">
        <v>192.04</v>
      </c>
      <c r="I1663">
        <v>33.58</v>
      </c>
      <c r="J1663" t="str">
        <f>VLOOKUP(D1663, ProductsData!$A$2:$E$100, 3, FALSE)</f>
        <v>Clothing</v>
      </c>
    </row>
    <row r="1664" spans="1:10" x14ac:dyDescent="0.25">
      <c r="A1664">
        <v>1663</v>
      </c>
      <c r="B1664" s="2">
        <v>45064</v>
      </c>
      <c r="C1664">
        <v>8</v>
      </c>
      <c r="D1664">
        <v>146</v>
      </c>
      <c r="E1664">
        <v>1095</v>
      </c>
      <c r="F1664">
        <v>3</v>
      </c>
      <c r="G1664">
        <v>376.89</v>
      </c>
      <c r="H1664">
        <v>1130.67</v>
      </c>
      <c r="I1664">
        <v>222.8</v>
      </c>
      <c r="J1664" t="str">
        <f>VLOOKUP(D1664, ProductsData!$A$2:$E$100, 3, FALSE)</f>
        <v>Groceries</v>
      </c>
    </row>
    <row r="1665" spans="1:10" x14ac:dyDescent="0.25">
      <c r="A1665">
        <v>1664</v>
      </c>
      <c r="B1665" s="2">
        <v>45657</v>
      </c>
      <c r="C1665">
        <v>9</v>
      </c>
      <c r="D1665">
        <v>147</v>
      </c>
      <c r="E1665">
        <v>1122</v>
      </c>
      <c r="F1665">
        <v>5</v>
      </c>
      <c r="G1665">
        <v>123.69</v>
      </c>
      <c r="H1665">
        <v>618.45000000000005</v>
      </c>
      <c r="I1665">
        <v>102.82</v>
      </c>
      <c r="J1665" t="str">
        <f>VLOOKUP(D1665, ProductsData!$A$2:$E$100, 3, FALSE)</f>
        <v>Groceries</v>
      </c>
    </row>
    <row r="1666" spans="1:10" x14ac:dyDescent="0.25">
      <c r="A1666">
        <v>1665</v>
      </c>
      <c r="B1666" s="2">
        <v>45248</v>
      </c>
      <c r="C1666">
        <v>6</v>
      </c>
      <c r="D1666">
        <v>142</v>
      </c>
      <c r="E1666">
        <v>1181</v>
      </c>
      <c r="F1666">
        <v>5</v>
      </c>
      <c r="G1666">
        <v>182.87</v>
      </c>
      <c r="H1666">
        <v>914.35</v>
      </c>
      <c r="I1666">
        <v>87.39</v>
      </c>
      <c r="J1666" t="str">
        <f>VLOOKUP(D1666, ProductsData!$A$2:$E$100, 3, FALSE)</f>
        <v>Groceries</v>
      </c>
    </row>
    <row r="1667" spans="1:10" x14ac:dyDescent="0.25">
      <c r="A1667">
        <v>1666</v>
      </c>
      <c r="B1667" s="2">
        <v>45125</v>
      </c>
      <c r="C1667">
        <v>3</v>
      </c>
      <c r="D1667">
        <v>115</v>
      </c>
      <c r="E1667">
        <v>1177</v>
      </c>
      <c r="F1667">
        <v>5</v>
      </c>
      <c r="G1667">
        <v>487.76</v>
      </c>
      <c r="H1667">
        <v>2438.8000000000002</v>
      </c>
      <c r="I1667">
        <v>513.77</v>
      </c>
      <c r="J1667" t="str">
        <f>VLOOKUP(D1667, ProductsData!$A$2:$E$100, 3, FALSE)</f>
        <v>Furniture</v>
      </c>
    </row>
    <row r="1668" spans="1:10" x14ac:dyDescent="0.25">
      <c r="A1668">
        <v>1667</v>
      </c>
      <c r="B1668" s="2">
        <v>45324</v>
      </c>
      <c r="C1668">
        <v>5</v>
      </c>
      <c r="D1668">
        <v>141</v>
      </c>
      <c r="E1668">
        <v>1133</v>
      </c>
      <c r="F1668">
        <v>1</v>
      </c>
      <c r="G1668">
        <v>260</v>
      </c>
      <c r="H1668">
        <v>260</v>
      </c>
      <c r="I1668">
        <v>34.08</v>
      </c>
      <c r="J1668" t="str">
        <f>VLOOKUP(D1668, ProductsData!$A$2:$E$100, 3, FALSE)</f>
        <v>Electronics</v>
      </c>
    </row>
    <row r="1669" spans="1:10" x14ac:dyDescent="0.25">
      <c r="A1669">
        <v>1668</v>
      </c>
      <c r="B1669" s="2">
        <v>45401</v>
      </c>
      <c r="C1669">
        <v>1</v>
      </c>
      <c r="D1669">
        <v>111</v>
      </c>
      <c r="E1669">
        <v>1128</v>
      </c>
      <c r="F1669">
        <v>1</v>
      </c>
      <c r="G1669">
        <v>157.13999999999999</v>
      </c>
      <c r="H1669">
        <v>157.13999999999999</v>
      </c>
      <c r="I1669">
        <v>46.43</v>
      </c>
      <c r="J1669" t="str">
        <f>VLOOKUP(D1669, ProductsData!$A$2:$E$100, 3, FALSE)</f>
        <v>Electronics</v>
      </c>
    </row>
    <row r="1670" spans="1:10" x14ac:dyDescent="0.25">
      <c r="A1670">
        <v>1669</v>
      </c>
      <c r="B1670" s="2">
        <v>45300</v>
      </c>
      <c r="C1670">
        <v>2</v>
      </c>
      <c r="D1670">
        <v>118</v>
      </c>
      <c r="E1670">
        <v>1127</v>
      </c>
      <c r="F1670">
        <v>4</v>
      </c>
      <c r="G1670">
        <v>109</v>
      </c>
      <c r="H1670">
        <v>436</v>
      </c>
      <c r="I1670">
        <v>58.85</v>
      </c>
      <c r="J1670" t="str">
        <f>VLOOKUP(D1670, ProductsData!$A$2:$E$100, 3, FALSE)</f>
        <v>Clothing</v>
      </c>
    </row>
    <row r="1671" spans="1:10" x14ac:dyDescent="0.25">
      <c r="A1671">
        <v>1670</v>
      </c>
      <c r="B1671" s="2">
        <v>45211</v>
      </c>
      <c r="C1671">
        <v>4</v>
      </c>
      <c r="D1671">
        <v>120</v>
      </c>
      <c r="E1671">
        <v>1081</v>
      </c>
      <c r="F1671">
        <v>4</v>
      </c>
      <c r="G1671">
        <v>429.59</v>
      </c>
      <c r="H1671">
        <v>1718.36</v>
      </c>
      <c r="I1671">
        <v>367.5</v>
      </c>
      <c r="J1671" t="str">
        <f>VLOOKUP(D1671, ProductsData!$A$2:$E$100, 3, FALSE)</f>
        <v>Furniture</v>
      </c>
    </row>
    <row r="1672" spans="1:10" x14ac:dyDescent="0.25">
      <c r="A1672">
        <v>1671</v>
      </c>
      <c r="B1672" s="2">
        <v>45086</v>
      </c>
      <c r="C1672">
        <v>4</v>
      </c>
      <c r="D1672">
        <v>136</v>
      </c>
      <c r="E1672">
        <v>1120</v>
      </c>
      <c r="F1672">
        <v>2</v>
      </c>
      <c r="G1672">
        <v>303.18</v>
      </c>
      <c r="H1672">
        <v>606.36</v>
      </c>
      <c r="I1672">
        <v>146.38</v>
      </c>
      <c r="J1672" t="str">
        <f>VLOOKUP(D1672, ProductsData!$A$2:$E$100, 3, FALSE)</f>
        <v>Electronics</v>
      </c>
    </row>
    <row r="1673" spans="1:10" x14ac:dyDescent="0.25">
      <c r="A1673">
        <v>1672</v>
      </c>
      <c r="B1673" s="2">
        <v>45399</v>
      </c>
      <c r="C1673">
        <v>8</v>
      </c>
      <c r="D1673">
        <v>137</v>
      </c>
      <c r="E1673">
        <v>1124</v>
      </c>
      <c r="F1673">
        <v>1</v>
      </c>
      <c r="G1673">
        <v>98.92</v>
      </c>
      <c r="H1673">
        <v>98.92</v>
      </c>
      <c r="I1673">
        <v>16.66</v>
      </c>
      <c r="J1673" t="str">
        <f>VLOOKUP(D1673, ProductsData!$A$2:$E$100, 3, FALSE)</f>
        <v>Groceries</v>
      </c>
    </row>
    <row r="1674" spans="1:10" x14ac:dyDescent="0.25">
      <c r="A1674">
        <v>1673</v>
      </c>
      <c r="B1674" s="2">
        <v>45216</v>
      </c>
      <c r="C1674">
        <v>5</v>
      </c>
      <c r="D1674">
        <v>132</v>
      </c>
      <c r="E1674">
        <v>1078</v>
      </c>
      <c r="F1674">
        <v>3</v>
      </c>
      <c r="G1674">
        <v>442.92</v>
      </c>
      <c r="H1674">
        <v>1328.76</v>
      </c>
      <c r="I1674">
        <v>390.93</v>
      </c>
      <c r="J1674" t="str">
        <f>VLOOKUP(D1674, ProductsData!$A$2:$E$100, 3, FALSE)</f>
        <v>Electronics</v>
      </c>
    </row>
    <row r="1675" spans="1:10" x14ac:dyDescent="0.25">
      <c r="A1675">
        <v>1674</v>
      </c>
      <c r="B1675" s="2">
        <v>45494</v>
      </c>
      <c r="C1675">
        <v>4</v>
      </c>
      <c r="D1675">
        <v>128</v>
      </c>
      <c r="E1675">
        <v>1109</v>
      </c>
      <c r="F1675">
        <v>1</v>
      </c>
      <c r="G1675">
        <v>413.68</v>
      </c>
      <c r="H1675">
        <v>413.68</v>
      </c>
      <c r="I1675">
        <v>107.97</v>
      </c>
      <c r="J1675" t="str">
        <f>VLOOKUP(D1675, ProductsData!$A$2:$E$100, 3, FALSE)</f>
        <v>Clothing</v>
      </c>
    </row>
    <row r="1676" spans="1:10" x14ac:dyDescent="0.25">
      <c r="A1676">
        <v>1675</v>
      </c>
      <c r="B1676" s="2">
        <v>45471</v>
      </c>
      <c r="C1676">
        <v>2</v>
      </c>
      <c r="D1676">
        <v>106</v>
      </c>
      <c r="E1676">
        <v>1063</v>
      </c>
      <c r="F1676">
        <v>3</v>
      </c>
      <c r="G1676">
        <v>361.76</v>
      </c>
      <c r="H1676">
        <v>1085.28</v>
      </c>
      <c r="I1676">
        <v>316.62</v>
      </c>
      <c r="J1676" t="str">
        <f>VLOOKUP(D1676, ProductsData!$A$2:$E$100, 3, FALSE)</f>
        <v>Clothing</v>
      </c>
    </row>
    <row r="1677" spans="1:10" x14ac:dyDescent="0.25">
      <c r="A1677">
        <v>1676</v>
      </c>
      <c r="B1677" s="2">
        <v>45317</v>
      </c>
      <c r="C1677">
        <v>7</v>
      </c>
      <c r="D1677">
        <v>146</v>
      </c>
      <c r="E1677">
        <v>1053</v>
      </c>
      <c r="F1677">
        <v>5</v>
      </c>
      <c r="G1677">
        <v>455.89</v>
      </c>
      <c r="H1677">
        <v>2279.4499999999998</v>
      </c>
      <c r="I1677">
        <v>573.79999999999995</v>
      </c>
      <c r="J1677" t="str">
        <f>VLOOKUP(D1677, ProductsData!$A$2:$E$100, 3, FALSE)</f>
        <v>Groceries</v>
      </c>
    </row>
    <row r="1678" spans="1:10" x14ac:dyDescent="0.25">
      <c r="A1678">
        <v>1677</v>
      </c>
      <c r="B1678" s="2">
        <v>45086</v>
      </c>
      <c r="C1678">
        <v>8</v>
      </c>
      <c r="D1678">
        <v>107</v>
      </c>
      <c r="E1678">
        <v>1077</v>
      </c>
      <c r="F1678">
        <v>4</v>
      </c>
      <c r="G1678">
        <v>165.64</v>
      </c>
      <c r="H1678">
        <v>662.56</v>
      </c>
      <c r="I1678">
        <v>65.959999999999994</v>
      </c>
      <c r="J1678" t="str">
        <f>VLOOKUP(D1678, ProductsData!$A$2:$E$100, 3, FALSE)</f>
        <v>Furniture</v>
      </c>
    </row>
    <row r="1679" spans="1:10" x14ac:dyDescent="0.25">
      <c r="A1679">
        <v>1678</v>
      </c>
      <c r="B1679" s="2">
        <v>45442</v>
      </c>
      <c r="C1679">
        <v>8</v>
      </c>
      <c r="D1679">
        <v>135</v>
      </c>
      <c r="E1679">
        <v>1150</v>
      </c>
      <c r="F1679">
        <v>2</v>
      </c>
      <c r="G1679">
        <v>451.99</v>
      </c>
      <c r="H1679">
        <v>903.98</v>
      </c>
      <c r="I1679">
        <v>171.72</v>
      </c>
      <c r="J1679" t="str">
        <f>VLOOKUP(D1679, ProductsData!$A$2:$E$100, 3, FALSE)</f>
        <v>Electronics</v>
      </c>
    </row>
    <row r="1680" spans="1:10" x14ac:dyDescent="0.25">
      <c r="A1680">
        <v>1679</v>
      </c>
      <c r="B1680" s="2">
        <v>45358</v>
      </c>
      <c r="C1680">
        <v>10</v>
      </c>
      <c r="D1680">
        <v>132</v>
      </c>
      <c r="E1680">
        <v>1136</v>
      </c>
      <c r="F1680">
        <v>5</v>
      </c>
      <c r="G1680">
        <v>345.75</v>
      </c>
      <c r="H1680">
        <v>1728.75</v>
      </c>
      <c r="I1680">
        <v>428.25</v>
      </c>
      <c r="J1680" t="str">
        <f>VLOOKUP(D1680, ProductsData!$A$2:$E$100, 3, FALSE)</f>
        <v>Electronics</v>
      </c>
    </row>
    <row r="1681" spans="1:10" x14ac:dyDescent="0.25">
      <c r="A1681">
        <v>1680</v>
      </c>
      <c r="B1681" s="2">
        <v>45355</v>
      </c>
      <c r="C1681">
        <v>1</v>
      </c>
      <c r="D1681">
        <v>110</v>
      </c>
      <c r="E1681">
        <v>1164</v>
      </c>
      <c r="F1681">
        <v>1</v>
      </c>
      <c r="G1681">
        <v>95.21</v>
      </c>
      <c r="H1681">
        <v>95.21</v>
      </c>
      <c r="I1681">
        <v>11.12</v>
      </c>
      <c r="J1681" t="str">
        <f>VLOOKUP(D1681, ProductsData!$A$2:$E$100, 3, FALSE)</f>
        <v>Furniture</v>
      </c>
    </row>
    <row r="1682" spans="1:10" x14ac:dyDescent="0.25">
      <c r="A1682">
        <v>1681</v>
      </c>
      <c r="B1682" s="2">
        <v>45179</v>
      </c>
      <c r="C1682">
        <v>5</v>
      </c>
      <c r="D1682">
        <v>100</v>
      </c>
      <c r="E1682">
        <v>1138</v>
      </c>
      <c r="F1682">
        <v>1</v>
      </c>
      <c r="G1682">
        <v>219.5</v>
      </c>
      <c r="H1682">
        <v>219.5</v>
      </c>
      <c r="I1682">
        <v>13.45</v>
      </c>
      <c r="J1682" t="str">
        <f>VLOOKUP(D1682, ProductsData!$A$2:$E$100, 3, FALSE)</f>
        <v>Clothing</v>
      </c>
    </row>
    <row r="1683" spans="1:10" x14ac:dyDescent="0.25">
      <c r="A1683">
        <v>1682</v>
      </c>
      <c r="B1683" s="2">
        <v>45319</v>
      </c>
      <c r="C1683">
        <v>2</v>
      </c>
      <c r="D1683">
        <v>107</v>
      </c>
      <c r="E1683">
        <v>1178</v>
      </c>
      <c r="F1683">
        <v>4</v>
      </c>
      <c r="G1683">
        <v>121.79</v>
      </c>
      <c r="H1683">
        <v>487.16</v>
      </c>
      <c r="I1683">
        <v>30.5</v>
      </c>
      <c r="J1683" t="str">
        <f>VLOOKUP(D1683, ProductsData!$A$2:$E$100, 3, FALSE)</f>
        <v>Furniture</v>
      </c>
    </row>
    <row r="1684" spans="1:10" x14ac:dyDescent="0.25">
      <c r="A1684">
        <v>1683</v>
      </c>
      <c r="B1684" s="2">
        <v>45176</v>
      </c>
      <c r="C1684">
        <v>2</v>
      </c>
      <c r="D1684">
        <v>115</v>
      </c>
      <c r="E1684">
        <v>1132</v>
      </c>
      <c r="F1684">
        <v>1</v>
      </c>
      <c r="G1684">
        <v>468.5</v>
      </c>
      <c r="H1684">
        <v>468.5</v>
      </c>
      <c r="I1684">
        <v>53.93</v>
      </c>
      <c r="J1684" t="str">
        <f>VLOOKUP(D1684, ProductsData!$A$2:$E$100, 3, FALSE)</f>
        <v>Furniture</v>
      </c>
    </row>
    <row r="1685" spans="1:10" x14ac:dyDescent="0.25">
      <c r="A1685">
        <v>1684</v>
      </c>
      <c r="B1685" s="2">
        <v>45229</v>
      </c>
      <c r="C1685">
        <v>8</v>
      </c>
      <c r="D1685">
        <v>122</v>
      </c>
      <c r="E1685">
        <v>1098</v>
      </c>
      <c r="F1685">
        <v>1</v>
      </c>
      <c r="G1685">
        <v>299.01</v>
      </c>
      <c r="H1685">
        <v>299.01</v>
      </c>
      <c r="I1685">
        <v>74.78</v>
      </c>
      <c r="J1685" t="str">
        <f>VLOOKUP(D1685, ProductsData!$A$2:$E$100, 3, FALSE)</f>
        <v>Electronics</v>
      </c>
    </row>
    <row r="1686" spans="1:10" x14ac:dyDescent="0.25">
      <c r="A1686">
        <v>1685</v>
      </c>
      <c r="B1686" s="2">
        <v>45114</v>
      </c>
      <c r="C1686">
        <v>10</v>
      </c>
      <c r="D1686">
        <v>137</v>
      </c>
      <c r="E1686">
        <v>1164</v>
      </c>
      <c r="F1686">
        <v>2</v>
      </c>
      <c r="G1686">
        <v>147.43</v>
      </c>
      <c r="H1686">
        <v>294.86</v>
      </c>
      <c r="I1686">
        <v>71.89</v>
      </c>
      <c r="J1686" t="str">
        <f>VLOOKUP(D1686, ProductsData!$A$2:$E$100, 3, FALSE)</f>
        <v>Groceries</v>
      </c>
    </row>
    <row r="1687" spans="1:10" x14ac:dyDescent="0.25">
      <c r="A1687">
        <v>1686</v>
      </c>
      <c r="B1687" s="2">
        <v>45573</v>
      </c>
      <c r="C1687">
        <v>7</v>
      </c>
      <c r="D1687">
        <v>126</v>
      </c>
      <c r="E1687">
        <v>1096</v>
      </c>
      <c r="F1687">
        <v>5</v>
      </c>
      <c r="G1687">
        <v>145.11000000000001</v>
      </c>
      <c r="H1687">
        <v>725.55</v>
      </c>
      <c r="I1687">
        <v>55.95</v>
      </c>
      <c r="J1687" t="str">
        <f>VLOOKUP(D1687, ProductsData!$A$2:$E$100, 3, FALSE)</f>
        <v>Groceries</v>
      </c>
    </row>
    <row r="1688" spans="1:10" x14ac:dyDescent="0.25">
      <c r="A1688">
        <v>1687</v>
      </c>
      <c r="B1688" s="2">
        <v>45588</v>
      </c>
      <c r="C1688">
        <v>8</v>
      </c>
      <c r="D1688">
        <v>140</v>
      </c>
      <c r="E1688">
        <v>1161</v>
      </c>
      <c r="F1688">
        <v>4</v>
      </c>
      <c r="G1688">
        <v>284.83999999999997</v>
      </c>
      <c r="H1688">
        <v>1139.3599999999999</v>
      </c>
      <c r="I1688">
        <v>60.47</v>
      </c>
      <c r="J1688" t="str">
        <f>VLOOKUP(D1688, ProductsData!$A$2:$E$100, 3, FALSE)</f>
        <v>Clothing</v>
      </c>
    </row>
    <row r="1689" spans="1:10" x14ac:dyDescent="0.25">
      <c r="A1689">
        <v>1688</v>
      </c>
      <c r="B1689" s="2">
        <v>45303</v>
      </c>
      <c r="C1689">
        <v>5</v>
      </c>
      <c r="D1689">
        <v>136</v>
      </c>
      <c r="E1689">
        <v>1066</v>
      </c>
      <c r="F1689">
        <v>2</v>
      </c>
      <c r="G1689">
        <v>342.65</v>
      </c>
      <c r="H1689">
        <v>685.3</v>
      </c>
      <c r="I1689">
        <v>122.41</v>
      </c>
      <c r="J1689" t="str">
        <f>VLOOKUP(D1689, ProductsData!$A$2:$E$100, 3, FALSE)</f>
        <v>Electronics</v>
      </c>
    </row>
    <row r="1690" spans="1:10" x14ac:dyDescent="0.25">
      <c r="A1690">
        <v>1689</v>
      </c>
      <c r="B1690" s="2">
        <v>45519</v>
      </c>
      <c r="C1690">
        <v>9</v>
      </c>
      <c r="D1690">
        <v>132</v>
      </c>
      <c r="E1690">
        <v>1168</v>
      </c>
      <c r="F1690">
        <v>3</v>
      </c>
      <c r="G1690">
        <v>42.39</v>
      </c>
      <c r="H1690">
        <v>127.17</v>
      </c>
      <c r="I1690">
        <v>17.809999999999999</v>
      </c>
      <c r="J1690" t="str">
        <f>VLOOKUP(D1690, ProductsData!$A$2:$E$100, 3, FALSE)</f>
        <v>Electronics</v>
      </c>
    </row>
    <row r="1691" spans="1:10" x14ac:dyDescent="0.25">
      <c r="A1691">
        <v>1690</v>
      </c>
      <c r="B1691" s="2">
        <v>45666</v>
      </c>
      <c r="C1691">
        <v>8</v>
      </c>
      <c r="D1691">
        <v>128</v>
      </c>
      <c r="E1691">
        <v>1076</v>
      </c>
      <c r="F1691">
        <v>3</v>
      </c>
      <c r="G1691">
        <v>451.32</v>
      </c>
      <c r="H1691">
        <v>1353.96</v>
      </c>
      <c r="I1691">
        <v>350.52</v>
      </c>
      <c r="J1691" t="str">
        <f>VLOOKUP(D1691, ProductsData!$A$2:$E$100, 3, FALSE)</f>
        <v>Clothing</v>
      </c>
    </row>
    <row r="1692" spans="1:10" x14ac:dyDescent="0.25">
      <c r="A1692">
        <v>1691</v>
      </c>
      <c r="B1692" s="2">
        <v>45680</v>
      </c>
      <c r="C1692">
        <v>7</v>
      </c>
      <c r="D1692">
        <v>108</v>
      </c>
      <c r="E1692">
        <v>1062</v>
      </c>
      <c r="F1692">
        <v>2</v>
      </c>
      <c r="G1692">
        <v>203.09</v>
      </c>
      <c r="H1692">
        <v>406.18</v>
      </c>
      <c r="I1692">
        <v>23.38</v>
      </c>
      <c r="J1692" t="str">
        <f>VLOOKUP(D1692, ProductsData!$A$2:$E$100, 3, FALSE)</f>
        <v>Clothing</v>
      </c>
    </row>
    <row r="1693" spans="1:10" x14ac:dyDescent="0.25">
      <c r="A1693">
        <v>1692</v>
      </c>
      <c r="B1693" s="2">
        <v>45577</v>
      </c>
      <c r="C1693">
        <v>2</v>
      </c>
      <c r="D1693">
        <v>120</v>
      </c>
      <c r="E1693">
        <v>1196</v>
      </c>
      <c r="F1693">
        <v>2</v>
      </c>
      <c r="G1693">
        <v>382.27</v>
      </c>
      <c r="H1693">
        <v>764.54</v>
      </c>
      <c r="I1693">
        <v>111.64</v>
      </c>
      <c r="J1693" t="str">
        <f>VLOOKUP(D1693, ProductsData!$A$2:$E$100, 3, FALSE)</f>
        <v>Furniture</v>
      </c>
    </row>
    <row r="1694" spans="1:10" x14ac:dyDescent="0.25">
      <c r="A1694">
        <v>1693</v>
      </c>
      <c r="B1694" s="2">
        <v>45347</v>
      </c>
      <c r="C1694">
        <v>5</v>
      </c>
      <c r="D1694">
        <v>140</v>
      </c>
      <c r="E1694">
        <v>1177</v>
      </c>
      <c r="F1694">
        <v>4</v>
      </c>
      <c r="G1694">
        <v>275.72000000000003</v>
      </c>
      <c r="H1694">
        <v>1102.8800000000001</v>
      </c>
      <c r="I1694">
        <v>313.25</v>
      </c>
      <c r="J1694" t="str">
        <f>VLOOKUP(D1694, ProductsData!$A$2:$E$100, 3, FALSE)</f>
        <v>Clothing</v>
      </c>
    </row>
    <row r="1695" spans="1:10" x14ac:dyDescent="0.25">
      <c r="A1695">
        <v>1694</v>
      </c>
      <c r="B1695" s="2">
        <v>45350</v>
      </c>
      <c r="C1695">
        <v>9</v>
      </c>
      <c r="D1695">
        <v>126</v>
      </c>
      <c r="E1695">
        <v>1021</v>
      </c>
      <c r="F1695">
        <v>5</v>
      </c>
      <c r="G1695">
        <v>153.77000000000001</v>
      </c>
      <c r="H1695">
        <v>768.85</v>
      </c>
      <c r="I1695">
        <v>206.1</v>
      </c>
      <c r="J1695" t="str">
        <f>VLOOKUP(D1695, ProductsData!$A$2:$E$100, 3, FALSE)</f>
        <v>Groceries</v>
      </c>
    </row>
    <row r="1696" spans="1:10" x14ac:dyDescent="0.25">
      <c r="A1696">
        <v>1695</v>
      </c>
      <c r="B1696" s="2">
        <v>45196</v>
      </c>
      <c r="C1696">
        <v>4</v>
      </c>
      <c r="D1696">
        <v>114</v>
      </c>
      <c r="E1696">
        <v>1061</v>
      </c>
      <c r="F1696">
        <v>5</v>
      </c>
      <c r="G1696">
        <v>463.02</v>
      </c>
      <c r="H1696">
        <v>2315.1</v>
      </c>
      <c r="I1696">
        <v>346.14</v>
      </c>
      <c r="J1696" t="str">
        <f>VLOOKUP(D1696, ProductsData!$A$2:$E$100, 3, FALSE)</f>
        <v>Groceries</v>
      </c>
    </row>
    <row r="1697" spans="1:10" x14ac:dyDescent="0.25">
      <c r="A1697">
        <v>1696</v>
      </c>
      <c r="B1697" s="2">
        <v>45744</v>
      </c>
      <c r="C1697">
        <v>10</v>
      </c>
      <c r="D1697">
        <v>114</v>
      </c>
      <c r="E1697">
        <v>1013</v>
      </c>
      <c r="F1697">
        <v>3</v>
      </c>
      <c r="G1697">
        <v>107.95</v>
      </c>
      <c r="H1697">
        <v>323.85000000000002</v>
      </c>
      <c r="I1697">
        <v>82.04</v>
      </c>
      <c r="J1697" t="str">
        <f>VLOOKUP(D1697, ProductsData!$A$2:$E$100, 3, FALSE)</f>
        <v>Groceries</v>
      </c>
    </row>
    <row r="1698" spans="1:10" x14ac:dyDescent="0.25">
      <c r="A1698">
        <v>1697</v>
      </c>
      <c r="B1698" s="2">
        <v>45186</v>
      </c>
      <c r="C1698">
        <v>1</v>
      </c>
      <c r="D1698">
        <v>122</v>
      </c>
      <c r="E1698">
        <v>1131</v>
      </c>
      <c r="F1698">
        <v>5</v>
      </c>
      <c r="G1698">
        <v>64.7</v>
      </c>
      <c r="H1698">
        <v>323.5</v>
      </c>
      <c r="I1698">
        <v>27.33</v>
      </c>
      <c r="J1698" t="str">
        <f>VLOOKUP(D1698, ProductsData!$A$2:$E$100, 3, FALSE)</f>
        <v>Electronics</v>
      </c>
    </row>
    <row r="1699" spans="1:10" x14ac:dyDescent="0.25">
      <c r="A1699">
        <v>1698</v>
      </c>
      <c r="B1699" s="2">
        <v>45394</v>
      </c>
      <c r="C1699">
        <v>5</v>
      </c>
      <c r="D1699">
        <v>148</v>
      </c>
      <c r="E1699">
        <v>1054</v>
      </c>
      <c r="F1699">
        <v>4</v>
      </c>
      <c r="G1699">
        <v>364.12</v>
      </c>
      <c r="H1699">
        <v>1456.48</v>
      </c>
      <c r="I1699">
        <v>359.9</v>
      </c>
      <c r="J1699" t="str">
        <f>VLOOKUP(D1699, ProductsData!$A$2:$E$100, 3, FALSE)</f>
        <v>Clothing</v>
      </c>
    </row>
    <row r="1700" spans="1:10" x14ac:dyDescent="0.25">
      <c r="A1700">
        <v>1699</v>
      </c>
      <c r="B1700" s="2">
        <v>45663</v>
      </c>
      <c r="C1700">
        <v>9</v>
      </c>
      <c r="D1700">
        <v>130</v>
      </c>
      <c r="E1700">
        <v>1133</v>
      </c>
      <c r="F1700">
        <v>2</v>
      </c>
      <c r="G1700">
        <v>392</v>
      </c>
      <c r="H1700">
        <v>784</v>
      </c>
      <c r="I1700">
        <v>176.93</v>
      </c>
      <c r="J1700" t="str">
        <f>VLOOKUP(D1700, ProductsData!$A$2:$E$100, 3, FALSE)</f>
        <v>Clothing</v>
      </c>
    </row>
    <row r="1701" spans="1:10" x14ac:dyDescent="0.25">
      <c r="A1701">
        <v>1700</v>
      </c>
      <c r="B1701" s="2">
        <v>45428</v>
      </c>
      <c r="C1701">
        <v>10</v>
      </c>
      <c r="D1701">
        <v>102</v>
      </c>
      <c r="E1701">
        <v>1115</v>
      </c>
      <c r="F1701">
        <v>2</v>
      </c>
      <c r="G1701">
        <v>494.26</v>
      </c>
      <c r="H1701">
        <v>988.52</v>
      </c>
      <c r="I1701">
        <v>190.24</v>
      </c>
      <c r="J1701" t="str">
        <f>VLOOKUP(D1701, ProductsData!$A$2:$E$100, 3, FALSE)</f>
        <v>Clothing</v>
      </c>
    </row>
    <row r="1702" spans="1:10" x14ac:dyDescent="0.25">
      <c r="A1702">
        <v>1701</v>
      </c>
      <c r="B1702" s="2">
        <v>45051</v>
      </c>
      <c r="C1702">
        <v>6</v>
      </c>
      <c r="D1702">
        <v>135</v>
      </c>
      <c r="E1702">
        <v>1178</v>
      </c>
      <c r="F1702">
        <v>4</v>
      </c>
      <c r="G1702">
        <v>343.78</v>
      </c>
      <c r="H1702">
        <v>1375.12</v>
      </c>
      <c r="I1702">
        <v>157.03</v>
      </c>
      <c r="J1702" t="str">
        <f>VLOOKUP(D1702, ProductsData!$A$2:$E$100, 3, FALSE)</f>
        <v>Electronics</v>
      </c>
    </row>
    <row r="1703" spans="1:10" x14ac:dyDescent="0.25">
      <c r="A1703">
        <v>1702</v>
      </c>
      <c r="B1703" s="2">
        <v>45320</v>
      </c>
      <c r="C1703">
        <v>1</v>
      </c>
      <c r="D1703">
        <v>130</v>
      </c>
      <c r="E1703">
        <v>1162</v>
      </c>
      <c r="F1703">
        <v>5</v>
      </c>
      <c r="G1703">
        <v>90.61</v>
      </c>
      <c r="H1703">
        <v>453.05</v>
      </c>
      <c r="I1703">
        <v>62.09</v>
      </c>
      <c r="J1703" t="str">
        <f>VLOOKUP(D1703, ProductsData!$A$2:$E$100, 3, FALSE)</f>
        <v>Clothing</v>
      </c>
    </row>
    <row r="1704" spans="1:10" x14ac:dyDescent="0.25">
      <c r="A1704">
        <v>1703</v>
      </c>
      <c r="B1704" s="2">
        <v>45166</v>
      </c>
      <c r="C1704">
        <v>3</v>
      </c>
      <c r="D1704">
        <v>102</v>
      </c>
      <c r="E1704">
        <v>1114</v>
      </c>
      <c r="F1704">
        <v>3</v>
      </c>
      <c r="G1704">
        <v>332.75</v>
      </c>
      <c r="H1704">
        <v>998.25</v>
      </c>
      <c r="I1704">
        <v>174.74</v>
      </c>
      <c r="J1704" t="str">
        <f>VLOOKUP(D1704, ProductsData!$A$2:$E$100, 3, FALSE)</f>
        <v>Clothing</v>
      </c>
    </row>
    <row r="1705" spans="1:10" x14ac:dyDescent="0.25">
      <c r="A1705">
        <v>1704</v>
      </c>
      <c r="B1705" s="2">
        <v>45351</v>
      </c>
      <c r="C1705">
        <v>3</v>
      </c>
      <c r="D1705">
        <v>115</v>
      </c>
      <c r="E1705">
        <v>1114</v>
      </c>
      <c r="F1705">
        <v>1</v>
      </c>
      <c r="G1705">
        <v>17.600000000000001</v>
      </c>
      <c r="H1705">
        <v>17.600000000000001</v>
      </c>
      <c r="I1705">
        <v>1.59</v>
      </c>
      <c r="J1705" t="str">
        <f>VLOOKUP(D1705, ProductsData!$A$2:$E$100, 3, FALSE)</f>
        <v>Furniture</v>
      </c>
    </row>
    <row r="1706" spans="1:10" x14ac:dyDescent="0.25">
      <c r="A1706">
        <v>1705</v>
      </c>
      <c r="B1706" s="2">
        <v>45295</v>
      </c>
      <c r="C1706">
        <v>8</v>
      </c>
      <c r="D1706">
        <v>100</v>
      </c>
      <c r="E1706">
        <v>1017</v>
      </c>
      <c r="F1706">
        <v>2</v>
      </c>
      <c r="G1706">
        <v>485.91</v>
      </c>
      <c r="H1706">
        <v>971.82</v>
      </c>
      <c r="I1706">
        <v>268.89999999999998</v>
      </c>
      <c r="J1706" t="str">
        <f>VLOOKUP(D1706, ProductsData!$A$2:$E$100, 3, FALSE)</f>
        <v>Clothing</v>
      </c>
    </row>
    <row r="1707" spans="1:10" x14ac:dyDescent="0.25">
      <c r="A1707">
        <v>1706</v>
      </c>
      <c r="B1707" s="2">
        <v>45505</v>
      </c>
      <c r="C1707">
        <v>10</v>
      </c>
      <c r="D1707">
        <v>149</v>
      </c>
      <c r="E1707">
        <v>1173</v>
      </c>
      <c r="F1707">
        <v>5</v>
      </c>
      <c r="G1707">
        <v>354.28</v>
      </c>
      <c r="H1707">
        <v>1771.4</v>
      </c>
      <c r="I1707">
        <v>95.33</v>
      </c>
      <c r="J1707" t="str">
        <f>VLOOKUP(D1707, ProductsData!$A$2:$E$100, 3, FALSE)</f>
        <v>Clothing</v>
      </c>
    </row>
    <row r="1708" spans="1:10" x14ac:dyDescent="0.25">
      <c r="A1708">
        <v>1707</v>
      </c>
      <c r="B1708" s="2">
        <v>45740</v>
      </c>
      <c r="C1708">
        <v>6</v>
      </c>
      <c r="D1708">
        <v>103</v>
      </c>
      <c r="E1708">
        <v>1002</v>
      </c>
      <c r="F1708">
        <v>1</v>
      </c>
      <c r="G1708">
        <v>379.99</v>
      </c>
      <c r="H1708">
        <v>379.99</v>
      </c>
      <c r="I1708">
        <v>28.65</v>
      </c>
      <c r="J1708" t="str">
        <f>VLOOKUP(D1708, ProductsData!$A$2:$E$100, 3, FALSE)</f>
        <v>Clothing</v>
      </c>
    </row>
    <row r="1709" spans="1:10" x14ac:dyDescent="0.25">
      <c r="A1709">
        <v>1708</v>
      </c>
      <c r="B1709" s="2">
        <v>45737</v>
      </c>
      <c r="C1709">
        <v>8</v>
      </c>
      <c r="D1709">
        <v>115</v>
      </c>
      <c r="E1709">
        <v>1146</v>
      </c>
      <c r="F1709">
        <v>1</v>
      </c>
      <c r="G1709">
        <v>88.29</v>
      </c>
      <c r="H1709">
        <v>88.29</v>
      </c>
      <c r="I1709">
        <v>19</v>
      </c>
      <c r="J1709" t="str">
        <f>VLOOKUP(D1709, ProductsData!$A$2:$E$100, 3, FALSE)</f>
        <v>Furniture</v>
      </c>
    </row>
    <row r="1710" spans="1:10" x14ac:dyDescent="0.25">
      <c r="A1710">
        <v>1709</v>
      </c>
      <c r="B1710" s="2">
        <v>45340</v>
      </c>
      <c r="C1710">
        <v>6</v>
      </c>
      <c r="D1710">
        <v>115</v>
      </c>
      <c r="E1710">
        <v>1002</v>
      </c>
      <c r="F1710">
        <v>2</v>
      </c>
      <c r="G1710">
        <v>259.22000000000003</v>
      </c>
      <c r="H1710">
        <v>518.44000000000005</v>
      </c>
      <c r="I1710">
        <v>153.53</v>
      </c>
      <c r="J1710" t="str">
        <f>VLOOKUP(D1710, ProductsData!$A$2:$E$100, 3, FALSE)</f>
        <v>Furniture</v>
      </c>
    </row>
    <row r="1711" spans="1:10" x14ac:dyDescent="0.25">
      <c r="A1711">
        <v>1710</v>
      </c>
      <c r="B1711" s="2">
        <v>45633</v>
      </c>
      <c r="C1711">
        <v>6</v>
      </c>
      <c r="D1711">
        <v>122</v>
      </c>
      <c r="E1711">
        <v>1032</v>
      </c>
      <c r="F1711">
        <v>3</v>
      </c>
      <c r="G1711">
        <v>360.52</v>
      </c>
      <c r="H1711">
        <v>1081.56</v>
      </c>
      <c r="I1711">
        <v>240.61</v>
      </c>
      <c r="J1711" t="str">
        <f>VLOOKUP(D1711, ProductsData!$A$2:$E$100, 3, FALSE)</f>
        <v>Electronics</v>
      </c>
    </row>
    <row r="1712" spans="1:10" x14ac:dyDescent="0.25">
      <c r="A1712">
        <v>1711</v>
      </c>
      <c r="B1712" s="2">
        <v>45703</v>
      </c>
      <c r="C1712">
        <v>7</v>
      </c>
      <c r="D1712">
        <v>100</v>
      </c>
      <c r="E1712">
        <v>1109</v>
      </c>
      <c r="F1712">
        <v>2</v>
      </c>
      <c r="G1712">
        <v>352.71</v>
      </c>
      <c r="H1712">
        <v>705.42</v>
      </c>
      <c r="I1712">
        <v>67.03</v>
      </c>
      <c r="J1712" t="str">
        <f>VLOOKUP(D1712, ProductsData!$A$2:$E$100, 3, FALSE)</f>
        <v>Clothing</v>
      </c>
    </row>
    <row r="1713" spans="1:10" x14ac:dyDescent="0.25">
      <c r="A1713">
        <v>1712</v>
      </c>
      <c r="B1713" s="2">
        <v>45713</v>
      </c>
      <c r="C1713">
        <v>8</v>
      </c>
      <c r="D1713">
        <v>132</v>
      </c>
      <c r="E1713">
        <v>1037</v>
      </c>
      <c r="F1713">
        <v>4</v>
      </c>
      <c r="G1713">
        <v>352.79</v>
      </c>
      <c r="H1713">
        <v>1411.16</v>
      </c>
      <c r="I1713">
        <v>73.650000000000006</v>
      </c>
      <c r="J1713" t="str">
        <f>VLOOKUP(D1713, ProductsData!$A$2:$E$100, 3, FALSE)</f>
        <v>Electronics</v>
      </c>
    </row>
    <row r="1714" spans="1:10" x14ac:dyDescent="0.25">
      <c r="A1714">
        <v>1713</v>
      </c>
      <c r="B1714" s="2">
        <v>45373</v>
      </c>
      <c r="C1714">
        <v>6</v>
      </c>
      <c r="D1714">
        <v>145</v>
      </c>
      <c r="E1714">
        <v>1124</v>
      </c>
      <c r="F1714">
        <v>1</v>
      </c>
      <c r="G1714">
        <v>435.37</v>
      </c>
      <c r="H1714">
        <v>435.37</v>
      </c>
      <c r="I1714">
        <v>65.97</v>
      </c>
      <c r="J1714" t="str">
        <f>VLOOKUP(D1714, ProductsData!$A$2:$E$100, 3, FALSE)</f>
        <v>Furniture</v>
      </c>
    </row>
    <row r="1715" spans="1:10" x14ac:dyDescent="0.25">
      <c r="A1715">
        <v>1714</v>
      </c>
      <c r="B1715" s="2">
        <v>45647</v>
      </c>
      <c r="C1715">
        <v>5</v>
      </c>
      <c r="D1715">
        <v>106</v>
      </c>
      <c r="E1715">
        <v>1009</v>
      </c>
      <c r="F1715">
        <v>1</v>
      </c>
      <c r="G1715">
        <v>468.55</v>
      </c>
      <c r="H1715">
        <v>468.55</v>
      </c>
      <c r="I1715">
        <v>125.51</v>
      </c>
      <c r="J1715" t="str">
        <f>VLOOKUP(D1715, ProductsData!$A$2:$E$100, 3, FALSE)</f>
        <v>Clothing</v>
      </c>
    </row>
    <row r="1716" spans="1:10" x14ac:dyDescent="0.25">
      <c r="A1716">
        <v>1715</v>
      </c>
      <c r="B1716" s="2">
        <v>45105</v>
      </c>
      <c r="C1716">
        <v>2</v>
      </c>
      <c r="D1716">
        <v>125</v>
      </c>
      <c r="E1716">
        <v>1095</v>
      </c>
      <c r="F1716">
        <v>1</v>
      </c>
      <c r="G1716">
        <v>371.95</v>
      </c>
      <c r="H1716">
        <v>371.95</v>
      </c>
      <c r="I1716">
        <v>30.65</v>
      </c>
      <c r="J1716" t="str">
        <f>VLOOKUP(D1716, ProductsData!$A$2:$E$100, 3, FALSE)</f>
        <v>Furniture</v>
      </c>
    </row>
    <row r="1717" spans="1:10" x14ac:dyDescent="0.25">
      <c r="A1717">
        <v>1716</v>
      </c>
      <c r="B1717" s="2">
        <v>45605</v>
      </c>
      <c r="C1717">
        <v>7</v>
      </c>
      <c r="D1717">
        <v>122</v>
      </c>
      <c r="E1717">
        <v>1020</v>
      </c>
      <c r="F1717">
        <v>2</v>
      </c>
      <c r="G1717">
        <v>412.68</v>
      </c>
      <c r="H1717">
        <v>825.36</v>
      </c>
      <c r="I1717">
        <v>64.62</v>
      </c>
      <c r="J1717" t="str">
        <f>VLOOKUP(D1717, ProductsData!$A$2:$E$100, 3, FALSE)</f>
        <v>Electronics</v>
      </c>
    </row>
    <row r="1718" spans="1:10" x14ac:dyDescent="0.25">
      <c r="A1718">
        <v>1717</v>
      </c>
      <c r="B1718" s="2">
        <v>45681</v>
      </c>
      <c r="C1718">
        <v>10</v>
      </c>
      <c r="D1718">
        <v>106</v>
      </c>
      <c r="E1718">
        <v>1060</v>
      </c>
      <c r="F1718">
        <v>3</v>
      </c>
      <c r="G1718">
        <v>173.8</v>
      </c>
      <c r="H1718">
        <v>521.4</v>
      </c>
      <c r="I1718">
        <v>57.91</v>
      </c>
      <c r="J1718" t="str">
        <f>VLOOKUP(D1718, ProductsData!$A$2:$E$100, 3, FALSE)</f>
        <v>Clothing</v>
      </c>
    </row>
    <row r="1719" spans="1:10" x14ac:dyDescent="0.25">
      <c r="A1719">
        <v>1718</v>
      </c>
      <c r="B1719" s="2">
        <v>45245</v>
      </c>
      <c r="C1719">
        <v>10</v>
      </c>
      <c r="D1719">
        <v>138</v>
      </c>
      <c r="E1719">
        <v>1012</v>
      </c>
      <c r="F1719">
        <v>3</v>
      </c>
      <c r="G1719">
        <v>392.49</v>
      </c>
      <c r="H1719">
        <v>1177.47</v>
      </c>
      <c r="I1719">
        <v>185.62</v>
      </c>
      <c r="J1719" t="str">
        <f>VLOOKUP(D1719, ProductsData!$A$2:$E$100, 3, FALSE)</f>
        <v>Electronics</v>
      </c>
    </row>
    <row r="1720" spans="1:10" x14ac:dyDescent="0.25">
      <c r="A1720">
        <v>1719</v>
      </c>
      <c r="B1720" s="2">
        <v>45525</v>
      </c>
      <c r="C1720">
        <v>7</v>
      </c>
      <c r="D1720">
        <v>124</v>
      </c>
      <c r="E1720">
        <v>1029</v>
      </c>
      <c r="F1720">
        <v>2</v>
      </c>
      <c r="G1720">
        <v>398.96</v>
      </c>
      <c r="H1720">
        <v>797.92</v>
      </c>
      <c r="I1720">
        <v>223.58</v>
      </c>
      <c r="J1720" t="str">
        <f>VLOOKUP(D1720, ProductsData!$A$2:$E$100, 3, FALSE)</f>
        <v>Clothing</v>
      </c>
    </row>
    <row r="1721" spans="1:10" x14ac:dyDescent="0.25">
      <c r="A1721">
        <v>1720</v>
      </c>
      <c r="B1721" s="2">
        <v>45115</v>
      </c>
      <c r="C1721">
        <v>10</v>
      </c>
      <c r="D1721">
        <v>107</v>
      </c>
      <c r="E1721">
        <v>1154</v>
      </c>
      <c r="F1721">
        <v>5</v>
      </c>
      <c r="G1721">
        <v>404.31</v>
      </c>
      <c r="H1721">
        <v>2021.55</v>
      </c>
      <c r="I1721">
        <v>230.56</v>
      </c>
      <c r="J1721" t="str">
        <f>VLOOKUP(D1721, ProductsData!$A$2:$E$100, 3, FALSE)</f>
        <v>Furniture</v>
      </c>
    </row>
    <row r="1722" spans="1:10" x14ac:dyDescent="0.25">
      <c r="A1722">
        <v>1721</v>
      </c>
      <c r="B1722" s="2">
        <v>45421</v>
      </c>
      <c r="C1722">
        <v>1</v>
      </c>
      <c r="D1722">
        <v>131</v>
      </c>
      <c r="E1722">
        <v>1027</v>
      </c>
      <c r="F1722">
        <v>2</v>
      </c>
      <c r="G1722">
        <v>105.76</v>
      </c>
      <c r="H1722">
        <v>211.52</v>
      </c>
      <c r="I1722">
        <v>58.41</v>
      </c>
      <c r="J1722" t="str">
        <f>VLOOKUP(D1722, ProductsData!$A$2:$E$100, 3, FALSE)</f>
        <v>Electronics</v>
      </c>
    </row>
    <row r="1723" spans="1:10" x14ac:dyDescent="0.25">
      <c r="A1723">
        <v>1722</v>
      </c>
      <c r="B1723" s="2">
        <v>45462</v>
      </c>
      <c r="C1723">
        <v>4</v>
      </c>
      <c r="D1723">
        <v>125</v>
      </c>
      <c r="E1723">
        <v>1073</v>
      </c>
      <c r="F1723">
        <v>1</v>
      </c>
      <c r="G1723">
        <v>227.86</v>
      </c>
      <c r="H1723">
        <v>227.86</v>
      </c>
      <c r="I1723">
        <v>28.75</v>
      </c>
      <c r="J1723" t="str">
        <f>VLOOKUP(D1723, ProductsData!$A$2:$E$100, 3, FALSE)</f>
        <v>Furniture</v>
      </c>
    </row>
    <row r="1724" spans="1:10" x14ac:dyDescent="0.25">
      <c r="A1724">
        <v>1723</v>
      </c>
      <c r="B1724" s="2">
        <v>45652</v>
      </c>
      <c r="C1724">
        <v>3</v>
      </c>
      <c r="D1724">
        <v>131</v>
      </c>
      <c r="E1724">
        <v>1169</v>
      </c>
      <c r="F1724">
        <v>4</v>
      </c>
      <c r="G1724">
        <v>10.11</v>
      </c>
      <c r="H1724">
        <v>40.44</v>
      </c>
      <c r="I1724">
        <v>7</v>
      </c>
      <c r="J1724" t="str">
        <f>VLOOKUP(D1724, ProductsData!$A$2:$E$100, 3, FALSE)</f>
        <v>Electronics</v>
      </c>
    </row>
    <row r="1725" spans="1:10" x14ac:dyDescent="0.25">
      <c r="A1725">
        <v>1724</v>
      </c>
      <c r="B1725" s="2">
        <v>45151</v>
      </c>
      <c r="C1725">
        <v>4</v>
      </c>
      <c r="D1725">
        <v>136</v>
      </c>
      <c r="E1725">
        <v>1046</v>
      </c>
      <c r="F1725">
        <v>5</v>
      </c>
      <c r="G1725">
        <v>455.71</v>
      </c>
      <c r="H1725">
        <v>2278.5500000000002</v>
      </c>
      <c r="I1725">
        <v>170.68</v>
      </c>
      <c r="J1725" t="str">
        <f>VLOOKUP(D1725, ProductsData!$A$2:$E$100, 3, FALSE)</f>
        <v>Electronics</v>
      </c>
    </row>
    <row r="1726" spans="1:10" x14ac:dyDescent="0.25">
      <c r="A1726">
        <v>1725</v>
      </c>
      <c r="B1726" s="2">
        <v>45110</v>
      </c>
      <c r="C1726">
        <v>3</v>
      </c>
      <c r="D1726">
        <v>149</v>
      </c>
      <c r="E1726">
        <v>1096</v>
      </c>
      <c r="F1726">
        <v>3</v>
      </c>
      <c r="G1726">
        <v>203.84</v>
      </c>
      <c r="H1726">
        <v>611.52</v>
      </c>
      <c r="I1726">
        <v>91.55</v>
      </c>
      <c r="J1726" t="str">
        <f>VLOOKUP(D1726, ProductsData!$A$2:$E$100, 3, FALSE)</f>
        <v>Clothing</v>
      </c>
    </row>
    <row r="1727" spans="1:10" x14ac:dyDescent="0.25">
      <c r="A1727">
        <v>1726</v>
      </c>
      <c r="B1727" s="2">
        <v>45174</v>
      </c>
      <c r="C1727">
        <v>8</v>
      </c>
      <c r="D1727">
        <v>130</v>
      </c>
      <c r="E1727">
        <v>1036</v>
      </c>
      <c r="F1727">
        <v>4</v>
      </c>
      <c r="G1727">
        <v>230.78</v>
      </c>
      <c r="H1727">
        <v>923.12</v>
      </c>
      <c r="I1727">
        <v>215.83</v>
      </c>
      <c r="J1727" t="str">
        <f>VLOOKUP(D1727, ProductsData!$A$2:$E$100, 3, FALSE)</f>
        <v>Clothing</v>
      </c>
    </row>
    <row r="1728" spans="1:10" x14ac:dyDescent="0.25">
      <c r="A1728">
        <v>1727</v>
      </c>
      <c r="B1728" s="2">
        <v>45374</v>
      </c>
      <c r="C1728">
        <v>2</v>
      </c>
      <c r="D1728">
        <v>109</v>
      </c>
      <c r="E1728">
        <v>1159</v>
      </c>
      <c r="F1728">
        <v>4</v>
      </c>
      <c r="G1728">
        <v>110.27</v>
      </c>
      <c r="H1728">
        <v>441.08</v>
      </c>
      <c r="I1728">
        <v>75.819999999999993</v>
      </c>
      <c r="J1728" t="str">
        <f>VLOOKUP(D1728, ProductsData!$A$2:$E$100, 3, FALSE)</f>
        <v>Clothing</v>
      </c>
    </row>
    <row r="1729" spans="1:10" x14ac:dyDescent="0.25">
      <c r="A1729">
        <v>1728</v>
      </c>
      <c r="B1729" s="2">
        <v>45127</v>
      </c>
      <c r="C1729">
        <v>3</v>
      </c>
      <c r="D1729">
        <v>128</v>
      </c>
      <c r="E1729">
        <v>1177</v>
      </c>
      <c r="F1729">
        <v>1</v>
      </c>
      <c r="G1729">
        <v>301.54000000000002</v>
      </c>
      <c r="H1729">
        <v>301.54000000000002</v>
      </c>
      <c r="I1729">
        <v>56.55</v>
      </c>
      <c r="J1729" t="str">
        <f>VLOOKUP(D1729, ProductsData!$A$2:$E$100, 3, FALSE)</f>
        <v>Clothing</v>
      </c>
    </row>
    <row r="1730" spans="1:10" x14ac:dyDescent="0.25">
      <c r="A1730">
        <v>1729</v>
      </c>
      <c r="B1730" s="2">
        <v>45230</v>
      </c>
      <c r="C1730">
        <v>1</v>
      </c>
      <c r="D1730">
        <v>140</v>
      </c>
      <c r="E1730">
        <v>1118</v>
      </c>
      <c r="F1730">
        <v>3</v>
      </c>
      <c r="G1730">
        <v>340.09</v>
      </c>
      <c r="H1730">
        <v>1020.27</v>
      </c>
      <c r="I1730">
        <v>55.41</v>
      </c>
      <c r="J1730" t="str">
        <f>VLOOKUP(D1730, ProductsData!$A$2:$E$100, 3, FALSE)</f>
        <v>Clothing</v>
      </c>
    </row>
    <row r="1731" spans="1:10" x14ac:dyDescent="0.25">
      <c r="A1731">
        <v>1730</v>
      </c>
      <c r="B1731" s="2">
        <v>45438</v>
      </c>
      <c r="C1731">
        <v>5</v>
      </c>
      <c r="D1731">
        <v>146</v>
      </c>
      <c r="E1731">
        <v>1024</v>
      </c>
      <c r="F1731">
        <v>2</v>
      </c>
      <c r="G1731">
        <v>438.3</v>
      </c>
      <c r="H1731">
        <v>876.6</v>
      </c>
      <c r="I1731">
        <v>86.88</v>
      </c>
      <c r="J1731" t="str">
        <f>VLOOKUP(D1731, ProductsData!$A$2:$E$100, 3, FALSE)</f>
        <v>Groceries</v>
      </c>
    </row>
    <row r="1732" spans="1:10" x14ac:dyDescent="0.25">
      <c r="A1732">
        <v>1731</v>
      </c>
      <c r="B1732" s="2">
        <v>45397</v>
      </c>
      <c r="C1732">
        <v>6</v>
      </c>
      <c r="D1732">
        <v>137</v>
      </c>
      <c r="E1732">
        <v>1168</v>
      </c>
      <c r="F1732">
        <v>3</v>
      </c>
      <c r="G1732">
        <v>128.91999999999999</v>
      </c>
      <c r="H1732">
        <v>386.76</v>
      </c>
      <c r="I1732">
        <v>85.42</v>
      </c>
      <c r="J1732" t="str">
        <f>VLOOKUP(D1732, ProductsData!$A$2:$E$100, 3, FALSE)</f>
        <v>Groceries</v>
      </c>
    </row>
    <row r="1733" spans="1:10" x14ac:dyDescent="0.25">
      <c r="A1733">
        <v>1732</v>
      </c>
      <c r="B1733" s="2">
        <v>45308</v>
      </c>
      <c r="C1733">
        <v>3</v>
      </c>
      <c r="D1733">
        <v>109</v>
      </c>
      <c r="E1733">
        <v>1197</v>
      </c>
      <c r="F1733">
        <v>4</v>
      </c>
      <c r="G1733">
        <v>364.35</v>
      </c>
      <c r="H1733">
        <v>1457.4</v>
      </c>
      <c r="I1733">
        <v>338.69</v>
      </c>
      <c r="J1733" t="str">
        <f>VLOOKUP(D1733, ProductsData!$A$2:$E$100, 3, FALSE)</f>
        <v>Clothing</v>
      </c>
    </row>
    <row r="1734" spans="1:10" x14ac:dyDescent="0.25">
      <c r="A1734">
        <v>1733</v>
      </c>
      <c r="B1734" s="2">
        <v>45592</v>
      </c>
      <c r="C1734">
        <v>5</v>
      </c>
      <c r="D1734">
        <v>111</v>
      </c>
      <c r="E1734">
        <v>1001</v>
      </c>
      <c r="F1734">
        <v>3</v>
      </c>
      <c r="G1734">
        <v>62.57</v>
      </c>
      <c r="H1734">
        <v>187.71</v>
      </c>
      <c r="I1734">
        <v>30.98</v>
      </c>
      <c r="J1734" t="str">
        <f>VLOOKUP(D1734, ProductsData!$A$2:$E$100, 3, FALSE)</f>
        <v>Electronics</v>
      </c>
    </row>
    <row r="1735" spans="1:10" x14ac:dyDescent="0.25">
      <c r="A1735">
        <v>1734</v>
      </c>
      <c r="B1735" s="2">
        <v>45545</v>
      </c>
      <c r="C1735">
        <v>4</v>
      </c>
      <c r="D1735">
        <v>109</v>
      </c>
      <c r="E1735">
        <v>1020</v>
      </c>
      <c r="F1735">
        <v>1</v>
      </c>
      <c r="G1735">
        <v>409.98</v>
      </c>
      <c r="H1735">
        <v>409.98</v>
      </c>
      <c r="I1735">
        <v>50.97</v>
      </c>
      <c r="J1735" t="str">
        <f>VLOOKUP(D1735, ProductsData!$A$2:$E$100, 3, FALSE)</f>
        <v>Clothing</v>
      </c>
    </row>
    <row r="1736" spans="1:10" x14ac:dyDescent="0.25">
      <c r="A1736">
        <v>1735</v>
      </c>
      <c r="B1736" s="2">
        <v>45444</v>
      </c>
      <c r="C1736">
        <v>2</v>
      </c>
      <c r="D1736">
        <v>112</v>
      </c>
      <c r="E1736">
        <v>1195</v>
      </c>
      <c r="F1736">
        <v>5</v>
      </c>
      <c r="G1736">
        <v>53.73</v>
      </c>
      <c r="H1736">
        <v>268.64999999999998</v>
      </c>
      <c r="I1736">
        <v>32.54</v>
      </c>
      <c r="J1736" t="str">
        <f>VLOOKUP(D1736, ProductsData!$A$2:$E$100, 3, FALSE)</f>
        <v>Groceries</v>
      </c>
    </row>
    <row r="1737" spans="1:10" x14ac:dyDescent="0.25">
      <c r="A1737">
        <v>1736</v>
      </c>
      <c r="B1737" s="2">
        <v>45528</v>
      </c>
      <c r="C1737">
        <v>8</v>
      </c>
      <c r="D1737">
        <v>143</v>
      </c>
      <c r="E1737">
        <v>1094</v>
      </c>
      <c r="F1737">
        <v>3</v>
      </c>
      <c r="G1737">
        <v>188.17</v>
      </c>
      <c r="H1737">
        <v>564.51</v>
      </c>
      <c r="I1737">
        <v>162.62</v>
      </c>
      <c r="J1737" t="str">
        <f>VLOOKUP(D1737, ProductsData!$A$2:$E$100, 3, FALSE)</f>
        <v>Clothing</v>
      </c>
    </row>
    <row r="1738" spans="1:10" x14ac:dyDescent="0.25">
      <c r="A1738">
        <v>1737</v>
      </c>
      <c r="B1738" s="2">
        <v>45267</v>
      </c>
      <c r="C1738">
        <v>10</v>
      </c>
      <c r="D1738">
        <v>106</v>
      </c>
      <c r="E1738">
        <v>1101</v>
      </c>
      <c r="F1738">
        <v>3</v>
      </c>
      <c r="G1738">
        <v>103.26</v>
      </c>
      <c r="H1738">
        <v>309.77999999999997</v>
      </c>
      <c r="I1738">
        <v>48.4</v>
      </c>
      <c r="J1738" t="str">
        <f>VLOOKUP(D1738, ProductsData!$A$2:$E$100, 3, FALSE)</f>
        <v>Clothing</v>
      </c>
    </row>
    <row r="1739" spans="1:10" x14ac:dyDescent="0.25">
      <c r="A1739">
        <v>1738</v>
      </c>
      <c r="B1739" s="2">
        <v>45404</v>
      </c>
      <c r="C1739">
        <v>1</v>
      </c>
      <c r="D1739">
        <v>124</v>
      </c>
      <c r="E1739">
        <v>1039</v>
      </c>
      <c r="F1739">
        <v>1</v>
      </c>
      <c r="G1739">
        <v>10.53</v>
      </c>
      <c r="H1739">
        <v>10.53</v>
      </c>
      <c r="I1739">
        <v>0.86</v>
      </c>
      <c r="J1739" t="str">
        <f>VLOOKUP(D1739, ProductsData!$A$2:$E$100, 3, FALSE)</f>
        <v>Clothing</v>
      </c>
    </row>
    <row r="1740" spans="1:10" x14ac:dyDescent="0.25">
      <c r="A1740">
        <v>1739</v>
      </c>
      <c r="B1740" s="2">
        <v>45273</v>
      </c>
      <c r="C1740">
        <v>4</v>
      </c>
      <c r="D1740">
        <v>134</v>
      </c>
      <c r="E1740">
        <v>1046</v>
      </c>
      <c r="F1740">
        <v>2</v>
      </c>
      <c r="G1740">
        <v>130.43</v>
      </c>
      <c r="H1740">
        <v>260.86</v>
      </c>
      <c r="I1740">
        <v>38.5</v>
      </c>
      <c r="J1740" t="str">
        <f>VLOOKUP(D1740, ProductsData!$A$2:$E$100, 3, FALSE)</f>
        <v>Groceries</v>
      </c>
    </row>
    <row r="1741" spans="1:10" x14ac:dyDescent="0.25">
      <c r="A1741">
        <v>1740</v>
      </c>
      <c r="B1741" s="2">
        <v>45631</v>
      </c>
      <c r="C1741">
        <v>6</v>
      </c>
      <c r="D1741">
        <v>113</v>
      </c>
      <c r="E1741">
        <v>1024</v>
      </c>
      <c r="F1741">
        <v>5</v>
      </c>
      <c r="G1741">
        <v>443.71</v>
      </c>
      <c r="H1741">
        <v>2218.5500000000002</v>
      </c>
      <c r="I1741">
        <v>587.22</v>
      </c>
      <c r="J1741" t="str">
        <f>VLOOKUP(D1741, ProductsData!$A$2:$E$100, 3, FALSE)</f>
        <v>Furniture</v>
      </c>
    </row>
    <row r="1742" spans="1:10" x14ac:dyDescent="0.25">
      <c r="A1742">
        <v>1741</v>
      </c>
      <c r="B1742" s="2">
        <v>45547</v>
      </c>
      <c r="C1742">
        <v>10</v>
      </c>
      <c r="D1742">
        <v>133</v>
      </c>
      <c r="E1742">
        <v>1028</v>
      </c>
      <c r="F1742">
        <v>5</v>
      </c>
      <c r="G1742">
        <v>237.5</v>
      </c>
      <c r="H1742">
        <v>1187.5</v>
      </c>
      <c r="I1742">
        <v>203.43</v>
      </c>
      <c r="J1742" t="str">
        <f>VLOOKUP(D1742, ProductsData!$A$2:$E$100, 3, FALSE)</f>
        <v>Electronics</v>
      </c>
    </row>
    <row r="1743" spans="1:10" x14ac:dyDescent="0.25">
      <c r="A1743">
        <v>1742</v>
      </c>
      <c r="B1743" s="2">
        <v>45679</v>
      </c>
      <c r="C1743">
        <v>1</v>
      </c>
      <c r="D1743">
        <v>101</v>
      </c>
      <c r="E1743">
        <v>1032</v>
      </c>
      <c r="F1743">
        <v>4</v>
      </c>
      <c r="G1743">
        <v>29.2</v>
      </c>
      <c r="H1743">
        <v>116.8</v>
      </c>
      <c r="I1743">
        <v>31.07</v>
      </c>
      <c r="J1743" t="str">
        <f>VLOOKUP(D1743, ProductsData!$A$2:$E$100, 3, FALSE)</f>
        <v>Clothing</v>
      </c>
    </row>
    <row r="1744" spans="1:10" x14ac:dyDescent="0.25">
      <c r="A1744">
        <v>1743</v>
      </c>
      <c r="B1744" s="2">
        <v>45544</v>
      </c>
      <c r="C1744">
        <v>10</v>
      </c>
      <c r="D1744">
        <v>106</v>
      </c>
      <c r="E1744">
        <v>1117</v>
      </c>
      <c r="F1744">
        <v>5</v>
      </c>
      <c r="G1744">
        <v>366.66</v>
      </c>
      <c r="H1744">
        <v>1833.3</v>
      </c>
      <c r="I1744">
        <v>486.32</v>
      </c>
      <c r="J1744" t="str">
        <f>VLOOKUP(D1744, ProductsData!$A$2:$E$100, 3, FALSE)</f>
        <v>Clothing</v>
      </c>
    </row>
    <row r="1745" spans="1:10" x14ac:dyDescent="0.25">
      <c r="A1745">
        <v>1744</v>
      </c>
      <c r="B1745" s="2">
        <v>45479</v>
      </c>
      <c r="C1745">
        <v>2</v>
      </c>
      <c r="D1745">
        <v>119</v>
      </c>
      <c r="E1745">
        <v>1064</v>
      </c>
      <c r="F1745">
        <v>4</v>
      </c>
      <c r="G1745">
        <v>204.16</v>
      </c>
      <c r="H1745">
        <v>816.64</v>
      </c>
      <c r="I1745">
        <v>89.71</v>
      </c>
      <c r="J1745" t="str">
        <f>VLOOKUP(D1745, ProductsData!$A$2:$E$100, 3, FALSE)</f>
        <v>Groceries</v>
      </c>
    </row>
    <row r="1746" spans="1:10" x14ac:dyDescent="0.25">
      <c r="A1746">
        <v>1745</v>
      </c>
      <c r="B1746" s="2">
        <v>45295</v>
      </c>
      <c r="C1746">
        <v>1</v>
      </c>
      <c r="D1746">
        <v>138</v>
      </c>
      <c r="E1746">
        <v>1137</v>
      </c>
      <c r="F1746">
        <v>5</v>
      </c>
      <c r="G1746">
        <v>83.77</v>
      </c>
      <c r="H1746">
        <v>418.85</v>
      </c>
      <c r="I1746">
        <v>58.35</v>
      </c>
      <c r="J1746" t="str">
        <f>VLOOKUP(D1746, ProductsData!$A$2:$E$100, 3, FALSE)</f>
        <v>Electronics</v>
      </c>
    </row>
    <row r="1747" spans="1:10" x14ac:dyDescent="0.25">
      <c r="A1747">
        <v>1746</v>
      </c>
      <c r="B1747" s="2">
        <v>45165</v>
      </c>
      <c r="C1747">
        <v>7</v>
      </c>
      <c r="D1747">
        <v>123</v>
      </c>
      <c r="E1747">
        <v>1130</v>
      </c>
      <c r="F1747">
        <v>5</v>
      </c>
      <c r="G1747">
        <v>477.68</v>
      </c>
      <c r="H1747">
        <v>2388.4</v>
      </c>
      <c r="I1747">
        <v>320.33999999999997</v>
      </c>
      <c r="J1747" t="str">
        <f>VLOOKUP(D1747, ProductsData!$A$2:$E$100, 3, FALSE)</f>
        <v>Electronics</v>
      </c>
    </row>
    <row r="1748" spans="1:10" x14ac:dyDescent="0.25">
      <c r="A1748">
        <v>1747</v>
      </c>
      <c r="B1748" s="2">
        <v>45748</v>
      </c>
      <c r="C1748">
        <v>6</v>
      </c>
      <c r="D1748">
        <v>140</v>
      </c>
      <c r="E1748">
        <v>1182</v>
      </c>
      <c r="F1748">
        <v>3</v>
      </c>
      <c r="G1748">
        <v>336.21</v>
      </c>
      <c r="H1748">
        <v>1008.63</v>
      </c>
      <c r="I1748">
        <v>299.32</v>
      </c>
      <c r="J1748" t="str">
        <f>VLOOKUP(D1748, ProductsData!$A$2:$E$100, 3, FALSE)</f>
        <v>Clothing</v>
      </c>
    </row>
    <row r="1749" spans="1:10" x14ac:dyDescent="0.25">
      <c r="A1749">
        <v>1748</v>
      </c>
      <c r="B1749" s="2">
        <v>45626</v>
      </c>
      <c r="C1749">
        <v>5</v>
      </c>
      <c r="D1749">
        <v>103</v>
      </c>
      <c r="E1749">
        <v>1070</v>
      </c>
      <c r="F1749">
        <v>1</v>
      </c>
      <c r="G1749">
        <v>479.77</v>
      </c>
      <c r="H1749">
        <v>479.77</v>
      </c>
      <c r="I1749">
        <v>59.5</v>
      </c>
      <c r="J1749" t="str">
        <f>VLOOKUP(D1749, ProductsData!$A$2:$E$100, 3, FALSE)</f>
        <v>Clothing</v>
      </c>
    </row>
    <row r="1750" spans="1:10" x14ac:dyDescent="0.25">
      <c r="A1750">
        <v>1749</v>
      </c>
      <c r="B1750" s="2">
        <v>45333</v>
      </c>
      <c r="C1750">
        <v>7</v>
      </c>
      <c r="D1750">
        <v>142</v>
      </c>
      <c r="E1750">
        <v>1131</v>
      </c>
      <c r="F1750">
        <v>5</v>
      </c>
      <c r="G1750">
        <v>10.82</v>
      </c>
      <c r="H1750">
        <v>54.1</v>
      </c>
      <c r="I1750">
        <v>9.26</v>
      </c>
      <c r="J1750" t="str">
        <f>VLOOKUP(D1750, ProductsData!$A$2:$E$100, 3, FALSE)</f>
        <v>Groceries</v>
      </c>
    </row>
    <row r="1751" spans="1:10" x14ac:dyDescent="0.25">
      <c r="A1751">
        <v>1750</v>
      </c>
      <c r="B1751" s="2">
        <v>45313</v>
      </c>
      <c r="C1751">
        <v>2</v>
      </c>
      <c r="D1751">
        <v>102</v>
      </c>
      <c r="E1751">
        <v>1012</v>
      </c>
      <c r="F1751">
        <v>2</v>
      </c>
      <c r="G1751">
        <v>382.6</v>
      </c>
      <c r="H1751">
        <v>765.2</v>
      </c>
      <c r="I1751">
        <v>178.41</v>
      </c>
      <c r="J1751" t="str">
        <f>VLOOKUP(D1751, ProductsData!$A$2:$E$100, 3, FALSE)</f>
        <v>Clothing</v>
      </c>
    </row>
    <row r="1752" spans="1:10" x14ac:dyDescent="0.25">
      <c r="A1752">
        <v>1751</v>
      </c>
      <c r="B1752" s="2">
        <v>45053</v>
      </c>
      <c r="C1752">
        <v>6</v>
      </c>
      <c r="D1752">
        <v>134</v>
      </c>
      <c r="E1752">
        <v>1080</v>
      </c>
      <c r="F1752">
        <v>5</v>
      </c>
      <c r="G1752">
        <v>202.9</v>
      </c>
      <c r="H1752">
        <v>1014.5</v>
      </c>
      <c r="I1752">
        <v>209.77</v>
      </c>
      <c r="J1752" t="str">
        <f>VLOOKUP(D1752, ProductsData!$A$2:$E$100, 3, FALSE)</f>
        <v>Groceries</v>
      </c>
    </row>
    <row r="1753" spans="1:10" x14ac:dyDescent="0.25">
      <c r="A1753">
        <v>1752</v>
      </c>
      <c r="B1753" s="2">
        <v>45727</v>
      </c>
      <c r="C1753">
        <v>10</v>
      </c>
      <c r="D1753">
        <v>112</v>
      </c>
      <c r="E1753">
        <v>1140</v>
      </c>
      <c r="F1753">
        <v>1</v>
      </c>
      <c r="G1753">
        <v>74.89</v>
      </c>
      <c r="H1753">
        <v>74.89</v>
      </c>
      <c r="I1753">
        <v>15.47</v>
      </c>
      <c r="J1753" t="str">
        <f>VLOOKUP(D1753, ProductsData!$A$2:$E$100, 3, FALSE)</f>
        <v>Groceries</v>
      </c>
    </row>
    <row r="1754" spans="1:10" x14ac:dyDescent="0.25">
      <c r="A1754">
        <v>1753</v>
      </c>
      <c r="B1754" s="2">
        <v>45415</v>
      </c>
      <c r="C1754">
        <v>10</v>
      </c>
      <c r="D1754">
        <v>137</v>
      </c>
      <c r="E1754">
        <v>1170</v>
      </c>
      <c r="F1754">
        <v>3</v>
      </c>
      <c r="G1754">
        <v>56.43</v>
      </c>
      <c r="H1754">
        <v>169.29</v>
      </c>
      <c r="I1754">
        <v>28.6</v>
      </c>
      <c r="J1754" t="str">
        <f>VLOOKUP(D1754, ProductsData!$A$2:$E$100, 3, FALSE)</f>
        <v>Groceries</v>
      </c>
    </row>
    <row r="1755" spans="1:10" x14ac:dyDescent="0.25">
      <c r="A1755">
        <v>1754</v>
      </c>
      <c r="B1755" s="2">
        <v>45726</v>
      </c>
      <c r="C1755">
        <v>4</v>
      </c>
      <c r="D1755">
        <v>139</v>
      </c>
      <c r="E1755">
        <v>1043</v>
      </c>
      <c r="F1755">
        <v>5</v>
      </c>
      <c r="G1755">
        <v>140.03</v>
      </c>
      <c r="H1755">
        <v>700.15</v>
      </c>
      <c r="I1755">
        <v>159.58000000000001</v>
      </c>
      <c r="J1755" t="str">
        <f>VLOOKUP(D1755, ProductsData!$A$2:$E$100, 3, FALSE)</f>
        <v>Clothing</v>
      </c>
    </row>
    <row r="1756" spans="1:10" x14ac:dyDescent="0.25">
      <c r="A1756">
        <v>1755</v>
      </c>
      <c r="B1756" s="2">
        <v>45043</v>
      </c>
      <c r="C1756">
        <v>10</v>
      </c>
      <c r="D1756">
        <v>103</v>
      </c>
      <c r="E1756">
        <v>1031</v>
      </c>
      <c r="F1756">
        <v>4</v>
      </c>
      <c r="G1756">
        <v>357.99</v>
      </c>
      <c r="H1756">
        <v>1431.96</v>
      </c>
      <c r="I1756">
        <v>368.5</v>
      </c>
      <c r="J1756" t="str">
        <f>VLOOKUP(D1756, ProductsData!$A$2:$E$100, 3, FALSE)</f>
        <v>Clothing</v>
      </c>
    </row>
    <row r="1757" spans="1:10" x14ac:dyDescent="0.25">
      <c r="A1757">
        <v>1756</v>
      </c>
      <c r="B1757" s="2">
        <v>45197</v>
      </c>
      <c r="C1757">
        <v>5</v>
      </c>
      <c r="D1757">
        <v>118</v>
      </c>
      <c r="E1757">
        <v>1197</v>
      </c>
      <c r="F1757">
        <v>3</v>
      </c>
      <c r="G1757">
        <v>13.05</v>
      </c>
      <c r="H1757">
        <v>39.15</v>
      </c>
      <c r="I1757">
        <v>9.26</v>
      </c>
      <c r="J1757" t="str">
        <f>VLOOKUP(D1757, ProductsData!$A$2:$E$100, 3, FALSE)</f>
        <v>Clothing</v>
      </c>
    </row>
    <row r="1758" spans="1:10" x14ac:dyDescent="0.25">
      <c r="A1758">
        <v>1757</v>
      </c>
      <c r="B1758" s="2">
        <v>45640</v>
      </c>
      <c r="C1758">
        <v>1</v>
      </c>
      <c r="D1758">
        <v>147</v>
      </c>
      <c r="E1758">
        <v>1047</v>
      </c>
      <c r="F1758">
        <v>4</v>
      </c>
      <c r="G1758">
        <v>123.99</v>
      </c>
      <c r="H1758">
        <v>495.96</v>
      </c>
      <c r="I1758">
        <v>103.69</v>
      </c>
      <c r="J1758" t="str">
        <f>VLOOKUP(D1758, ProductsData!$A$2:$E$100, 3, FALSE)</f>
        <v>Groceries</v>
      </c>
    </row>
    <row r="1759" spans="1:10" x14ac:dyDescent="0.25">
      <c r="A1759">
        <v>1758</v>
      </c>
      <c r="B1759" s="2">
        <v>45197</v>
      </c>
      <c r="C1759">
        <v>10</v>
      </c>
      <c r="D1759">
        <v>115</v>
      </c>
      <c r="E1759">
        <v>1200</v>
      </c>
      <c r="F1759">
        <v>5</v>
      </c>
      <c r="G1759">
        <v>311.02</v>
      </c>
      <c r="H1759">
        <v>1555.1</v>
      </c>
      <c r="I1759">
        <v>360.13</v>
      </c>
      <c r="J1759" t="str">
        <f>VLOOKUP(D1759, ProductsData!$A$2:$E$100, 3, FALSE)</f>
        <v>Furniture</v>
      </c>
    </row>
    <row r="1760" spans="1:10" x14ac:dyDescent="0.25">
      <c r="A1760">
        <v>1759</v>
      </c>
      <c r="B1760" s="2">
        <v>45429</v>
      </c>
      <c r="C1760">
        <v>5</v>
      </c>
      <c r="D1760">
        <v>134</v>
      </c>
      <c r="E1760">
        <v>1184</v>
      </c>
      <c r="F1760">
        <v>3</v>
      </c>
      <c r="G1760">
        <v>371.86</v>
      </c>
      <c r="H1760">
        <v>1115.58</v>
      </c>
      <c r="I1760">
        <v>153.78</v>
      </c>
      <c r="J1760" t="str">
        <f>VLOOKUP(D1760, ProductsData!$A$2:$E$100, 3, FALSE)</f>
        <v>Groceries</v>
      </c>
    </row>
    <row r="1761" spans="1:10" x14ac:dyDescent="0.25">
      <c r="A1761">
        <v>1760</v>
      </c>
      <c r="B1761" s="2">
        <v>45291</v>
      </c>
      <c r="C1761">
        <v>9</v>
      </c>
      <c r="D1761">
        <v>144</v>
      </c>
      <c r="E1761">
        <v>1109</v>
      </c>
      <c r="F1761">
        <v>4</v>
      </c>
      <c r="G1761">
        <v>130.09</v>
      </c>
      <c r="H1761">
        <v>520.36</v>
      </c>
      <c r="I1761">
        <v>91</v>
      </c>
      <c r="J1761" t="str">
        <f>VLOOKUP(D1761, ProductsData!$A$2:$E$100, 3, FALSE)</f>
        <v>Electronics</v>
      </c>
    </row>
    <row r="1762" spans="1:10" x14ac:dyDescent="0.25">
      <c r="A1762">
        <v>1761</v>
      </c>
      <c r="B1762" s="2">
        <v>45228</v>
      </c>
      <c r="C1762">
        <v>5</v>
      </c>
      <c r="D1762">
        <v>127</v>
      </c>
      <c r="E1762">
        <v>1080</v>
      </c>
      <c r="F1762">
        <v>2</v>
      </c>
      <c r="G1762">
        <v>262.94</v>
      </c>
      <c r="H1762">
        <v>525.88</v>
      </c>
      <c r="I1762">
        <v>146.21</v>
      </c>
      <c r="J1762" t="str">
        <f>VLOOKUP(D1762, ProductsData!$A$2:$E$100, 3, FALSE)</f>
        <v>Clothing</v>
      </c>
    </row>
    <row r="1763" spans="1:10" x14ac:dyDescent="0.25">
      <c r="A1763">
        <v>1762</v>
      </c>
      <c r="B1763" s="2">
        <v>45749</v>
      </c>
      <c r="C1763">
        <v>6</v>
      </c>
      <c r="D1763">
        <v>142</v>
      </c>
      <c r="E1763">
        <v>1021</v>
      </c>
      <c r="F1763">
        <v>4</v>
      </c>
      <c r="G1763">
        <v>494.52</v>
      </c>
      <c r="H1763">
        <v>1978.08</v>
      </c>
      <c r="I1763">
        <v>232.97</v>
      </c>
      <c r="J1763" t="str">
        <f>VLOOKUP(D1763, ProductsData!$A$2:$E$100, 3, FALSE)</f>
        <v>Groceries</v>
      </c>
    </row>
    <row r="1764" spans="1:10" x14ac:dyDescent="0.25">
      <c r="A1764">
        <v>1763</v>
      </c>
      <c r="B1764" s="2">
        <v>45494</v>
      </c>
      <c r="C1764">
        <v>9</v>
      </c>
      <c r="D1764">
        <v>101</v>
      </c>
      <c r="E1764">
        <v>1162</v>
      </c>
      <c r="F1764">
        <v>5</v>
      </c>
      <c r="G1764">
        <v>495.94</v>
      </c>
      <c r="H1764">
        <v>2479.6999999999998</v>
      </c>
      <c r="I1764">
        <v>279.58999999999997</v>
      </c>
      <c r="J1764" t="str">
        <f>VLOOKUP(D1764, ProductsData!$A$2:$E$100, 3, FALSE)</f>
        <v>Clothing</v>
      </c>
    </row>
    <row r="1765" spans="1:10" x14ac:dyDescent="0.25">
      <c r="A1765">
        <v>1764</v>
      </c>
      <c r="B1765" s="2">
        <v>45234</v>
      </c>
      <c r="C1765">
        <v>10</v>
      </c>
      <c r="D1765">
        <v>144</v>
      </c>
      <c r="E1765">
        <v>1047</v>
      </c>
      <c r="F1765">
        <v>1</v>
      </c>
      <c r="G1765">
        <v>488.98</v>
      </c>
      <c r="H1765">
        <v>488.98</v>
      </c>
      <c r="I1765">
        <v>66.98</v>
      </c>
      <c r="J1765" t="str">
        <f>VLOOKUP(D1765, ProductsData!$A$2:$E$100, 3, FALSE)</f>
        <v>Electronics</v>
      </c>
    </row>
    <row r="1766" spans="1:10" x14ac:dyDescent="0.25">
      <c r="A1766">
        <v>1765</v>
      </c>
      <c r="B1766" s="2">
        <v>45329</v>
      </c>
      <c r="C1766">
        <v>8</v>
      </c>
      <c r="D1766">
        <v>128</v>
      </c>
      <c r="E1766">
        <v>1004</v>
      </c>
      <c r="F1766">
        <v>3</v>
      </c>
      <c r="G1766">
        <v>366.63</v>
      </c>
      <c r="H1766">
        <v>1099.8900000000001</v>
      </c>
      <c r="I1766">
        <v>202.13</v>
      </c>
      <c r="J1766" t="str">
        <f>VLOOKUP(D1766, ProductsData!$A$2:$E$100, 3, FALSE)</f>
        <v>Clothing</v>
      </c>
    </row>
    <row r="1767" spans="1:10" x14ac:dyDescent="0.25">
      <c r="A1767">
        <v>1766</v>
      </c>
      <c r="B1767" s="2">
        <v>45430</v>
      </c>
      <c r="C1767">
        <v>8</v>
      </c>
      <c r="D1767">
        <v>107</v>
      </c>
      <c r="E1767">
        <v>1125</v>
      </c>
      <c r="F1767">
        <v>3</v>
      </c>
      <c r="G1767">
        <v>253.52</v>
      </c>
      <c r="H1767">
        <v>760.56</v>
      </c>
      <c r="I1767">
        <v>174.42</v>
      </c>
      <c r="J1767" t="str">
        <f>VLOOKUP(D1767, ProductsData!$A$2:$E$100, 3, FALSE)</f>
        <v>Furniture</v>
      </c>
    </row>
    <row r="1768" spans="1:10" x14ac:dyDescent="0.25">
      <c r="A1768">
        <v>1767</v>
      </c>
      <c r="B1768" s="2">
        <v>45628</v>
      </c>
      <c r="C1768">
        <v>6</v>
      </c>
      <c r="D1768">
        <v>143</v>
      </c>
      <c r="E1768">
        <v>1134</v>
      </c>
      <c r="F1768">
        <v>3</v>
      </c>
      <c r="G1768">
        <v>431.37</v>
      </c>
      <c r="H1768">
        <v>1294.1099999999999</v>
      </c>
      <c r="I1768">
        <v>210.21</v>
      </c>
      <c r="J1768" t="str">
        <f>VLOOKUP(D1768, ProductsData!$A$2:$E$100, 3, FALSE)</f>
        <v>Clothing</v>
      </c>
    </row>
    <row r="1769" spans="1:10" x14ac:dyDescent="0.25">
      <c r="A1769">
        <v>1768</v>
      </c>
      <c r="B1769" s="2">
        <v>45470</v>
      </c>
      <c r="C1769">
        <v>4</v>
      </c>
      <c r="D1769">
        <v>140</v>
      </c>
      <c r="E1769">
        <v>1034</v>
      </c>
      <c r="F1769">
        <v>3</v>
      </c>
      <c r="G1769">
        <v>135.31</v>
      </c>
      <c r="H1769">
        <v>405.93</v>
      </c>
      <c r="I1769">
        <v>113.45</v>
      </c>
      <c r="J1769" t="str">
        <f>VLOOKUP(D1769, ProductsData!$A$2:$E$100, 3, FALSE)</f>
        <v>Clothing</v>
      </c>
    </row>
    <row r="1770" spans="1:10" x14ac:dyDescent="0.25">
      <c r="A1770">
        <v>1769</v>
      </c>
      <c r="B1770" s="2">
        <v>45558</v>
      </c>
      <c r="C1770">
        <v>9</v>
      </c>
      <c r="D1770">
        <v>147</v>
      </c>
      <c r="E1770">
        <v>1078</v>
      </c>
      <c r="F1770">
        <v>3</v>
      </c>
      <c r="G1770">
        <v>477.48</v>
      </c>
      <c r="H1770">
        <v>1432.44</v>
      </c>
      <c r="I1770">
        <v>183.56</v>
      </c>
      <c r="J1770" t="str">
        <f>VLOOKUP(D1770, ProductsData!$A$2:$E$100, 3, FALSE)</f>
        <v>Groceries</v>
      </c>
    </row>
    <row r="1771" spans="1:10" x14ac:dyDescent="0.25">
      <c r="A1771">
        <v>1770</v>
      </c>
      <c r="B1771" s="2">
        <v>45045</v>
      </c>
      <c r="C1771">
        <v>5</v>
      </c>
      <c r="D1771">
        <v>115</v>
      </c>
      <c r="E1771">
        <v>1133</v>
      </c>
      <c r="F1771">
        <v>1</v>
      </c>
      <c r="G1771">
        <v>397.71</v>
      </c>
      <c r="H1771">
        <v>397.71</v>
      </c>
      <c r="I1771">
        <v>54.12</v>
      </c>
      <c r="J1771" t="str">
        <f>VLOOKUP(D1771, ProductsData!$A$2:$E$100, 3, FALSE)</f>
        <v>Furniture</v>
      </c>
    </row>
    <row r="1772" spans="1:10" x14ac:dyDescent="0.25">
      <c r="A1772">
        <v>1771</v>
      </c>
      <c r="B1772" s="2">
        <v>45162</v>
      </c>
      <c r="C1772">
        <v>1</v>
      </c>
      <c r="D1772">
        <v>145</v>
      </c>
      <c r="E1772">
        <v>1187</v>
      </c>
      <c r="F1772">
        <v>5</v>
      </c>
      <c r="G1772">
        <v>456.14</v>
      </c>
      <c r="H1772">
        <v>2280.6999999999998</v>
      </c>
      <c r="I1772">
        <v>554.83000000000004</v>
      </c>
      <c r="J1772" t="str">
        <f>VLOOKUP(D1772, ProductsData!$A$2:$E$100, 3, FALSE)</f>
        <v>Furniture</v>
      </c>
    </row>
    <row r="1773" spans="1:10" x14ac:dyDescent="0.25">
      <c r="A1773">
        <v>1772</v>
      </c>
      <c r="B1773" s="2">
        <v>45722</v>
      </c>
      <c r="C1773">
        <v>4</v>
      </c>
      <c r="D1773">
        <v>141</v>
      </c>
      <c r="E1773">
        <v>1015</v>
      </c>
      <c r="F1773">
        <v>5</v>
      </c>
      <c r="G1773">
        <v>163.38999999999999</v>
      </c>
      <c r="H1773">
        <v>816.95</v>
      </c>
      <c r="I1773">
        <v>102.72</v>
      </c>
      <c r="J1773" t="str">
        <f>VLOOKUP(D1773, ProductsData!$A$2:$E$100, 3, FALSE)</f>
        <v>Electronics</v>
      </c>
    </row>
    <row r="1774" spans="1:10" x14ac:dyDescent="0.25">
      <c r="A1774">
        <v>1773</v>
      </c>
      <c r="B1774" s="2">
        <v>45746</v>
      </c>
      <c r="C1774">
        <v>10</v>
      </c>
      <c r="D1774">
        <v>100</v>
      </c>
      <c r="E1774">
        <v>1086</v>
      </c>
      <c r="F1774">
        <v>5</v>
      </c>
      <c r="G1774">
        <v>421.62</v>
      </c>
      <c r="H1774">
        <v>2108.1</v>
      </c>
      <c r="I1774">
        <v>244.2</v>
      </c>
      <c r="J1774" t="str">
        <f>VLOOKUP(D1774, ProductsData!$A$2:$E$100, 3, FALSE)</f>
        <v>Clothing</v>
      </c>
    </row>
    <row r="1775" spans="1:10" x14ac:dyDescent="0.25">
      <c r="A1775">
        <v>1774</v>
      </c>
      <c r="B1775" s="2">
        <v>45232</v>
      </c>
      <c r="C1775">
        <v>10</v>
      </c>
      <c r="D1775">
        <v>145</v>
      </c>
      <c r="E1775">
        <v>1000</v>
      </c>
      <c r="F1775">
        <v>3</v>
      </c>
      <c r="G1775">
        <v>294.48</v>
      </c>
      <c r="H1775">
        <v>883.44</v>
      </c>
      <c r="I1775">
        <v>94.95</v>
      </c>
      <c r="J1775" t="str">
        <f>VLOOKUP(D1775, ProductsData!$A$2:$E$100, 3, FALSE)</f>
        <v>Furniture</v>
      </c>
    </row>
    <row r="1776" spans="1:10" x14ac:dyDescent="0.25">
      <c r="A1776">
        <v>1775</v>
      </c>
      <c r="B1776" s="2">
        <v>45107</v>
      </c>
      <c r="C1776">
        <v>7</v>
      </c>
      <c r="D1776">
        <v>144</v>
      </c>
      <c r="E1776">
        <v>1144</v>
      </c>
      <c r="F1776">
        <v>3</v>
      </c>
      <c r="G1776">
        <v>137.26</v>
      </c>
      <c r="H1776">
        <v>411.78</v>
      </c>
      <c r="I1776">
        <v>90.24</v>
      </c>
      <c r="J1776" t="str">
        <f>VLOOKUP(D1776, ProductsData!$A$2:$E$100, 3, FALSE)</f>
        <v>Electronics</v>
      </c>
    </row>
    <row r="1777" spans="1:10" x14ac:dyDescent="0.25">
      <c r="A1777">
        <v>1776</v>
      </c>
      <c r="B1777" s="2">
        <v>45522</v>
      </c>
      <c r="C1777">
        <v>10</v>
      </c>
      <c r="D1777">
        <v>108</v>
      </c>
      <c r="E1777">
        <v>1188</v>
      </c>
      <c r="F1777">
        <v>5</v>
      </c>
      <c r="G1777">
        <v>309.68</v>
      </c>
      <c r="H1777">
        <v>1548.4</v>
      </c>
      <c r="I1777">
        <v>396.26</v>
      </c>
      <c r="J1777" t="str">
        <f>VLOOKUP(D1777, ProductsData!$A$2:$E$100, 3, FALSE)</f>
        <v>Clothing</v>
      </c>
    </row>
    <row r="1778" spans="1:10" x14ac:dyDescent="0.25">
      <c r="A1778">
        <v>1777</v>
      </c>
      <c r="B1778" s="2">
        <v>45588</v>
      </c>
      <c r="C1778">
        <v>10</v>
      </c>
      <c r="D1778">
        <v>143</v>
      </c>
      <c r="E1778">
        <v>1106</v>
      </c>
      <c r="F1778">
        <v>3</v>
      </c>
      <c r="G1778">
        <v>155.66999999999999</v>
      </c>
      <c r="H1778">
        <v>467.01</v>
      </c>
      <c r="I1778">
        <v>54.16</v>
      </c>
      <c r="J1778" t="str">
        <f>VLOOKUP(D1778, ProductsData!$A$2:$E$100, 3, FALSE)</f>
        <v>Clothing</v>
      </c>
    </row>
    <row r="1779" spans="1:10" x14ac:dyDescent="0.25">
      <c r="A1779">
        <v>1778</v>
      </c>
      <c r="B1779" s="2">
        <v>45455</v>
      </c>
      <c r="C1779">
        <v>10</v>
      </c>
      <c r="D1779">
        <v>106</v>
      </c>
      <c r="E1779">
        <v>1150</v>
      </c>
      <c r="F1779">
        <v>4</v>
      </c>
      <c r="G1779">
        <v>307.95</v>
      </c>
      <c r="H1779">
        <v>1231.8</v>
      </c>
      <c r="I1779">
        <v>89.77</v>
      </c>
      <c r="J1779" t="str">
        <f>VLOOKUP(D1779, ProductsData!$A$2:$E$100, 3, FALSE)</f>
        <v>Clothing</v>
      </c>
    </row>
    <row r="1780" spans="1:10" x14ac:dyDescent="0.25">
      <c r="A1780">
        <v>1779</v>
      </c>
      <c r="B1780" s="2">
        <v>45637</v>
      </c>
      <c r="C1780">
        <v>7</v>
      </c>
      <c r="D1780">
        <v>119</v>
      </c>
      <c r="E1780">
        <v>1038</v>
      </c>
      <c r="F1780">
        <v>4</v>
      </c>
      <c r="G1780">
        <v>31.24</v>
      </c>
      <c r="H1780">
        <v>124.96</v>
      </c>
      <c r="I1780">
        <v>21.92</v>
      </c>
      <c r="J1780" t="str">
        <f>VLOOKUP(D1780, ProductsData!$A$2:$E$100, 3, FALSE)</f>
        <v>Groceries</v>
      </c>
    </row>
    <row r="1781" spans="1:10" x14ac:dyDescent="0.25">
      <c r="A1781">
        <v>1780</v>
      </c>
      <c r="B1781" s="2">
        <v>45455</v>
      </c>
      <c r="C1781">
        <v>4</v>
      </c>
      <c r="D1781">
        <v>115</v>
      </c>
      <c r="E1781">
        <v>1056</v>
      </c>
      <c r="F1781">
        <v>5</v>
      </c>
      <c r="G1781">
        <v>156.72</v>
      </c>
      <c r="H1781">
        <v>783.6</v>
      </c>
      <c r="I1781">
        <v>68.040000000000006</v>
      </c>
      <c r="J1781" t="str">
        <f>VLOOKUP(D1781, ProductsData!$A$2:$E$100, 3, FALSE)</f>
        <v>Furniture</v>
      </c>
    </row>
    <row r="1782" spans="1:10" x14ac:dyDescent="0.25">
      <c r="A1782">
        <v>1781</v>
      </c>
      <c r="B1782" s="2">
        <v>45754</v>
      </c>
      <c r="C1782">
        <v>8</v>
      </c>
      <c r="D1782">
        <v>115</v>
      </c>
      <c r="E1782">
        <v>1172</v>
      </c>
      <c r="F1782">
        <v>1</v>
      </c>
      <c r="G1782">
        <v>204.62</v>
      </c>
      <c r="H1782">
        <v>204.62</v>
      </c>
      <c r="I1782">
        <v>36.94</v>
      </c>
      <c r="J1782" t="str">
        <f>VLOOKUP(D1782, ProductsData!$A$2:$E$100, 3, FALSE)</f>
        <v>Furniture</v>
      </c>
    </row>
    <row r="1783" spans="1:10" x14ac:dyDescent="0.25">
      <c r="A1783">
        <v>1782</v>
      </c>
      <c r="B1783" s="2">
        <v>45345</v>
      </c>
      <c r="C1783">
        <v>8</v>
      </c>
      <c r="D1783">
        <v>108</v>
      </c>
      <c r="E1783">
        <v>1080</v>
      </c>
      <c r="F1783">
        <v>2</v>
      </c>
      <c r="G1783">
        <v>160.69999999999999</v>
      </c>
      <c r="H1783">
        <v>321.39999999999998</v>
      </c>
      <c r="I1783">
        <v>85.33</v>
      </c>
      <c r="J1783" t="str">
        <f>VLOOKUP(D1783, ProductsData!$A$2:$E$100, 3, FALSE)</f>
        <v>Clothing</v>
      </c>
    </row>
    <row r="1784" spans="1:10" x14ac:dyDescent="0.25">
      <c r="A1784">
        <v>1783</v>
      </c>
      <c r="B1784" s="2">
        <v>45633</v>
      </c>
      <c r="C1784">
        <v>2</v>
      </c>
      <c r="D1784">
        <v>122</v>
      </c>
      <c r="E1784">
        <v>1017</v>
      </c>
      <c r="F1784">
        <v>1</v>
      </c>
      <c r="G1784">
        <v>306.95</v>
      </c>
      <c r="H1784">
        <v>306.95</v>
      </c>
      <c r="I1784">
        <v>24.55</v>
      </c>
      <c r="J1784" t="str">
        <f>VLOOKUP(D1784, ProductsData!$A$2:$E$100, 3, FALSE)</f>
        <v>Electronics</v>
      </c>
    </row>
    <row r="1785" spans="1:10" x14ac:dyDescent="0.25">
      <c r="A1785">
        <v>1784</v>
      </c>
      <c r="B1785" s="2">
        <v>45390</v>
      </c>
      <c r="C1785">
        <v>8</v>
      </c>
      <c r="D1785">
        <v>107</v>
      </c>
      <c r="E1785">
        <v>1142</v>
      </c>
      <c r="F1785">
        <v>5</v>
      </c>
      <c r="G1785">
        <v>99.63</v>
      </c>
      <c r="H1785">
        <v>498.15</v>
      </c>
      <c r="I1785">
        <v>111.66</v>
      </c>
      <c r="J1785" t="str">
        <f>VLOOKUP(D1785, ProductsData!$A$2:$E$100, 3, FALSE)</f>
        <v>Furniture</v>
      </c>
    </row>
    <row r="1786" spans="1:10" x14ac:dyDescent="0.25">
      <c r="A1786">
        <v>1785</v>
      </c>
      <c r="B1786" s="2">
        <v>45282</v>
      </c>
      <c r="C1786">
        <v>9</v>
      </c>
      <c r="D1786">
        <v>134</v>
      </c>
      <c r="E1786">
        <v>1176</v>
      </c>
      <c r="F1786">
        <v>5</v>
      </c>
      <c r="G1786">
        <v>92.91</v>
      </c>
      <c r="H1786">
        <v>464.55</v>
      </c>
      <c r="I1786">
        <v>25.2</v>
      </c>
      <c r="J1786" t="str">
        <f>VLOOKUP(D1786, ProductsData!$A$2:$E$100, 3, FALSE)</f>
        <v>Groceries</v>
      </c>
    </row>
    <row r="1787" spans="1:10" x14ac:dyDescent="0.25">
      <c r="A1787">
        <v>1786</v>
      </c>
      <c r="B1787" s="2">
        <v>45075</v>
      </c>
      <c r="C1787">
        <v>3</v>
      </c>
      <c r="D1787">
        <v>103</v>
      </c>
      <c r="E1787">
        <v>1039</v>
      </c>
      <c r="F1787">
        <v>3</v>
      </c>
      <c r="G1787">
        <v>133.62</v>
      </c>
      <c r="H1787">
        <v>400.86</v>
      </c>
      <c r="I1787">
        <v>102.6</v>
      </c>
      <c r="J1787" t="str">
        <f>VLOOKUP(D1787, ProductsData!$A$2:$E$100, 3, FALSE)</f>
        <v>Clothing</v>
      </c>
    </row>
    <row r="1788" spans="1:10" x14ac:dyDescent="0.25">
      <c r="A1788">
        <v>1787</v>
      </c>
      <c r="B1788" s="2">
        <v>45543</v>
      </c>
      <c r="C1788">
        <v>7</v>
      </c>
      <c r="D1788">
        <v>113</v>
      </c>
      <c r="E1788">
        <v>1015</v>
      </c>
      <c r="F1788">
        <v>1</v>
      </c>
      <c r="G1788">
        <v>282.95</v>
      </c>
      <c r="H1788">
        <v>282.95</v>
      </c>
      <c r="I1788">
        <v>43.31</v>
      </c>
      <c r="J1788" t="str">
        <f>VLOOKUP(D1788, ProductsData!$A$2:$E$100, 3, FALSE)</f>
        <v>Furniture</v>
      </c>
    </row>
    <row r="1789" spans="1:10" x14ac:dyDescent="0.25">
      <c r="A1789">
        <v>1788</v>
      </c>
      <c r="B1789" s="2">
        <v>45378</v>
      </c>
      <c r="C1789">
        <v>3</v>
      </c>
      <c r="D1789">
        <v>141</v>
      </c>
      <c r="E1789">
        <v>1156</v>
      </c>
      <c r="F1789">
        <v>3</v>
      </c>
      <c r="G1789">
        <v>389.97</v>
      </c>
      <c r="H1789">
        <v>1169.9100000000001</v>
      </c>
      <c r="I1789">
        <v>349.18</v>
      </c>
      <c r="J1789" t="str">
        <f>VLOOKUP(D1789, ProductsData!$A$2:$E$100, 3, FALSE)</f>
        <v>Electronics</v>
      </c>
    </row>
    <row r="1790" spans="1:10" x14ac:dyDescent="0.25">
      <c r="A1790">
        <v>1789</v>
      </c>
      <c r="B1790" s="2">
        <v>45740</v>
      </c>
      <c r="C1790">
        <v>5</v>
      </c>
      <c r="D1790">
        <v>119</v>
      </c>
      <c r="E1790">
        <v>1104</v>
      </c>
      <c r="F1790">
        <v>2</v>
      </c>
      <c r="G1790">
        <v>260.76</v>
      </c>
      <c r="H1790">
        <v>521.52</v>
      </c>
      <c r="I1790">
        <v>33.42</v>
      </c>
      <c r="J1790" t="str">
        <f>VLOOKUP(D1790, ProductsData!$A$2:$E$100, 3, FALSE)</f>
        <v>Groceries</v>
      </c>
    </row>
    <row r="1791" spans="1:10" x14ac:dyDescent="0.25">
      <c r="A1791">
        <v>1790</v>
      </c>
      <c r="B1791" s="2">
        <v>45217</v>
      </c>
      <c r="C1791">
        <v>6</v>
      </c>
      <c r="D1791">
        <v>136</v>
      </c>
      <c r="E1791">
        <v>1059</v>
      </c>
      <c r="F1791">
        <v>5</v>
      </c>
      <c r="G1791">
        <v>271.70999999999998</v>
      </c>
      <c r="H1791">
        <v>1358.55</v>
      </c>
      <c r="I1791">
        <v>141.79</v>
      </c>
      <c r="J1791" t="str">
        <f>VLOOKUP(D1791, ProductsData!$A$2:$E$100, 3, FALSE)</f>
        <v>Electronics</v>
      </c>
    </row>
    <row r="1792" spans="1:10" x14ac:dyDescent="0.25">
      <c r="A1792">
        <v>1791</v>
      </c>
      <c r="B1792" s="2">
        <v>45059</v>
      </c>
      <c r="C1792">
        <v>7</v>
      </c>
      <c r="D1792">
        <v>110</v>
      </c>
      <c r="E1792">
        <v>1079</v>
      </c>
      <c r="F1792">
        <v>4</v>
      </c>
      <c r="G1792">
        <v>439.26</v>
      </c>
      <c r="H1792">
        <v>1757.04</v>
      </c>
      <c r="I1792">
        <v>369.04</v>
      </c>
      <c r="J1792" t="str">
        <f>VLOOKUP(D1792, ProductsData!$A$2:$E$100, 3, FALSE)</f>
        <v>Furniture</v>
      </c>
    </row>
    <row r="1793" spans="1:10" x14ac:dyDescent="0.25">
      <c r="A1793">
        <v>1792</v>
      </c>
      <c r="B1793" s="2">
        <v>45173</v>
      </c>
      <c r="C1793">
        <v>1</v>
      </c>
      <c r="D1793">
        <v>136</v>
      </c>
      <c r="E1793">
        <v>1117</v>
      </c>
      <c r="F1793">
        <v>4</v>
      </c>
      <c r="G1793">
        <v>319.02</v>
      </c>
      <c r="H1793">
        <v>1276.08</v>
      </c>
      <c r="I1793">
        <v>314.94</v>
      </c>
      <c r="J1793" t="str">
        <f>VLOOKUP(D1793, ProductsData!$A$2:$E$100, 3, FALSE)</f>
        <v>Electronics</v>
      </c>
    </row>
    <row r="1794" spans="1:10" x14ac:dyDescent="0.25">
      <c r="A1794">
        <v>1793</v>
      </c>
      <c r="B1794" s="2">
        <v>45154</v>
      </c>
      <c r="C1794">
        <v>2</v>
      </c>
      <c r="D1794">
        <v>105</v>
      </c>
      <c r="E1794">
        <v>1019</v>
      </c>
      <c r="F1794">
        <v>1</v>
      </c>
      <c r="G1794">
        <v>135.33000000000001</v>
      </c>
      <c r="H1794">
        <v>135.33000000000001</v>
      </c>
      <c r="I1794">
        <v>16.829999999999998</v>
      </c>
      <c r="J1794" t="str">
        <f>VLOOKUP(D1794, ProductsData!$A$2:$E$100, 3, FALSE)</f>
        <v>Electronics</v>
      </c>
    </row>
    <row r="1795" spans="1:10" x14ac:dyDescent="0.25">
      <c r="A1795">
        <v>1794</v>
      </c>
      <c r="B1795" s="2">
        <v>45456</v>
      </c>
      <c r="C1795">
        <v>9</v>
      </c>
      <c r="D1795">
        <v>100</v>
      </c>
      <c r="E1795">
        <v>1144</v>
      </c>
      <c r="F1795">
        <v>5</v>
      </c>
      <c r="G1795">
        <v>485.39</v>
      </c>
      <c r="H1795">
        <v>2426.9499999999998</v>
      </c>
      <c r="I1795">
        <v>638.03</v>
      </c>
      <c r="J1795" t="str">
        <f>VLOOKUP(D1795, ProductsData!$A$2:$E$100, 3, FALSE)</f>
        <v>Clothing</v>
      </c>
    </row>
    <row r="1796" spans="1:10" x14ac:dyDescent="0.25">
      <c r="A1796">
        <v>1795</v>
      </c>
      <c r="B1796" s="2">
        <v>45428</v>
      </c>
      <c r="C1796">
        <v>6</v>
      </c>
      <c r="D1796">
        <v>145</v>
      </c>
      <c r="E1796">
        <v>1200</v>
      </c>
      <c r="F1796">
        <v>3</v>
      </c>
      <c r="G1796">
        <v>83.65</v>
      </c>
      <c r="H1796">
        <v>250.95</v>
      </c>
      <c r="I1796">
        <v>23.2</v>
      </c>
      <c r="J1796" t="str">
        <f>VLOOKUP(D1796, ProductsData!$A$2:$E$100, 3, FALSE)</f>
        <v>Furniture</v>
      </c>
    </row>
    <row r="1797" spans="1:10" x14ac:dyDescent="0.25">
      <c r="A1797">
        <v>1796</v>
      </c>
      <c r="B1797" s="2">
        <v>45418</v>
      </c>
      <c r="C1797">
        <v>3</v>
      </c>
      <c r="D1797">
        <v>136</v>
      </c>
      <c r="E1797">
        <v>1093</v>
      </c>
      <c r="F1797">
        <v>1</v>
      </c>
      <c r="G1797">
        <v>250.74</v>
      </c>
      <c r="H1797">
        <v>250.74</v>
      </c>
      <c r="I1797">
        <v>55.56</v>
      </c>
      <c r="J1797" t="str">
        <f>VLOOKUP(D1797, ProductsData!$A$2:$E$100, 3, FALSE)</f>
        <v>Electronics</v>
      </c>
    </row>
    <row r="1798" spans="1:10" x14ac:dyDescent="0.25">
      <c r="A1798">
        <v>1797</v>
      </c>
      <c r="B1798" s="2">
        <v>45298</v>
      </c>
      <c r="C1798">
        <v>3</v>
      </c>
      <c r="D1798">
        <v>114</v>
      </c>
      <c r="E1798">
        <v>1023</v>
      </c>
      <c r="F1798">
        <v>1</v>
      </c>
      <c r="G1798">
        <v>188.84</v>
      </c>
      <c r="H1798">
        <v>188.84</v>
      </c>
      <c r="I1798">
        <v>48.63</v>
      </c>
      <c r="J1798" t="str">
        <f>VLOOKUP(D1798, ProductsData!$A$2:$E$100, 3, FALSE)</f>
        <v>Groceries</v>
      </c>
    </row>
    <row r="1799" spans="1:10" x14ac:dyDescent="0.25">
      <c r="A1799">
        <v>1798</v>
      </c>
      <c r="B1799" s="2">
        <v>45032</v>
      </c>
      <c r="C1799">
        <v>1</v>
      </c>
      <c r="D1799">
        <v>105</v>
      </c>
      <c r="E1799">
        <v>1174</v>
      </c>
      <c r="F1799">
        <v>5</v>
      </c>
      <c r="G1799">
        <v>53.04</v>
      </c>
      <c r="H1799">
        <v>265.2</v>
      </c>
      <c r="I1799">
        <v>14.08</v>
      </c>
      <c r="J1799" t="str">
        <f>VLOOKUP(D1799, ProductsData!$A$2:$E$100, 3, FALSE)</f>
        <v>Electronics</v>
      </c>
    </row>
    <row r="1800" spans="1:10" x14ac:dyDescent="0.25">
      <c r="A1800">
        <v>1799</v>
      </c>
      <c r="B1800" s="2">
        <v>45594</v>
      </c>
      <c r="C1800">
        <v>8</v>
      </c>
      <c r="D1800">
        <v>101</v>
      </c>
      <c r="E1800">
        <v>1109</v>
      </c>
      <c r="F1800">
        <v>1</v>
      </c>
      <c r="G1800">
        <v>22.03</v>
      </c>
      <c r="H1800">
        <v>22.03</v>
      </c>
      <c r="I1800">
        <v>4.92</v>
      </c>
      <c r="J1800" t="str">
        <f>VLOOKUP(D1800, ProductsData!$A$2:$E$100, 3, FALSE)</f>
        <v>Clothing</v>
      </c>
    </row>
    <row r="1801" spans="1:10" x14ac:dyDescent="0.25">
      <c r="A1801">
        <v>1800</v>
      </c>
      <c r="B1801" s="2">
        <v>45370</v>
      </c>
      <c r="C1801">
        <v>10</v>
      </c>
      <c r="D1801">
        <v>112</v>
      </c>
      <c r="E1801">
        <v>1044</v>
      </c>
      <c r="F1801">
        <v>1</v>
      </c>
      <c r="G1801">
        <v>430.52</v>
      </c>
      <c r="H1801">
        <v>430.52</v>
      </c>
      <c r="I1801">
        <v>86.69</v>
      </c>
      <c r="J1801" t="str">
        <f>VLOOKUP(D1801, ProductsData!$A$2:$E$100, 3, FALSE)</f>
        <v>Groceries</v>
      </c>
    </row>
    <row r="1802" spans="1:10" x14ac:dyDescent="0.25">
      <c r="A1802">
        <v>1801</v>
      </c>
      <c r="B1802" s="2">
        <v>45449</v>
      </c>
      <c r="C1802">
        <v>2</v>
      </c>
      <c r="D1802">
        <v>134</v>
      </c>
      <c r="E1802">
        <v>1117</v>
      </c>
      <c r="F1802">
        <v>5</v>
      </c>
      <c r="G1802">
        <v>344.23</v>
      </c>
      <c r="H1802">
        <v>1721.15</v>
      </c>
      <c r="I1802">
        <v>164.7</v>
      </c>
      <c r="J1802" t="str">
        <f>VLOOKUP(D1802, ProductsData!$A$2:$E$100, 3, FALSE)</f>
        <v>Groceries</v>
      </c>
    </row>
    <row r="1803" spans="1:10" x14ac:dyDescent="0.25">
      <c r="A1803">
        <v>1802</v>
      </c>
      <c r="B1803" s="2">
        <v>45477</v>
      </c>
      <c r="C1803">
        <v>3</v>
      </c>
      <c r="D1803">
        <v>130</v>
      </c>
      <c r="E1803">
        <v>1096</v>
      </c>
      <c r="F1803">
        <v>3</v>
      </c>
      <c r="G1803">
        <v>342.62</v>
      </c>
      <c r="H1803">
        <v>1027.8599999999999</v>
      </c>
      <c r="I1803">
        <v>201.64</v>
      </c>
      <c r="J1803" t="str">
        <f>VLOOKUP(D1803, ProductsData!$A$2:$E$100, 3, FALSE)</f>
        <v>Clothing</v>
      </c>
    </row>
    <row r="1804" spans="1:10" x14ac:dyDescent="0.25">
      <c r="A1804">
        <v>1803</v>
      </c>
      <c r="B1804" s="2">
        <v>45523</v>
      </c>
      <c r="C1804">
        <v>4</v>
      </c>
      <c r="D1804">
        <v>104</v>
      </c>
      <c r="E1804">
        <v>1190</v>
      </c>
      <c r="F1804">
        <v>1</v>
      </c>
      <c r="G1804">
        <v>464.49</v>
      </c>
      <c r="H1804">
        <v>464.49</v>
      </c>
      <c r="I1804">
        <v>113.74</v>
      </c>
      <c r="J1804" t="str">
        <f>VLOOKUP(D1804, ProductsData!$A$2:$E$100, 3, FALSE)</f>
        <v>Electronics</v>
      </c>
    </row>
    <row r="1805" spans="1:10" x14ac:dyDescent="0.25">
      <c r="A1805">
        <v>1804</v>
      </c>
      <c r="B1805" s="2">
        <v>45303</v>
      </c>
      <c r="C1805">
        <v>6</v>
      </c>
      <c r="D1805">
        <v>127</v>
      </c>
      <c r="E1805">
        <v>1116</v>
      </c>
      <c r="F1805">
        <v>5</v>
      </c>
      <c r="G1805">
        <v>482.5</v>
      </c>
      <c r="H1805">
        <v>2412.5</v>
      </c>
      <c r="I1805">
        <v>192.75</v>
      </c>
      <c r="J1805" t="str">
        <f>VLOOKUP(D1805, ProductsData!$A$2:$E$100, 3, FALSE)</f>
        <v>Clothing</v>
      </c>
    </row>
    <row r="1806" spans="1:10" x14ac:dyDescent="0.25">
      <c r="A1806">
        <v>1805</v>
      </c>
      <c r="B1806" s="2">
        <v>45073</v>
      </c>
      <c r="C1806">
        <v>3</v>
      </c>
      <c r="D1806">
        <v>148</v>
      </c>
      <c r="E1806">
        <v>1167</v>
      </c>
      <c r="F1806">
        <v>2</v>
      </c>
      <c r="G1806">
        <v>339.33</v>
      </c>
      <c r="H1806">
        <v>678.66</v>
      </c>
      <c r="I1806">
        <v>179.97</v>
      </c>
      <c r="J1806" t="str">
        <f>VLOOKUP(D1806, ProductsData!$A$2:$E$100, 3, FALSE)</f>
        <v>Clothing</v>
      </c>
    </row>
    <row r="1807" spans="1:10" x14ac:dyDescent="0.25">
      <c r="A1807">
        <v>1806</v>
      </c>
      <c r="B1807" s="2">
        <v>45514</v>
      </c>
      <c r="C1807">
        <v>3</v>
      </c>
      <c r="D1807">
        <v>137</v>
      </c>
      <c r="E1807">
        <v>1022</v>
      </c>
      <c r="F1807">
        <v>1</v>
      </c>
      <c r="G1807">
        <v>267.77999999999997</v>
      </c>
      <c r="H1807">
        <v>267.77999999999997</v>
      </c>
      <c r="I1807">
        <v>50.08</v>
      </c>
      <c r="J1807" t="str">
        <f>VLOOKUP(D1807, ProductsData!$A$2:$E$100, 3, FALSE)</f>
        <v>Groceries</v>
      </c>
    </row>
    <row r="1808" spans="1:10" x14ac:dyDescent="0.25">
      <c r="A1808">
        <v>1807</v>
      </c>
      <c r="B1808" s="2">
        <v>45607</v>
      </c>
      <c r="C1808">
        <v>8</v>
      </c>
      <c r="D1808">
        <v>121</v>
      </c>
      <c r="E1808">
        <v>1024</v>
      </c>
      <c r="F1808">
        <v>3</v>
      </c>
      <c r="G1808">
        <v>255.78</v>
      </c>
      <c r="H1808">
        <v>767.34</v>
      </c>
      <c r="I1808">
        <v>221.55</v>
      </c>
      <c r="J1808" t="str">
        <f>VLOOKUP(D1808, ProductsData!$A$2:$E$100, 3, FALSE)</f>
        <v>Electronics</v>
      </c>
    </row>
    <row r="1809" spans="1:10" x14ac:dyDescent="0.25">
      <c r="A1809">
        <v>1808</v>
      </c>
      <c r="B1809" s="2">
        <v>45550</v>
      </c>
      <c r="C1809">
        <v>7</v>
      </c>
      <c r="D1809">
        <v>146</v>
      </c>
      <c r="E1809">
        <v>1153</v>
      </c>
      <c r="F1809">
        <v>5</v>
      </c>
      <c r="G1809">
        <v>394.41</v>
      </c>
      <c r="H1809">
        <v>1972.05</v>
      </c>
      <c r="I1809">
        <v>232.14</v>
      </c>
      <c r="J1809" t="str">
        <f>VLOOKUP(D1809, ProductsData!$A$2:$E$100, 3, FALSE)</f>
        <v>Groceries</v>
      </c>
    </row>
    <row r="1810" spans="1:10" x14ac:dyDescent="0.25">
      <c r="A1810">
        <v>1809</v>
      </c>
      <c r="B1810" s="2">
        <v>45600</v>
      </c>
      <c r="C1810">
        <v>1</v>
      </c>
      <c r="D1810">
        <v>100</v>
      </c>
      <c r="E1810">
        <v>1105</v>
      </c>
      <c r="F1810">
        <v>2</v>
      </c>
      <c r="G1810">
        <v>402.6</v>
      </c>
      <c r="H1810">
        <v>805.2</v>
      </c>
      <c r="I1810">
        <v>54.66</v>
      </c>
      <c r="J1810" t="str">
        <f>VLOOKUP(D1810, ProductsData!$A$2:$E$100, 3, FALSE)</f>
        <v>Clothing</v>
      </c>
    </row>
    <row r="1811" spans="1:10" x14ac:dyDescent="0.25">
      <c r="A1811">
        <v>1810</v>
      </c>
      <c r="B1811" s="2">
        <v>45500</v>
      </c>
      <c r="C1811">
        <v>9</v>
      </c>
      <c r="D1811">
        <v>149</v>
      </c>
      <c r="E1811">
        <v>1183</v>
      </c>
      <c r="F1811">
        <v>3</v>
      </c>
      <c r="G1811">
        <v>455.37</v>
      </c>
      <c r="H1811">
        <v>1366.11</v>
      </c>
      <c r="I1811">
        <v>337.13</v>
      </c>
      <c r="J1811" t="str">
        <f>VLOOKUP(D1811, ProductsData!$A$2:$E$100, 3, FALSE)</f>
        <v>Clothing</v>
      </c>
    </row>
    <row r="1812" spans="1:10" x14ac:dyDescent="0.25">
      <c r="A1812">
        <v>1811</v>
      </c>
      <c r="B1812" s="2">
        <v>45295</v>
      </c>
      <c r="C1812">
        <v>7</v>
      </c>
      <c r="D1812">
        <v>106</v>
      </c>
      <c r="E1812">
        <v>1018</v>
      </c>
      <c r="F1812">
        <v>5</v>
      </c>
      <c r="G1812">
        <v>63.73</v>
      </c>
      <c r="H1812">
        <v>318.64999999999998</v>
      </c>
      <c r="I1812">
        <v>20.96</v>
      </c>
      <c r="J1812" t="str">
        <f>VLOOKUP(D1812, ProductsData!$A$2:$E$100, 3, FALSE)</f>
        <v>Clothing</v>
      </c>
    </row>
    <row r="1813" spans="1:10" x14ac:dyDescent="0.25">
      <c r="A1813">
        <v>1812</v>
      </c>
      <c r="B1813" s="2">
        <v>45715</v>
      </c>
      <c r="C1813">
        <v>10</v>
      </c>
      <c r="D1813">
        <v>105</v>
      </c>
      <c r="E1813">
        <v>1105</v>
      </c>
      <c r="F1813">
        <v>5</v>
      </c>
      <c r="G1813">
        <v>257.27</v>
      </c>
      <c r="H1813">
        <v>1286.3499999999999</v>
      </c>
      <c r="I1813">
        <v>154.96</v>
      </c>
      <c r="J1813" t="str">
        <f>VLOOKUP(D1813, ProductsData!$A$2:$E$100, 3, FALSE)</f>
        <v>Electronics</v>
      </c>
    </row>
    <row r="1814" spans="1:10" x14ac:dyDescent="0.25">
      <c r="A1814">
        <v>1813</v>
      </c>
      <c r="B1814" s="2">
        <v>45410</v>
      </c>
      <c r="C1814">
        <v>10</v>
      </c>
      <c r="D1814">
        <v>129</v>
      </c>
      <c r="E1814">
        <v>1030</v>
      </c>
      <c r="F1814">
        <v>5</v>
      </c>
      <c r="G1814">
        <v>82.85</v>
      </c>
      <c r="H1814">
        <v>414.25</v>
      </c>
      <c r="I1814">
        <v>61.15</v>
      </c>
      <c r="J1814" t="str">
        <f>VLOOKUP(D1814, ProductsData!$A$2:$E$100, 3, FALSE)</f>
        <v>Furniture</v>
      </c>
    </row>
    <row r="1815" spans="1:10" x14ac:dyDescent="0.25">
      <c r="A1815">
        <v>1814</v>
      </c>
      <c r="B1815" s="2">
        <v>45162</v>
      </c>
      <c r="C1815">
        <v>10</v>
      </c>
      <c r="D1815">
        <v>113</v>
      </c>
      <c r="E1815">
        <v>1059</v>
      </c>
      <c r="F1815">
        <v>3</v>
      </c>
      <c r="G1815">
        <v>92.53</v>
      </c>
      <c r="H1815">
        <v>277.58999999999997</v>
      </c>
      <c r="I1815">
        <v>39.119999999999997</v>
      </c>
      <c r="J1815" t="str">
        <f>VLOOKUP(D1815, ProductsData!$A$2:$E$100, 3, FALSE)</f>
        <v>Furniture</v>
      </c>
    </row>
    <row r="1816" spans="1:10" x14ac:dyDescent="0.25">
      <c r="A1816">
        <v>1815</v>
      </c>
      <c r="B1816" s="2">
        <v>45161</v>
      </c>
      <c r="C1816">
        <v>3</v>
      </c>
      <c r="D1816">
        <v>106</v>
      </c>
      <c r="E1816">
        <v>1141</v>
      </c>
      <c r="F1816">
        <v>4</v>
      </c>
      <c r="G1816">
        <v>456.31</v>
      </c>
      <c r="H1816">
        <v>1825.24</v>
      </c>
      <c r="I1816">
        <v>402.86</v>
      </c>
      <c r="J1816" t="str">
        <f>VLOOKUP(D1816, ProductsData!$A$2:$E$100, 3, FALSE)</f>
        <v>Clothing</v>
      </c>
    </row>
    <row r="1817" spans="1:10" x14ac:dyDescent="0.25">
      <c r="A1817">
        <v>1816</v>
      </c>
      <c r="B1817" s="2">
        <v>45418</v>
      </c>
      <c r="C1817">
        <v>9</v>
      </c>
      <c r="D1817">
        <v>127</v>
      </c>
      <c r="E1817">
        <v>1012</v>
      </c>
      <c r="F1817">
        <v>3</v>
      </c>
      <c r="G1817">
        <v>217.9</v>
      </c>
      <c r="H1817">
        <v>653.70000000000005</v>
      </c>
      <c r="I1817">
        <v>55.48</v>
      </c>
      <c r="J1817" t="str">
        <f>VLOOKUP(D1817, ProductsData!$A$2:$E$100, 3, FALSE)</f>
        <v>Clothing</v>
      </c>
    </row>
    <row r="1818" spans="1:10" x14ac:dyDescent="0.25">
      <c r="A1818">
        <v>1817</v>
      </c>
      <c r="B1818" s="2">
        <v>45287</v>
      </c>
      <c r="C1818">
        <v>8</v>
      </c>
      <c r="D1818">
        <v>121</v>
      </c>
      <c r="E1818">
        <v>1034</v>
      </c>
      <c r="F1818">
        <v>2</v>
      </c>
      <c r="G1818">
        <v>314.51</v>
      </c>
      <c r="H1818">
        <v>629.02</v>
      </c>
      <c r="I1818">
        <v>107.76</v>
      </c>
      <c r="J1818" t="str">
        <f>VLOOKUP(D1818, ProductsData!$A$2:$E$100, 3, FALSE)</f>
        <v>Electronics</v>
      </c>
    </row>
    <row r="1819" spans="1:10" x14ac:dyDescent="0.25">
      <c r="A1819">
        <v>1818</v>
      </c>
      <c r="B1819" s="2">
        <v>45728</v>
      </c>
      <c r="C1819">
        <v>4</v>
      </c>
      <c r="D1819">
        <v>132</v>
      </c>
      <c r="E1819">
        <v>1189</v>
      </c>
      <c r="F1819">
        <v>3</v>
      </c>
      <c r="G1819">
        <v>140.38</v>
      </c>
      <c r="H1819">
        <v>421.14</v>
      </c>
      <c r="I1819">
        <v>65.55</v>
      </c>
      <c r="J1819" t="str">
        <f>VLOOKUP(D1819, ProductsData!$A$2:$E$100, 3, FALSE)</f>
        <v>Electronics</v>
      </c>
    </row>
    <row r="1820" spans="1:10" x14ac:dyDescent="0.25">
      <c r="A1820">
        <v>1819</v>
      </c>
      <c r="B1820" s="2">
        <v>45207</v>
      </c>
      <c r="C1820">
        <v>5</v>
      </c>
      <c r="D1820">
        <v>138</v>
      </c>
      <c r="E1820">
        <v>1154</v>
      </c>
      <c r="F1820">
        <v>2</v>
      </c>
      <c r="G1820">
        <v>156.32</v>
      </c>
      <c r="H1820">
        <v>312.64</v>
      </c>
      <c r="I1820">
        <v>24.89</v>
      </c>
      <c r="J1820" t="str">
        <f>VLOOKUP(D1820, ProductsData!$A$2:$E$100, 3, FALSE)</f>
        <v>Electronics</v>
      </c>
    </row>
    <row r="1821" spans="1:10" x14ac:dyDescent="0.25">
      <c r="A1821">
        <v>1820</v>
      </c>
      <c r="B1821" s="2">
        <v>45701</v>
      </c>
      <c r="C1821">
        <v>9</v>
      </c>
      <c r="D1821">
        <v>129</v>
      </c>
      <c r="E1821">
        <v>1066</v>
      </c>
      <c r="F1821">
        <v>2</v>
      </c>
      <c r="G1821">
        <v>74.989999999999995</v>
      </c>
      <c r="H1821">
        <v>149.97999999999999</v>
      </c>
      <c r="I1821">
        <v>36.4</v>
      </c>
      <c r="J1821" t="str">
        <f>VLOOKUP(D1821, ProductsData!$A$2:$E$100, 3, FALSE)</f>
        <v>Furniture</v>
      </c>
    </row>
    <row r="1822" spans="1:10" x14ac:dyDescent="0.25">
      <c r="A1822">
        <v>1821</v>
      </c>
      <c r="B1822" s="2">
        <v>45291</v>
      </c>
      <c r="C1822">
        <v>7</v>
      </c>
      <c r="D1822">
        <v>104</v>
      </c>
      <c r="E1822">
        <v>1132</v>
      </c>
      <c r="F1822">
        <v>5</v>
      </c>
      <c r="G1822">
        <v>102.55</v>
      </c>
      <c r="H1822">
        <v>512.75</v>
      </c>
      <c r="I1822">
        <v>91.58</v>
      </c>
      <c r="J1822" t="str">
        <f>VLOOKUP(D1822, ProductsData!$A$2:$E$100, 3, FALSE)</f>
        <v>Electronics</v>
      </c>
    </row>
    <row r="1823" spans="1:10" x14ac:dyDescent="0.25">
      <c r="A1823">
        <v>1822</v>
      </c>
      <c r="B1823" s="2">
        <v>45256</v>
      </c>
      <c r="C1823">
        <v>10</v>
      </c>
      <c r="D1823">
        <v>119</v>
      </c>
      <c r="E1823">
        <v>1064</v>
      </c>
      <c r="F1823">
        <v>1</v>
      </c>
      <c r="G1823">
        <v>212</v>
      </c>
      <c r="H1823">
        <v>212</v>
      </c>
      <c r="I1823">
        <v>36.03</v>
      </c>
      <c r="J1823" t="str">
        <f>VLOOKUP(D1823, ProductsData!$A$2:$E$100, 3, FALSE)</f>
        <v>Groceries</v>
      </c>
    </row>
    <row r="1824" spans="1:10" x14ac:dyDescent="0.25">
      <c r="A1824">
        <v>1823</v>
      </c>
      <c r="B1824" s="2">
        <v>45726</v>
      </c>
      <c r="C1824">
        <v>10</v>
      </c>
      <c r="D1824">
        <v>137</v>
      </c>
      <c r="E1824">
        <v>1146</v>
      </c>
      <c r="F1824">
        <v>1</v>
      </c>
      <c r="G1824">
        <v>332.8</v>
      </c>
      <c r="H1824">
        <v>332.8</v>
      </c>
      <c r="I1824">
        <v>67.11</v>
      </c>
      <c r="J1824" t="str">
        <f>VLOOKUP(D1824, ProductsData!$A$2:$E$100, 3, FALSE)</f>
        <v>Groceries</v>
      </c>
    </row>
    <row r="1825" spans="1:10" x14ac:dyDescent="0.25">
      <c r="A1825">
        <v>1824</v>
      </c>
      <c r="B1825" s="2">
        <v>45059</v>
      </c>
      <c r="C1825">
        <v>1</v>
      </c>
      <c r="D1825">
        <v>148</v>
      </c>
      <c r="E1825">
        <v>1185</v>
      </c>
      <c r="F1825">
        <v>5</v>
      </c>
      <c r="G1825">
        <v>192.08</v>
      </c>
      <c r="H1825">
        <v>960.4</v>
      </c>
      <c r="I1825">
        <v>80.760000000000005</v>
      </c>
      <c r="J1825" t="str">
        <f>VLOOKUP(D1825, ProductsData!$A$2:$E$100, 3, FALSE)</f>
        <v>Clothing</v>
      </c>
    </row>
    <row r="1826" spans="1:10" x14ac:dyDescent="0.25">
      <c r="A1826">
        <v>1825</v>
      </c>
      <c r="B1826" s="2">
        <v>45135</v>
      </c>
      <c r="C1826">
        <v>4</v>
      </c>
      <c r="D1826">
        <v>116</v>
      </c>
      <c r="E1826">
        <v>1177</v>
      </c>
      <c r="F1826">
        <v>5</v>
      </c>
      <c r="G1826">
        <v>217.25</v>
      </c>
      <c r="H1826">
        <v>1086.25</v>
      </c>
      <c r="I1826">
        <v>237.56</v>
      </c>
      <c r="J1826" t="str">
        <f>VLOOKUP(D1826, ProductsData!$A$2:$E$100, 3, FALSE)</f>
        <v>Furniture</v>
      </c>
    </row>
    <row r="1827" spans="1:10" x14ac:dyDescent="0.25">
      <c r="A1827">
        <v>1826</v>
      </c>
      <c r="B1827" s="2">
        <v>45056</v>
      </c>
      <c r="C1827">
        <v>7</v>
      </c>
      <c r="D1827">
        <v>148</v>
      </c>
      <c r="E1827">
        <v>1133</v>
      </c>
      <c r="F1827">
        <v>4</v>
      </c>
      <c r="G1827">
        <v>341.01</v>
      </c>
      <c r="H1827">
        <v>1364.04</v>
      </c>
      <c r="I1827">
        <v>225.13</v>
      </c>
      <c r="J1827" t="str">
        <f>VLOOKUP(D1827, ProductsData!$A$2:$E$100, 3, FALSE)</f>
        <v>Clothing</v>
      </c>
    </row>
    <row r="1828" spans="1:10" x14ac:dyDescent="0.25">
      <c r="A1828">
        <v>1827</v>
      </c>
      <c r="B1828" s="2">
        <v>45326</v>
      </c>
      <c r="C1828">
        <v>3</v>
      </c>
      <c r="D1828">
        <v>106</v>
      </c>
      <c r="E1828">
        <v>1026</v>
      </c>
      <c r="F1828">
        <v>1</v>
      </c>
      <c r="G1828">
        <v>256.97000000000003</v>
      </c>
      <c r="H1828">
        <v>256.97000000000003</v>
      </c>
      <c r="I1828">
        <v>51.58</v>
      </c>
      <c r="J1828" t="str">
        <f>VLOOKUP(D1828, ProductsData!$A$2:$E$100, 3, FALSE)</f>
        <v>Clothing</v>
      </c>
    </row>
    <row r="1829" spans="1:10" x14ac:dyDescent="0.25">
      <c r="A1829">
        <v>1828</v>
      </c>
      <c r="B1829" s="2">
        <v>45353</v>
      </c>
      <c r="C1829">
        <v>10</v>
      </c>
      <c r="D1829">
        <v>117</v>
      </c>
      <c r="E1829">
        <v>1117</v>
      </c>
      <c r="F1829">
        <v>3</v>
      </c>
      <c r="G1829">
        <v>142.88999999999999</v>
      </c>
      <c r="H1829">
        <v>428.67</v>
      </c>
      <c r="I1829">
        <v>57.68</v>
      </c>
      <c r="J1829" t="str">
        <f>VLOOKUP(D1829, ProductsData!$A$2:$E$100, 3, FALSE)</f>
        <v>Furniture</v>
      </c>
    </row>
    <row r="1830" spans="1:10" x14ac:dyDescent="0.25">
      <c r="A1830">
        <v>1829</v>
      </c>
      <c r="B1830" s="2">
        <v>45464</v>
      </c>
      <c r="C1830">
        <v>7</v>
      </c>
      <c r="D1830">
        <v>145</v>
      </c>
      <c r="E1830">
        <v>1010</v>
      </c>
      <c r="F1830">
        <v>3</v>
      </c>
      <c r="G1830">
        <v>239.82</v>
      </c>
      <c r="H1830">
        <v>719.46</v>
      </c>
      <c r="I1830">
        <v>204.14</v>
      </c>
      <c r="J1830" t="str">
        <f>VLOOKUP(D1830, ProductsData!$A$2:$E$100, 3, FALSE)</f>
        <v>Furniture</v>
      </c>
    </row>
    <row r="1831" spans="1:10" x14ac:dyDescent="0.25">
      <c r="A1831">
        <v>1830</v>
      </c>
      <c r="B1831" s="2">
        <v>45042</v>
      </c>
      <c r="C1831">
        <v>3</v>
      </c>
      <c r="D1831">
        <v>103</v>
      </c>
      <c r="E1831">
        <v>1012</v>
      </c>
      <c r="F1831">
        <v>4</v>
      </c>
      <c r="G1831">
        <v>427.93</v>
      </c>
      <c r="H1831">
        <v>1711.72</v>
      </c>
      <c r="I1831">
        <v>290.19</v>
      </c>
      <c r="J1831" t="str">
        <f>VLOOKUP(D1831, ProductsData!$A$2:$E$100, 3, FALSE)</f>
        <v>Clothing</v>
      </c>
    </row>
    <row r="1832" spans="1:10" x14ac:dyDescent="0.25">
      <c r="A1832">
        <v>1831</v>
      </c>
      <c r="B1832" s="2">
        <v>45138</v>
      </c>
      <c r="C1832">
        <v>7</v>
      </c>
      <c r="D1832">
        <v>134</v>
      </c>
      <c r="E1832">
        <v>1052</v>
      </c>
      <c r="F1832">
        <v>1</v>
      </c>
      <c r="G1832">
        <v>388.38</v>
      </c>
      <c r="H1832">
        <v>388.38</v>
      </c>
      <c r="I1832">
        <v>45.71</v>
      </c>
      <c r="J1832" t="str">
        <f>VLOOKUP(D1832, ProductsData!$A$2:$E$100, 3, FALSE)</f>
        <v>Groceries</v>
      </c>
    </row>
    <row r="1833" spans="1:10" x14ac:dyDescent="0.25">
      <c r="A1833">
        <v>1832</v>
      </c>
      <c r="B1833" s="2">
        <v>45621</v>
      </c>
      <c r="C1833">
        <v>2</v>
      </c>
      <c r="D1833">
        <v>132</v>
      </c>
      <c r="E1833">
        <v>1134</v>
      </c>
      <c r="F1833">
        <v>4</v>
      </c>
      <c r="G1833">
        <v>68.91</v>
      </c>
      <c r="H1833">
        <v>275.64</v>
      </c>
      <c r="I1833">
        <v>18.559999999999999</v>
      </c>
      <c r="J1833" t="str">
        <f>VLOOKUP(D1833, ProductsData!$A$2:$E$100, 3, FALSE)</f>
        <v>Electronics</v>
      </c>
    </row>
    <row r="1834" spans="1:10" x14ac:dyDescent="0.25">
      <c r="A1834">
        <v>1833</v>
      </c>
      <c r="B1834" s="2">
        <v>45265</v>
      </c>
      <c r="C1834">
        <v>2</v>
      </c>
      <c r="D1834">
        <v>109</v>
      </c>
      <c r="E1834">
        <v>1020</v>
      </c>
      <c r="F1834">
        <v>5</v>
      </c>
      <c r="G1834">
        <v>372.88</v>
      </c>
      <c r="H1834">
        <v>1864.4</v>
      </c>
      <c r="I1834">
        <v>440.75</v>
      </c>
      <c r="J1834" t="str">
        <f>VLOOKUP(D1834, ProductsData!$A$2:$E$100, 3, FALSE)</f>
        <v>Clothing</v>
      </c>
    </row>
    <row r="1835" spans="1:10" x14ac:dyDescent="0.25">
      <c r="A1835">
        <v>1834</v>
      </c>
      <c r="B1835" s="2">
        <v>45471</v>
      </c>
      <c r="C1835">
        <v>7</v>
      </c>
      <c r="D1835">
        <v>129</v>
      </c>
      <c r="E1835">
        <v>1015</v>
      </c>
      <c r="F1835">
        <v>5</v>
      </c>
      <c r="G1835">
        <v>486.28</v>
      </c>
      <c r="H1835">
        <v>2431.4</v>
      </c>
      <c r="I1835">
        <v>377.21</v>
      </c>
      <c r="J1835" t="str">
        <f>VLOOKUP(D1835, ProductsData!$A$2:$E$100, 3, FALSE)</f>
        <v>Furniture</v>
      </c>
    </row>
    <row r="1836" spans="1:10" x14ac:dyDescent="0.25">
      <c r="A1836">
        <v>1835</v>
      </c>
      <c r="B1836" s="2">
        <v>45535</v>
      </c>
      <c r="C1836">
        <v>3</v>
      </c>
      <c r="D1836">
        <v>128</v>
      </c>
      <c r="E1836">
        <v>1120</v>
      </c>
      <c r="F1836">
        <v>1</v>
      </c>
      <c r="G1836">
        <v>216.8</v>
      </c>
      <c r="H1836">
        <v>216.8</v>
      </c>
      <c r="I1836">
        <v>28.31</v>
      </c>
      <c r="J1836" t="str">
        <f>VLOOKUP(D1836, ProductsData!$A$2:$E$100, 3, FALSE)</f>
        <v>Clothing</v>
      </c>
    </row>
    <row r="1837" spans="1:10" x14ac:dyDescent="0.25">
      <c r="A1837">
        <v>1836</v>
      </c>
      <c r="B1837" s="2">
        <v>45275</v>
      </c>
      <c r="C1837">
        <v>8</v>
      </c>
      <c r="D1837">
        <v>143</v>
      </c>
      <c r="E1837">
        <v>1125</v>
      </c>
      <c r="F1837">
        <v>1</v>
      </c>
      <c r="G1837">
        <v>170.98</v>
      </c>
      <c r="H1837">
        <v>170.98</v>
      </c>
      <c r="I1837">
        <v>10.23</v>
      </c>
      <c r="J1837" t="str">
        <f>VLOOKUP(D1837, ProductsData!$A$2:$E$100, 3, FALSE)</f>
        <v>Clothing</v>
      </c>
    </row>
    <row r="1838" spans="1:10" x14ac:dyDescent="0.25">
      <c r="A1838">
        <v>1837</v>
      </c>
      <c r="B1838" s="2">
        <v>45246</v>
      </c>
      <c r="C1838">
        <v>6</v>
      </c>
      <c r="D1838">
        <v>141</v>
      </c>
      <c r="E1838">
        <v>1105</v>
      </c>
      <c r="F1838">
        <v>4</v>
      </c>
      <c r="G1838">
        <v>86.59</v>
      </c>
      <c r="H1838">
        <v>346.36</v>
      </c>
      <c r="I1838">
        <v>95.42</v>
      </c>
      <c r="J1838" t="str">
        <f>VLOOKUP(D1838, ProductsData!$A$2:$E$100, 3, FALSE)</f>
        <v>Electronics</v>
      </c>
    </row>
    <row r="1839" spans="1:10" x14ac:dyDescent="0.25">
      <c r="A1839">
        <v>1838</v>
      </c>
      <c r="B1839" s="2">
        <v>45462</v>
      </c>
      <c r="C1839">
        <v>5</v>
      </c>
      <c r="D1839">
        <v>119</v>
      </c>
      <c r="E1839">
        <v>1143</v>
      </c>
      <c r="F1839">
        <v>4</v>
      </c>
      <c r="G1839">
        <v>174.31</v>
      </c>
      <c r="H1839">
        <v>697.24</v>
      </c>
      <c r="I1839">
        <v>61.98</v>
      </c>
      <c r="J1839" t="str">
        <f>VLOOKUP(D1839, ProductsData!$A$2:$E$100, 3, FALSE)</f>
        <v>Groceries</v>
      </c>
    </row>
    <row r="1840" spans="1:10" x14ac:dyDescent="0.25">
      <c r="A1840">
        <v>1839</v>
      </c>
      <c r="B1840" s="2">
        <v>45405</v>
      </c>
      <c r="C1840">
        <v>10</v>
      </c>
      <c r="D1840">
        <v>130</v>
      </c>
      <c r="E1840">
        <v>1006</v>
      </c>
      <c r="F1840">
        <v>5</v>
      </c>
      <c r="G1840">
        <v>418.85</v>
      </c>
      <c r="H1840">
        <v>2094.25</v>
      </c>
      <c r="I1840">
        <v>226.43</v>
      </c>
      <c r="J1840" t="str">
        <f>VLOOKUP(D1840, ProductsData!$A$2:$E$100, 3, FALSE)</f>
        <v>Clothing</v>
      </c>
    </row>
    <row r="1841" spans="1:10" x14ac:dyDescent="0.25">
      <c r="A1841">
        <v>1840</v>
      </c>
      <c r="B1841" s="2">
        <v>45567</v>
      </c>
      <c r="C1841">
        <v>3</v>
      </c>
      <c r="D1841">
        <v>142</v>
      </c>
      <c r="E1841">
        <v>1197</v>
      </c>
      <c r="F1841">
        <v>2</v>
      </c>
      <c r="G1841">
        <v>465.54</v>
      </c>
      <c r="H1841">
        <v>931.08</v>
      </c>
      <c r="I1841">
        <v>81.319999999999993</v>
      </c>
      <c r="J1841" t="str">
        <f>VLOOKUP(D1841, ProductsData!$A$2:$E$100, 3, FALSE)</f>
        <v>Groceries</v>
      </c>
    </row>
    <row r="1842" spans="1:10" x14ac:dyDescent="0.25">
      <c r="A1842">
        <v>1841</v>
      </c>
      <c r="B1842" s="2">
        <v>45516</v>
      </c>
      <c r="C1842">
        <v>4</v>
      </c>
      <c r="D1842">
        <v>105</v>
      </c>
      <c r="E1842">
        <v>1097</v>
      </c>
      <c r="F1842">
        <v>2</v>
      </c>
      <c r="G1842">
        <v>253.23</v>
      </c>
      <c r="H1842">
        <v>506.46</v>
      </c>
      <c r="I1842">
        <v>107.92</v>
      </c>
      <c r="J1842" t="str">
        <f>VLOOKUP(D1842, ProductsData!$A$2:$E$100, 3, FALSE)</f>
        <v>Electronics</v>
      </c>
    </row>
    <row r="1843" spans="1:10" x14ac:dyDescent="0.25">
      <c r="A1843">
        <v>1842</v>
      </c>
      <c r="B1843" s="2">
        <v>45155</v>
      </c>
      <c r="C1843">
        <v>7</v>
      </c>
      <c r="D1843">
        <v>141</v>
      </c>
      <c r="E1843">
        <v>1175</v>
      </c>
      <c r="F1843">
        <v>5</v>
      </c>
      <c r="G1843">
        <v>37.33</v>
      </c>
      <c r="H1843">
        <v>186.65</v>
      </c>
      <c r="I1843">
        <v>15.7</v>
      </c>
      <c r="J1843" t="str">
        <f>VLOOKUP(D1843, ProductsData!$A$2:$E$100, 3, FALSE)</f>
        <v>Electronics</v>
      </c>
    </row>
    <row r="1844" spans="1:10" x14ac:dyDescent="0.25">
      <c r="A1844">
        <v>1843</v>
      </c>
      <c r="B1844" s="2">
        <v>45059</v>
      </c>
      <c r="C1844">
        <v>3</v>
      </c>
      <c r="D1844">
        <v>127</v>
      </c>
      <c r="E1844">
        <v>1168</v>
      </c>
      <c r="F1844">
        <v>1</v>
      </c>
      <c r="G1844">
        <v>260.92</v>
      </c>
      <c r="H1844">
        <v>260.92</v>
      </c>
      <c r="I1844">
        <v>55.24</v>
      </c>
      <c r="J1844" t="str">
        <f>VLOOKUP(D1844, ProductsData!$A$2:$E$100, 3, FALSE)</f>
        <v>Clothing</v>
      </c>
    </row>
    <row r="1845" spans="1:10" x14ac:dyDescent="0.25">
      <c r="A1845">
        <v>1844</v>
      </c>
      <c r="B1845" s="2">
        <v>45381</v>
      </c>
      <c r="C1845">
        <v>5</v>
      </c>
      <c r="D1845">
        <v>127</v>
      </c>
      <c r="E1845">
        <v>1088</v>
      </c>
      <c r="F1845">
        <v>1</v>
      </c>
      <c r="G1845">
        <v>45.28</v>
      </c>
      <c r="H1845">
        <v>45.28</v>
      </c>
      <c r="I1845">
        <v>6.9</v>
      </c>
      <c r="J1845" t="str">
        <f>VLOOKUP(D1845, ProductsData!$A$2:$E$100, 3, FALSE)</f>
        <v>Clothing</v>
      </c>
    </row>
    <row r="1846" spans="1:10" x14ac:dyDescent="0.25">
      <c r="A1846">
        <v>1845</v>
      </c>
      <c r="B1846" s="2">
        <v>45307</v>
      </c>
      <c r="C1846">
        <v>9</v>
      </c>
      <c r="D1846">
        <v>127</v>
      </c>
      <c r="E1846">
        <v>1126</v>
      </c>
      <c r="F1846">
        <v>5</v>
      </c>
      <c r="G1846">
        <v>224.58</v>
      </c>
      <c r="H1846">
        <v>1122.9000000000001</v>
      </c>
      <c r="I1846">
        <v>87.72</v>
      </c>
      <c r="J1846" t="str">
        <f>VLOOKUP(D1846, ProductsData!$A$2:$E$100, 3, FALSE)</f>
        <v>Clothing</v>
      </c>
    </row>
    <row r="1847" spans="1:10" x14ac:dyDescent="0.25">
      <c r="A1847">
        <v>1846</v>
      </c>
      <c r="B1847" s="2">
        <v>45392</v>
      </c>
      <c r="C1847">
        <v>10</v>
      </c>
      <c r="D1847">
        <v>147</v>
      </c>
      <c r="E1847">
        <v>1049</v>
      </c>
      <c r="F1847">
        <v>4</v>
      </c>
      <c r="G1847">
        <v>108.81</v>
      </c>
      <c r="H1847">
        <v>435.24</v>
      </c>
      <c r="I1847">
        <v>83.37</v>
      </c>
      <c r="J1847" t="str">
        <f>VLOOKUP(D1847, ProductsData!$A$2:$E$100, 3, FALSE)</f>
        <v>Groceries</v>
      </c>
    </row>
    <row r="1848" spans="1:10" x14ac:dyDescent="0.25">
      <c r="A1848">
        <v>1847</v>
      </c>
      <c r="B1848" s="2">
        <v>45473</v>
      </c>
      <c r="C1848">
        <v>3</v>
      </c>
      <c r="D1848">
        <v>144</v>
      </c>
      <c r="E1848">
        <v>1119</v>
      </c>
      <c r="F1848">
        <v>3</v>
      </c>
      <c r="G1848">
        <v>224.14</v>
      </c>
      <c r="H1848">
        <v>672.42</v>
      </c>
      <c r="I1848">
        <v>87.19</v>
      </c>
      <c r="J1848" t="str">
        <f>VLOOKUP(D1848, ProductsData!$A$2:$E$100, 3, FALSE)</f>
        <v>Electronics</v>
      </c>
    </row>
    <row r="1849" spans="1:10" x14ac:dyDescent="0.25">
      <c r="A1849">
        <v>1848</v>
      </c>
      <c r="B1849" s="2">
        <v>45110</v>
      </c>
      <c r="C1849">
        <v>6</v>
      </c>
      <c r="D1849">
        <v>125</v>
      </c>
      <c r="E1849">
        <v>1084</v>
      </c>
      <c r="F1849">
        <v>1</v>
      </c>
      <c r="G1849">
        <v>199.42</v>
      </c>
      <c r="H1849">
        <v>199.42</v>
      </c>
      <c r="I1849">
        <v>24.1</v>
      </c>
      <c r="J1849" t="str">
        <f>VLOOKUP(D1849, ProductsData!$A$2:$E$100, 3, FALSE)</f>
        <v>Furniture</v>
      </c>
    </row>
    <row r="1850" spans="1:10" x14ac:dyDescent="0.25">
      <c r="A1850">
        <v>1849</v>
      </c>
      <c r="B1850" s="2">
        <v>45060</v>
      </c>
      <c r="C1850">
        <v>6</v>
      </c>
      <c r="D1850">
        <v>134</v>
      </c>
      <c r="E1850">
        <v>1182</v>
      </c>
      <c r="F1850">
        <v>2</v>
      </c>
      <c r="G1850">
        <v>377.93</v>
      </c>
      <c r="H1850">
        <v>755.86</v>
      </c>
      <c r="I1850">
        <v>44.34</v>
      </c>
      <c r="J1850" t="str">
        <f>VLOOKUP(D1850, ProductsData!$A$2:$E$100, 3, FALSE)</f>
        <v>Groceries</v>
      </c>
    </row>
    <row r="1851" spans="1:10" x14ac:dyDescent="0.25">
      <c r="A1851">
        <v>1850</v>
      </c>
      <c r="B1851" s="2">
        <v>45039</v>
      </c>
      <c r="C1851">
        <v>4</v>
      </c>
      <c r="D1851">
        <v>146</v>
      </c>
      <c r="E1851">
        <v>1058</v>
      </c>
      <c r="F1851">
        <v>5</v>
      </c>
      <c r="G1851">
        <v>194.63</v>
      </c>
      <c r="H1851">
        <v>973.15</v>
      </c>
      <c r="I1851">
        <v>75.930000000000007</v>
      </c>
      <c r="J1851" t="str">
        <f>VLOOKUP(D1851, ProductsData!$A$2:$E$100, 3, FALSE)</f>
        <v>Groceries</v>
      </c>
    </row>
    <row r="1852" spans="1:10" x14ac:dyDescent="0.25">
      <c r="A1852">
        <v>1851</v>
      </c>
      <c r="B1852" s="2">
        <v>45525</v>
      </c>
      <c r="C1852">
        <v>7</v>
      </c>
      <c r="D1852">
        <v>135</v>
      </c>
      <c r="E1852">
        <v>1125</v>
      </c>
      <c r="F1852">
        <v>4</v>
      </c>
      <c r="G1852">
        <v>108.08</v>
      </c>
      <c r="H1852">
        <v>432.32</v>
      </c>
      <c r="I1852">
        <v>124.81</v>
      </c>
      <c r="J1852" t="str">
        <f>VLOOKUP(D1852, ProductsData!$A$2:$E$100, 3, FALSE)</f>
        <v>Electronics</v>
      </c>
    </row>
    <row r="1853" spans="1:10" x14ac:dyDescent="0.25">
      <c r="A1853">
        <v>1852</v>
      </c>
      <c r="B1853" s="2">
        <v>45325</v>
      </c>
      <c r="C1853">
        <v>7</v>
      </c>
      <c r="D1853">
        <v>101</v>
      </c>
      <c r="E1853">
        <v>1151</v>
      </c>
      <c r="F1853">
        <v>2</v>
      </c>
      <c r="G1853">
        <v>12.63</v>
      </c>
      <c r="H1853">
        <v>25.26</v>
      </c>
      <c r="I1853">
        <v>3.15</v>
      </c>
      <c r="J1853" t="str">
        <f>VLOOKUP(D1853, ProductsData!$A$2:$E$100, 3, FALSE)</f>
        <v>Clothing</v>
      </c>
    </row>
    <row r="1854" spans="1:10" x14ac:dyDescent="0.25">
      <c r="A1854">
        <v>1853</v>
      </c>
      <c r="B1854" s="2">
        <v>45036</v>
      </c>
      <c r="C1854">
        <v>10</v>
      </c>
      <c r="D1854">
        <v>101</v>
      </c>
      <c r="E1854">
        <v>1162</v>
      </c>
      <c r="F1854">
        <v>3</v>
      </c>
      <c r="G1854">
        <v>315.16000000000003</v>
      </c>
      <c r="H1854">
        <v>945.48</v>
      </c>
      <c r="I1854">
        <v>67.47</v>
      </c>
      <c r="J1854" t="str">
        <f>VLOOKUP(D1854, ProductsData!$A$2:$E$100, 3, FALSE)</f>
        <v>Clothing</v>
      </c>
    </row>
    <row r="1855" spans="1:10" x14ac:dyDescent="0.25">
      <c r="A1855">
        <v>1854</v>
      </c>
      <c r="B1855" s="2">
        <v>45268</v>
      </c>
      <c r="C1855">
        <v>7</v>
      </c>
      <c r="D1855">
        <v>102</v>
      </c>
      <c r="E1855">
        <v>1116</v>
      </c>
      <c r="F1855">
        <v>4</v>
      </c>
      <c r="G1855">
        <v>279.62</v>
      </c>
      <c r="H1855">
        <v>1118.48</v>
      </c>
      <c r="I1855">
        <v>266.85000000000002</v>
      </c>
      <c r="J1855" t="str">
        <f>VLOOKUP(D1855, ProductsData!$A$2:$E$100, 3, FALSE)</f>
        <v>Clothing</v>
      </c>
    </row>
    <row r="1856" spans="1:10" x14ac:dyDescent="0.25">
      <c r="A1856">
        <v>1855</v>
      </c>
      <c r="B1856" s="2">
        <v>45129</v>
      </c>
      <c r="C1856">
        <v>9</v>
      </c>
      <c r="D1856">
        <v>104</v>
      </c>
      <c r="E1856">
        <v>1145</v>
      </c>
      <c r="F1856">
        <v>1</v>
      </c>
      <c r="G1856">
        <v>390.68</v>
      </c>
      <c r="H1856">
        <v>390.68</v>
      </c>
      <c r="I1856">
        <v>105.59</v>
      </c>
      <c r="J1856" t="str">
        <f>VLOOKUP(D1856, ProductsData!$A$2:$E$100, 3, FALSE)</f>
        <v>Electronics</v>
      </c>
    </row>
    <row r="1857" spans="1:10" x14ac:dyDescent="0.25">
      <c r="A1857">
        <v>1856</v>
      </c>
      <c r="B1857" s="2">
        <v>45334</v>
      </c>
      <c r="C1857">
        <v>9</v>
      </c>
      <c r="D1857">
        <v>118</v>
      </c>
      <c r="E1857">
        <v>1164</v>
      </c>
      <c r="F1857">
        <v>2</v>
      </c>
      <c r="G1857">
        <v>295.77999999999997</v>
      </c>
      <c r="H1857">
        <v>591.55999999999995</v>
      </c>
      <c r="I1857">
        <v>157.41</v>
      </c>
      <c r="J1857" t="str">
        <f>VLOOKUP(D1857, ProductsData!$A$2:$E$100, 3, FALSE)</f>
        <v>Clothing</v>
      </c>
    </row>
    <row r="1858" spans="1:10" x14ac:dyDescent="0.25">
      <c r="A1858">
        <v>1857</v>
      </c>
      <c r="B1858" s="2">
        <v>45395</v>
      </c>
      <c r="C1858">
        <v>8</v>
      </c>
      <c r="D1858">
        <v>131</v>
      </c>
      <c r="E1858">
        <v>1062</v>
      </c>
      <c r="F1858">
        <v>3</v>
      </c>
      <c r="G1858">
        <v>463.84</v>
      </c>
      <c r="H1858">
        <v>1391.52</v>
      </c>
      <c r="I1858">
        <v>256.02999999999997</v>
      </c>
      <c r="J1858" t="str">
        <f>VLOOKUP(D1858, ProductsData!$A$2:$E$100, 3, FALSE)</f>
        <v>Electronics</v>
      </c>
    </row>
    <row r="1859" spans="1:10" x14ac:dyDescent="0.25">
      <c r="A1859">
        <v>1858</v>
      </c>
      <c r="B1859" s="2">
        <v>45178</v>
      </c>
      <c r="C1859">
        <v>1</v>
      </c>
      <c r="D1859">
        <v>130</v>
      </c>
      <c r="E1859">
        <v>1188</v>
      </c>
      <c r="F1859">
        <v>3</v>
      </c>
      <c r="G1859">
        <v>404.99</v>
      </c>
      <c r="H1859">
        <v>1214.97</v>
      </c>
      <c r="I1859">
        <v>326.73</v>
      </c>
      <c r="J1859" t="str">
        <f>VLOOKUP(D1859, ProductsData!$A$2:$E$100, 3, FALSE)</f>
        <v>Clothing</v>
      </c>
    </row>
    <row r="1860" spans="1:10" x14ac:dyDescent="0.25">
      <c r="A1860">
        <v>1859</v>
      </c>
      <c r="B1860" s="2">
        <v>45564</v>
      </c>
      <c r="C1860">
        <v>2</v>
      </c>
      <c r="D1860">
        <v>113</v>
      </c>
      <c r="E1860">
        <v>1144</v>
      </c>
      <c r="F1860">
        <v>1</v>
      </c>
      <c r="G1860">
        <v>457.29</v>
      </c>
      <c r="H1860">
        <v>457.29</v>
      </c>
      <c r="I1860">
        <v>45.84</v>
      </c>
      <c r="J1860" t="str">
        <f>VLOOKUP(D1860, ProductsData!$A$2:$E$100, 3, FALSE)</f>
        <v>Furniture</v>
      </c>
    </row>
    <row r="1861" spans="1:10" x14ac:dyDescent="0.25">
      <c r="A1861">
        <v>1860</v>
      </c>
      <c r="B1861" s="2">
        <v>45650</v>
      </c>
      <c r="C1861">
        <v>1</v>
      </c>
      <c r="D1861">
        <v>150</v>
      </c>
      <c r="E1861">
        <v>1000</v>
      </c>
      <c r="F1861">
        <v>4</v>
      </c>
      <c r="G1861">
        <v>74.7</v>
      </c>
      <c r="H1861">
        <v>298.8</v>
      </c>
      <c r="I1861">
        <v>55.51</v>
      </c>
      <c r="J1861" t="str">
        <f>VLOOKUP(D1861, ProductsData!$A$2:$E$100, 3, FALSE)</f>
        <v>Clothing</v>
      </c>
    </row>
    <row r="1862" spans="1:10" x14ac:dyDescent="0.25">
      <c r="A1862">
        <v>1861</v>
      </c>
      <c r="B1862" s="2">
        <v>45107</v>
      </c>
      <c r="C1862">
        <v>3</v>
      </c>
      <c r="D1862">
        <v>126</v>
      </c>
      <c r="E1862">
        <v>1057</v>
      </c>
      <c r="F1862">
        <v>2</v>
      </c>
      <c r="G1862">
        <v>335.63</v>
      </c>
      <c r="H1862">
        <v>671.26</v>
      </c>
      <c r="I1862">
        <v>126.41</v>
      </c>
      <c r="J1862" t="str">
        <f>VLOOKUP(D1862, ProductsData!$A$2:$E$100, 3, FALSE)</f>
        <v>Groceries</v>
      </c>
    </row>
    <row r="1863" spans="1:10" x14ac:dyDescent="0.25">
      <c r="A1863">
        <v>1862</v>
      </c>
      <c r="B1863" s="2">
        <v>45143</v>
      </c>
      <c r="C1863">
        <v>10</v>
      </c>
      <c r="D1863">
        <v>147</v>
      </c>
      <c r="E1863">
        <v>1151</v>
      </c>
      <c r="F1863">
        <v>3</v>
      </c>
      <c r="G1863">
        <v>417.34</v>
      </c>
      <c r="H1863">
        <v>1252.02</v>
      </c>
      <c r="I1863">
        <v>234.66</v>
      </c>
      <c r="J1863" t="str">
        <f>VLOOKUP(D1863, ProductsData!$A$2:$E$100, 3, FALSE)</f>
        <v>Groceries</v>
      </c>
    </row>
    <row r="1864" spans="1:10" x14ac:dyDescent="0.25">
      <c r="A1864">
        <v>1863</v>
      </c>
      <c r="B1864" s="2">
        <v>45428</v>
      </c>
      <c r="C1864">
        <v>3</v>
      </c>
      <c r="D1864">
        <v>123</v>
      </c>
      <c r="E1864">
        <v>1110</v>
      </c>
      <c r="F1864">
        <v>4</v>
      </c>
      <c r="G1864">
        <v>20.73</v>
      </c>
      <c r="H1864">
        <v>82.92</v>
      </c>
      <c r="I1864">
        <v>20.85</v>
      </c>
      <c r="J1864" t="str">
        <f>VLOOKUP(D1864, ProductsData!$A$2:$E$100, 3, FALSE)</f>
        <v>Electronics</v>
      </c>
    </row>
    <row r="1865" spans="1:10" x14ac:dyDescent="0.25">
      <c r="A1865">
        <v>1864</v>
      </c>
      <c r="B1865" s="2">
        <v>45511</v>
      </c>
      <c r="C1865">
        <v>1</v>
      </c>
      <c r="D1865">
        <v>148</v>
      </c>
      <c r="E1865">
        <v>1020</v>
      </c>
      <c r="F1865">
        <v>5</v>
      </c>
      <c r="G1865">
        <v>54.92</v>
      </c>
      <c r="H1865">
        <v>274.60000000000002</v>
      </c>
      <c r="I1865">
        <v>68.64</v>
      </c>
      <c r="J1865" t="str">
        <f>VLOOKUP(D1865, ProductsData!$A$2:$E$100, 3, FALSE)</f>
        <v>Clothing</v>
      </c>
    </row>
    <row r="1866" spans="1:10" x14ac:dyDescent="0.25">
      <c r="A1866">
        <v>1865</v>
      </c>
      <c r="B1866" s="2">
        <v>45457</v>
      </c>
      <c r="C1866">
        <v>2</v>
      </c>
      <c r="D1866">
        <v>116</v>
      </c>
      <c r="E1866">
        <v>1054</v>
      </c>
      <c r="F1866">
        <v>3</v>
      </c>
      <c r="G1866">
        <v>351.19</v>
      </c>
      <c r="H1866">
        <v>1053.57</v>
      </c>
      <c r="I1866">
        <v>212.15</v>
      </c>
      <c r="J1866" t="str">
        <f>VLOOKUP(D1866, ProductsData!$A$2:$E$100, 3, FALSE)</f>
        <v>Furniture</v>
      </c>
    </row>
    <row r="1867" spans="1:10" x14ac:dyDescent="0.25">
      <c r="A1867">
        <v>1866</v>
      </c>
      <c r="B1867" s="2">
        <v>45255</v>
      </c>
      <c r="C1867">
        <v>1</v>
      </c>
      <c r="D1867">
        <v>116</v>
      </c>
      <c r="E1867">
        <v>1035</v>
      </c>
      <c r="F1867">
        <v>3</v>
      </c>
      <c r="G1867">
        <v>464.1</v>
      </c>
      <c r="H1867">
        <v>1392.3</v>
      </c>
      <c r="I1867">
        <v>303.27999999999997</v>
      </c>
      <c r="J1867" t="str">
        <f>VLOOKUP(D1867, ProductsData!$A$2:$E$100, 3, FALSE)</f>
        <v>Furniture</v>
      </c>
    </row>
    <row r="1868" spans="1:10" x14ac:dyDescent="0.25">
      <c r="A1868">
        <v>1867</v>
      </c>
      <c r="B1868" s="2">
        <v>45667</v>
      </c>
      <c r="C1868">
        <v>4</v>
      </c>
      <c r="D1868">
        <v>122</v>
      </c>
      <c r="E1868">
        <v>1190</v>
      </c>
      <c r="F1868">
        <v>4</v>
      </c>
      <c r="G1868">
        <v>488.14</v>
      </c>
      <c r="H1868">
        <v>1952.56</v>
      </c>
      <c r="I1868">
        <v>234.16</v>
      </c>
      <c r="J1868" t="str">
        <f>VLOOKUP(D1868, ProductsData!$A$2:$E$100, 3, FALSE)</f>
        <v>Electronics</v>
      </c>
    </row>
    <row r="1869" spans="1:10" x14ac:dyDescent="0.25">
      <c r="A1869">
        <v>1868</v>
      </c>
      <c r="B1869" s="2">
        <v>45127</v>
      </c>
      <c r="C1869">
        <v>6</v>
      </c>
      <c r="D1869">
        <v>137</v>
      </c>
      <c r="E1869">
        <v>1043</v>
      </c>
      <c r="F1869">
        <v>1</v>
      </c>
      <c r="G1869">
        <v>277.41000000000003</v>
      </c>
      <c r="H1869">
        <v>277.41000000000003</v>
      </c>
      <c r="I1869">
        <v>51.43</v>
      </c>
      <c r="J1869" t="str">
        <f>VLOOKUP(D1869, ProductsData!$A$2:$E$100, 3, FALSE)</f>
        <v>Groceries</v>
      </c>
    </row>
    <row r="1870" spans="1:10" x14ac:dyDescent="0.25">
      <c r="A1870">
        <v>1869</v>
      </c>
      <c r="B1870" s="2">
        <v>45616</v>
      </c>
      <c r="C1870">
        <v>2</v>
      </c>
      <c r="D1870">
        <v>138</v>
      </c>
      <c r="E1870">
        <v>1181</v>
      </c>
      <c r="F1870">
        <v>1</v>
      </c>
      <c r="G1870">
        <v>485.46</v>
      </c>
      <c r="H1870">
        <v>485.46</v>
      </c>
      <c r="I1870">
        <v>115.88</v>
      </c>
      <c r="J1870" t="str">
        <f>VLOOKUP(D1870, ProductsData!$A$2:$E$100, 3, FALSE)</f>
        <v>Electronics</v>
      </c>
    </row>
    <row r="1871" spans="1:10" x14ac:dyDescent="0.25">
      <c r="A1871">
        <v>1870</v>
      </c>
      <c r="B1871" s="2">
        <v>45392</v>
      </c>
      <c r="C1871">
        <v>6</v>
      </c>
      <c r="D1871">
        <v>150</v>
      </c>
      <c r="E1871">
        <v>1047</v>
      </c>
      <c r="F1871">
        <v>1</v>
      </c>
      <c r="G1871">
        <v>458.87</v>
      </c>
      <c r="H1871">
        <v>458.87</v>
      </c>
      <c r="I1871">
        <v>113.09</v>
      </c>
      <c r="J1871" t="str">
        <f>VLOOKUP(D1871, ProductsData!$A$2:$E$100, 3, FALSE)</f>
        <v>Clothing</v>
      </c>
    </row>
    <row r="1872" spans="1:10" x14ac:dyDescent="0.25">
      <c r="A1872">
        <v>1871</v>
      </c>
      <c r="B1872" s="2">
        <v>45414</v>
      </c>
      <c r="C1872">
        <v>7</v>
      </c>
      <c r="D1872">
        <v>105</v>
      </c>
      <c r="E1872">
        <v>1031</v>
      </c>
      <c r="F1872">
        <v>3</v>
      </c>
      <c r="G1872">
        <v>427.68</v>
      </c>
      <c r="H1872">
        <v>1283.04</v>
      </c>
      <c r="I1872">
        <v>353.27</v>
      </c>
      <c r="J1872" t="str">
        <f>VLOOKUP(D1872, ProductsData!$A$2:$E$100, 3, FALSE)</f>
        <v>Electronics</v>
      </c>
    </row>
    <row r="1873" spans="1:10" x14ac:dyDescent="0.25">
      <c r="A1873">
        <v>1872</v>
      </c>
      <c r="B1873" s="2">
        <v>45199</v>
      </c>
      <c r="C1873">
        <v>2</v>
      </c>
      <c r="D1873">
        <v>119</v>
      </c>
      <c r="E1873">
        <v>1177</v>
      </c>
      <c r="F1873">
        <v>5</v>
      </c>
      <c r="G1873">
        <v>218.43</v>
      </c>
      <c r="H1873">
        <v>1092.1500000000001</v>
      </c>
      <c r="I1873">
        <v>62.61</v>
      </c>
      <c r="J1873" t="str">
        <f>VLOOKUP(D1873, ProductsData!$A$2:$E$100, 3, FALSE)</f>
        <v>Groceries</v>
      </c>
    </row>
    <row r="1874" spans="1:10" x14ac:dyDescent="0.25">
      <c r="A1874">
        <v>1873</v>
      </c>
      <c r="B1874" s="2">
        <v>45048</v>
      </c>
      <c r="C1874">
        <v>4</v>
      </c>
      <c r="D1874">
        <v>128</v>
      </c>
      <c r="E1874">
        <v>1022</v>
      </c>
      <c r="F1874">
        <v>1</v>
      </c>
      <c r="G1874">
        <v>81.599999999999994</v>
      </c>
      <c r="H1874">
        <v>81.599999999999994</v>
      </c>
      <c r="I1874">
        <v>11.36</v>
      </c>
      <c r="J1874" t="str">
        <f>VLOOKUP(D1874, ProductsData!$A$2:$E$100, 3, FALSE)</f>
        <v>Clothing</v>
      </c>
    </row>
    <row r="1875" spans="1:10" x14ac:dyDescent="0.25">
      <c r="A1875">
        <v>1874</v>
      </c>
      <c r="B1875" s="2">
        <v>45255</v>
      </c>
      <c r="C1875">
        <v>10</v>
      </c>
      <c r="D1875">
        <v>146</v>
      </c>
      <c r="E1875">
        <v>1094</v>
      </c>
      <c r="F1875">
        <v>1</v>
      </c>
      <c r="G1875">
        <v>374.3</v>
      </c>
      <c r="H1875">
        <v>374.3</v>
      </c>
      <c r="I1875">
        <v>82.66</v>
      </c>
      <c r="J1875" t="str">
        <f>VLOOKUP(D1875, ProductsData!$A$2:$E$100, 3, FALSE)</f>
        <v>Groceries</v>
      </c>
    </row>
    <row r="1876" spans="1:10" x14ac:dyDescent="0.25">
      <c r="A1876">
        <v>1875</v>
      </c>
      <c r="B1876" s="2">
        <v>45551</v>
      </c>
      <c r="C1876">
        <v>5</v>
      </c>
      <c r="D1876">
        <v>132</v>
      </c>
      <c r="E1876">
        <v>1121</v>
      </c>
      <c r="F1876">
        <v>1</v>
      </c>
      <c r="G1876">
        <v>274.76</v>
      </c>
      <c r="H1876">
        <v>274.76</v>
      </c>
      <c r="I1876">
        <v>31.53</v>
      </c>
      <c r="J1876" t="str">
        <f>VLOOKUP(D1876, ProductsData!$A$2:$E$100, 3, FALSE)</f>
        <v>Electronics</v>
      </c>
    </row>
    <row r="1877" spans="1:10" x14ac:dyDescent="0.25">
      <c r="A1877">
        <v>1876</v>
      </c>
      <c r="B1877" s="2">
        <v>45681</v>
      </c>
      <c r="C1877">
        <v>6</v>
      </c>
      <c r="D1877">
        <v>118</v>
      </c>
      <c r="E1877">
        <v>1000</v>
      </c>
      <c r="F1877">
        <v>1</v>
      </c>
      <c r="G1877">
        <v>169.45</v>
      </c>
      <c r="H1877">
        <v>169.45</v>
      </c>
      <c r="I1877">
        <v>25.99</v>
      </c>
      <c r="J1877" t="str">
        <f>VLOOKUP(D1877, ProductsData!$A$2:$E$100, 3, FALSE)</f>
        <v>Clothing</v>
      </c>
    </row>
    <row r="1878" spans="1:10" x14ac:dyDescent="0.25">
      <c r="A1878">
        <v>1877</v>
      </c>
      <c r="B1878" s="2">
        <v>45187</v>
      </c>
      <c r="C1878">
        <v>8</v>
      </c>
      <c r="D1878">
        <v>124</v>
      </c>
      <c r="E1878">
        <v>1152</v>
      </c>
      <c r="F1878">
        <v>1</v>
      </c>
      <c r="G1878">
        <v>390.81</v>
      </c>
      <c r="H1878">
        <v>390.81</v>
      </c>
      <c r="I1878">
        <v>99.35</v>
      </c>
      <c r="J1878" t="str">
        <f>VLOOKUP(D1878, ProductsData!$A$2:$E$100, 3, FALSE)</f>
        <v>Clothing</v>
      </c>
    </row>
    <row r="1879" spans="1:10" x14ac:dyDescent="0.25">
      <c r="A1879">
        <v>1878</v>
      </c>
      <c r="B1879" s="2">
        <v>45218</v>
      </c>
      <c r="C1879">
        <v>7</v>
      </c>
      <c r="D1879">
        <v>118</v>
      </c>
      <c r="E1879">
        <v>1155</v>
      </c>
      <c r="F1879">
        <v>1</v>
      </c>
      <c r="G1879">
        <v>143.96</v>
      </c>
      <c r="H1879">
        <v>143.96</v>
      </c>
      <c r="I1879">
        <v>16.559999999999999</v>
      </c>
      <c r="J1879" t="str">
        <f>VLOOKUP(D1879, ProductsData!$A$2:$E$100, 3, FALSE)</f>
        <v>Clothing</v>
      </c>
    </row>
    <row r="1880" spans="1:10" x14ac:dyDescent="0.25">
      <c r="A1880">
        <v>1879</v>
      </c>
      <c r="B1880" s="2">
        <v>45442</v>
      </c>
      <c r="C1880">
        <v>10</v>
      </c>
      <c r="D1880">
        <v>120</v>
      </c>
      <c r="E1880">
        <v>1122</v>
      </c>
      <c r="F1880">
        <v>1</v>
      </c>
      <c r="G1880">
        <v>430.03</v>
      </c>
      <c r="H1880">
        <v>430.03</v>
      </c>
      <c r="I1880">
        <v>117.02</v>
      </c>
      <c r="J1880" t="str">
        <f>VLOOKUP(D1880, ProductsData!$A$2:$E$100, 3, FALSE)</f>
        <v>Furniture</v>
      </c>
    </row>
    <row r="1881" spans="1:10" x14ac:dyDescent="0.25">
      <c r="A1881">
        <v>1880</v>
      </c>
      <c r="B1881" s="2">
        <v>45518</v>
      </c>
      <c r="C1881">
        <v>10</v>
      </c>
      <c r="D1881">
        <v>139</v>
      </c>
      <c r="E1881">
        <v>1054</v>
      </c>
      <c r="F1881">
        <v>3</v>
      </c>
      <c r="G1881">
        <v>178.72</v>
      </c>
      <c r="H1881">
        <v>536.16</v>
      </c>
      <c r="I1881">
        <v>107.42</v>
      </c>
      <c r="J1881" t="str">
        <f>VLOOKUP(D1881, ProductsData!$A$2:$E$100, 3, FALSE)</f>
        <v>Clothing</v>
      </c>
    </row>
    <row r="1882" spans="1:10" x14ac:dyDescent="0.25">
      <c r="A1882">
        <v>1881</v>
      </c>
      <c r="B1882" s="2">
        <v>45123</v>
      </c>
      <c r="C1882">
        <v>10</v>
      </c>
      <c r="D1882">
        <v>146</v>
      </c>
      <c r="E1882">
        <v>1065</v>
      </c>
      <c r="F1882">
        <v>4</v>
      </c>
      <c r="G1882">
        <v>295.83</v>
      </c>
      <c r="H1882">
        <v>1183.32</v>
      </c>
      <c r="I1882">
        <v>196.02</v>
      </c>
      <c r="J1882" t="str">
        <f>VLOOKUP(D1882, ProductsData!$A$2:$E$100, 3, FALSE)</f>
        <v>Groceries</v>
      </c>
    </row>
    <row r="1883" spans="1:10" x14ac:dyDescent="0.25">
      <c r="A1883">
        <v>1882</v>
      </c>
      <c r="B1883" s="2">
        <v>45382</v>
      </c>
      <c r="C1883">
        <v>2</v>
      </c>
      <c r="D1883">
        <v>132</v>
      </c>
      <c r="E1883">
        <v>1058</v>
      </c>
      <c r="F1883">
        <v>5</v>
      </c>
      <c r="G1883">
        <v>231.92</v>
      </c>
      <c r="H1883">
        <v>1159.5999999999999</v>
      </c>
      <c r="I1883">
        <v>139.29</v>
      </c>
      <c r="J1883" t="str">
        <f>VLOOKUP(D1883, ProductsData!$A$2:$E$100, 3, FALSE)</f>
        <v>Electronics</v>
      </c>
    </row>
    <row r="1884" spans="1:10" x14ac:dyDescent="0.25">
      <c r="A1884">
        <v>1883</v>
      </c>
      <c r="B1884" s="2">
        <v>45421</v>
      </c>
      <c r="C1884">
        <v>1</v>
      </c>
      <c r="D1884">
        <v>139</v>
      </c>
      <c r="E1884">
        <v>1012</v>
      </c>
      <c r="F1884">
        <v>4</v>
      </c>
      <c r="G1884">
        <v>453.3</v>
      </c>
      <c r="H1884">
        <v>1813.2</v>
      </c>
      <c r="I1884">
        <v>263.06</v>
      </c>
      <c r="J1884" t="str">
        <f>VLOOKUP(D1884, ProductsData!$A$2:$E$100, 3, FALSE)</f>
        <v>Clothing</v>
      </c>
    </row>
    <row r="1885" spans="1:10" x14ac:dyDescent="0.25">
      <c r="A1885">
        <v>1884</v>
      </c>
      <c r="B1885" s="2">
        <v>45059</v>
      </c>
      <c r="C1885">
        <v>3</v>
      </c>
      <c r="D1885">
        <v>103</v>
      </c>
      <c r="E1885">
        <v>1025</v>
      </c>
      <c r="F1885">
        <v>3</v>
      </c>
      <c r="G1885">
        <v>216.97</v>
      </c>
      <c r="H1885">
        <v>650.91</v>
      </c>
      <c r="I1885">
        <v>186.7</v>
      </c>
      <c r="J1885" t="str">
        <f>VLOOKUP(D1885, ProductsData!$A$2:$E$100, 3, FALSE)</f>
        <v>Clothing</v>
      </c>
    </row>
    <row r="1886" spans="1:10" x14ac:dyDescent="0.25">
      <c r="A1886">
        <v>1885</v>
      </c>
      <c r="B1886" s="2">
        <v>45678</v>
      </c>
      <c r="C1886">
        <v>5</v>
      </c>
      <c r="D1886">
        <v>111</v>
      </c>
      <c r="E1886">
        <v>1050</v>
      </c>
      <c r="F1886">
        <v>1</v>
      </c>
      <c r="G1886">
        <v>106.6</v>
      </c>
      <c r="H1886">
        <v>106.6</v>
      </c>
      <c r="I1886">
        <v>23.07</v>
      </c>
      <c r="J1886" t="str">
        <f>VLOOKUP(D1886, ProductsData!$A$2:$E$100, 3, FALSE)</f>
        <v>Electronics</v>
      </c>
    </row>
    <row r="1887" spans="1:10" x14ac:dyDescent="0.25">
      <c r="A1887">
        <v>1886</v>
      </c>
      <c r="B1887" s="2">
        <v>45239</v>
      </c>
      <c r="C1887">
        <v>1</v>
      </c>
      <c r="D1887">
        <v>103</v>
      </c>
      <c r="E1887">
        <v>1135</v>
      </c>
      <c r="F1887">
        <v>2</v>
      </c>
      <c r="G1887">
        <v>476.93</v>
      </c>
      <c r="H1887">
        <v>953.86</v>
      </c>
      <c r="I1887">
        <v>252.76</v>
      </c>
      <c r="J1887" t="str">
        <f>VLOOKUP(D1887, ProductsData!$A$2:$E$100, 3, FALSE)</f>
        <v>Clothing</v>
      </c>
    </row>
    <row r="1888" spans="1:10" x14ac:dyDescent="0.25">
      <c r="A1888">
        <v>1887</v>
      </c>
      <c r="B1888" s="2">
        <v>45273</v>
      </c>
      <c r="C1888">
        <v>3</v>
      </c>
      <c r="D1888">
        <v>115</v>
      </c>
      <c r="E1888">
        <v>1118</v>
      </c>
      <c r="F1888">
        <v>4</v>
      </c>
      <c r="G1888">
        <v>157.87</v>
      </c>
      <c r="H1888">
        <v>631.48</v>
      </c>
      <c r="I1888">
        <v>151.86000000000001</v>
      </c>
      <c r="J1888" t="str">
        <f>VLOOKUP(D1888, ProductsData!$A$2:$E$100, 3, FALSE)</f>
        <v>Furniture</v>
      </c>
    </row>
    <row r="1889" spans="1:10" x14ac:dyDescent="0.25">
      <c r="A1889">
        <v>1888</v>
      </c>
      <c r="B1889" s="2">
        <v>45660</v>
      </c>
      <c r="C1889">
        <v>9</v>
      </c>
      <c r="D1889">
        <v>143</v>
      </c>
      <c r="E1889">
        <v>1082</v>
      </c>
      <c r="F1889">
        <v>4</v>
      </c>
      <c r="G1889">
        <v>271.64999999999998</v>
      </c>
      <c r="H1889">
        <v>1086.5999999999999</v>
      </c>
      <c r="I1889">
        <v>255.97</v>
      </c>
      <c r="J1889" t="str">
        <f>VLOOKUP(D1889, ProductsData!$A$2:$E$100, 3, FALSE)</f>
        <v>Clothing</v>
      </c>
    </row>
    <row r="1890" spans="1:10" x14ac:dyDescent="0.25">
      <c r="A1890">
        <v>1889</v>
      </c>
      <c r="B1890" s="2">
        <v>45757</v>
      </c>
      <c r="C1890">
        <v>5</v>
      </c>
      <c r="D1890">
        <v>111</v>
      </c>
      <c r="E1890">
        <v>1176</v>
      </c>
      <c r="F1890">
        <v>4</v>
      </c>
      <c r="G1890">
        <v>240.07</v>
      </c>
      <c r="H1890">
        <v>960.28</v>
      </c>
      <c r="I1890">
        <v>52.58</v>
      </c>
      <c r="J1890" t="str">
        <f>VLOOKUP(D1890, ProductsData!$A$2:$E$100, 3, FALSE)</f>
        <v>Electronics</v>
      </c>
    </row>
    <row r="1891" spans="1:10" x14ac:dyDescent="0.25">
      <c r="A1891">
        <v>1890</v>
      </c>
      <c r="B1891" s="2">
        <v>45054</v>
      </c>
      <c r="C1891">
        <v>5</v>
      </c>
      <c r="D1891">
        <v>144</v>
      </c>
      <c r="E1891">
        <v>1027</v>
      </c>
      <c r="F1891">
        <v>2</v>
      </c>
      <c r="G1891">
        <v>380.07</v>
      </c>
      <c r="H1891">
        <v>760.14</v>
      </c>
      <c r="I1891">
        <v>41.49</v>
      </c>
      <c r="J1891" t="str">
        <f>VLOOKUP(D1891, ProductsData!$A$2:$E$100, 3, FALSE)</f>
        <v>Electronics</v>
      </c>
    </row>
    <row r="1892" spans="1:10" x14ac:dyDescent="0.25">
      <c r="A1892">
        <v>1891</v>
      </c>
      <c r="B1892" s="2">
        <v>45515</v>
      </c>
      <c r="C1892">
        <v>7</v>
      </c>
      <c r="D1892">
        <v>108</v>
      </c>
      <c r="E1892">
        <v>1158</v>
      </c>
      <c r="F1892">
        <v>2</v>
      </c>
      <c r="G1892">
        <v>482.61</v>
      </c>
      <c r="H1892">
        <v>965.22</v>
      </c>
      <c r="I1892">
        <v>252.57</v>
      </c>
      <c r="J1892" t="str">
        <f>VLOOKUP(D1892, ProductsData!$A$2:$E$100, 3, FALSE)</f>
        <v>Clothing</v>
      </c>
    </row>
    <row r="1893" spans="1:10" x14ac:dyDescent="0.25">
      <c r="A1893">
        <v>1892</v>
      </c>
      <c r="B1893" s="2">
        <v>45198</v>
      </c>
      <c r="C1893">
        <v>10</v>
      </c>
      <c r="D1893">
        <v>108</v>
      </c>
      <c r="E1893">
        <v>1022</v>
      </c>
      <c r="F1893">
        <v>5</v>
      </c>
      <c r="G1893">
        <v>154.77000000000001</v>
      </c>
      <c r="H1893">
        <v>773.85</v>
      </c>
      <c r="I1893">
        <v>138.66</v>
      </c>
      <c r="J1893" t="str">
        <f>VLOOKUP(D1893, ProductsData!$A$2:$E$100, 3, FALSE)</f>
        <v>Clothing</v>
      </c>
    </row>
    <row r="1894" spans="1:10" x14ac:dyDescent="0.25">
      <c r="A1894">
        <v>1893</v>
      </c>
      <c r="B1894" s="2">
        <v>45090</v>
      </c>
      <c r="C1894">
        <v>2</v>
      </c>
      <c r="D1894">
        <v>132</v>
      </c>
      <c r="E1894">
        <v>1083</v>
      </c>
      <c r="F1894">
        <v>5</v>
      </c>
      <c r="G1894">
        <v>153.13999999999999</v>
      </c>
      <c r="H1894">
        <v>765.7</v>
      </c>
      <c r="I1894">
        <v>209.19</v>
      </c>
      <c r="J1894" t="str">
        <f>VLOOKUP(D1894, ProductsData!$A$2:$E$100, 3, FALSE)</f>
        <v>Electronics</v>
      </c>
    </row>
    <row r="1895" spans="1:10" x14ac:dyDescent="0.25">
      <c r="A1895">
        <v>1894</v>
      </c>
      <c r="B1895" s="2">
        <v>45492</v>
      </c>
      <c r="C1895">
        <v>10</v>
      </c>
      <c r="D1895">
        <v>102</v>
      </c>
      <c r="E1895">
        <v>1133</v>
      </c>
      <c r="F1895">
        <v>1</v>
      </c>
      <c r="G1895">
        <v>489.33</v>
      </c>
      <c r="H1895">
        <v>489.33</v>
      </c>
      <c r="I1895">
        <v>61.93</v>
      </c>
      <c r="J1895" t="str">
        <f>VLOOKUP(D1895, ProductsData!$A$2:$E$100, 3, FALSE)</f>
        <v>Clothing</v>
      </c>
    </row>
    <row r="1896" spans="1:10" x14ac:dyDescent="0.25">
      <c r="A1896">
        <v>1895</v>
      </c>
      <c r="B1896" s="2">
        <v>45175</v>
      </c>
      <c r="C1896">
        <v>5</v>
      </c>
      <c r="D1896">
        <v>103</v>
      </c>
      <c r="E1896">
        <v>1016</v>
      </c>
      <c r="F1896">
        <v>3</v>
      </c>
      <c r="G1896">
        <v>167.32</v>
      </c>
      <c r="H1896">
        <v>501.96</v>
      </c>
      <c r="I1896">
        <v>130.24</v>
      </c>
      <c r="J1896" t="str">
        <f>VLOOKUP(D1896, ProductsData!$A$2:$E$100, 3, FALSE)</f>
        <v>Clothing</v>
      </c>
    </row>
    <row r="1897" spans="1:10" x14ac:dyDescent="0.25">
      <c r="A1897">
        <v>1896</v>
      </c>
      <c r="B1897" s="2">
        <v>45219</v>
      </c>
      <c r="C1897">
        <v>7</v>
      </c>
      <c r="D1897">
        <v>147</v>
      </c>
      <c r="E1897">
        <v>1086</v>
      </c>
      <c r="F1897">
        <v>2</v>
      </c>
      <c r="G1897">
        <v>163.56</v>
      </c>
      <c r="H1897">
        <v>327.12</v>
      </c>
      <c r="I1897">
        <v>96.97</v>
      </c>
      <c r="J1897" t="str">
        <f>VLOOKUP(D1897, ProductsData!$A$2:$E$100, 3, FALSE)</f>
        <v>Groceries</v>
      </c>
    </row>
    <row r="1898" spans="1:10" x14ac:dyDescent="0.25">
      <c r="A1898">
        <v>1897</v>
      </c>
      <c r="B1898" s="2">
        <v>45120</v>
      </c>
      <c r="C1898">
        <v>7</v>
      </c>
      <c r="D1898">
        <v>101</v>
      </c>
      <c r="E1898">
        <v>1152</v>
      </c>
      <c r="F1898">
        <v>3</v>
      </c>
      <c r="G1898">
        <v>154.01</v>
      </c>
      <c r="H1898">
        <v>462.03</v>
      </c>
      <c r="I1898">
        <v>78.52</v>
      </c>
      <c r="J1898" t="str">
        <f>VLOOKUP(D1898, ProductsData!$A$2:$E$100, 3, FALSE)</f>
        <v>Clothing</v>
      </c>
    </row>
    <row r="1899" spans="1:10" x14ac:dyDescent="0.25">
      <c r="A1899">
        <v>1898</v>
      </c>
      <c r="B1899" s="2">
        <v>45323</v>
      </c>
      <c r="C1899">
        <v>3</v>
      </c>
      <c r="D1899">
        <v>107</v>
      </c>
      <c r="E1899">
        <v>1157</v>
      </c>
      <c r="F1899">
        <v>2</v>
      </c>
      <c r="G1899">
        <v>395.97</v>
      </c>
      <c r="H1899">
        <v>791.94</v>
      </c>
      <c r="I1899">
        <v>42.4</v>
      </c>
      <c r="J1899" t="str">
        <f>VLOOKUP(D1899, ProductsData!$A$2:$E$100, 3, FALSE)</f>
        <v>Furniture</v>
      </c>
    </row>
    <row r="1900" spans="1:10" x14ac:dyDescent="0.25">
      <c r="A1900">
        <v>1899</v>
      </c>
      <c r="B1900" s="2">
        <v>45502</v>
      </c>
      <c r="C1900">
        <v>9</v>
      </c>
      <c r="D1900">
        <v>103</v>
      </c>
      <c r="E1900">
        <v>1151</v>
      </c>
      <c r="F1900">
        <v>2</v>
      </c>
      <c r="G1900">
        <v>452.3</v>
      </c>
      <c r="H1900">
        <v>904.6</v>
      </c>
      <c r="I1900">
        <v>194.58</v>
      </c>
      <c r="J1900" t="str">
        <f>VLOOKUP(D1900, ProductsData!$A$2:$E$100, 3, FALSE)</f>
        <v>Clothing</v>
      </c>
    </row>
    <row r="1901" spans="1:10" x14ac:dyDescent="0.25">
      <c r="A1901">
        <v>1900</v>
      </c>
      <c r="B1901" s="2">
        <v>45673</v>
      </c>
      <c r="C1901">
        <v>6</v>
      </c>
      <c r="D1901">
        <v>144</v>
      </c>
      <c r="E1901">
        <v>1190</v>
      </c>
      <c r="F1901">
        <v>2</v>
      </c>
      <c r="G1901">
        <v>407.51</v>
      </c>
      <c r="H1901">
        <v>815.02</v>
      </c>
      <c r="I1901">
        <v>210.28</v>
      </c>
      <c r="J1901" t="str">
        <f>VLOOKUP(D1901, ProductsData!$A$2:$E$100, 3, FALSE)</f>
        <v>Electronics</v>
      </c>
    </row>
    <row r="1902" spans="1:10" x14ac:dyDescent="0.25">
      <c r="A1902">
        <v>1901</v>
      </c>
      <c r="B1902" s="2">
        <v>45136</v>
      </c>
      <c r="C1902">
        <v>2</v>
      </c>
      <c r="D1902">
        <v>108</v>
      </c>
      <c r="E1902">
        <v>1000</v>
      </c>
      <c r="F1902">
        <v>2</v>
      </c>
      <c r="G1902">
        <v>442.2</v>
      </c>
      <c r="H1902">
        <v>884.4</v>
      </c>
      <c r="I1902">
        <v>76.19</v>
      </c>
      <c r="J1902" t="str">
        <f>VLOOKUP(D1902, ProductsData!$A$2:$E$100, 3, FALSE)</f>
        <v>Clothing</v>
      </c>
    </row>
    <row r="1903" spans="1:10" x14ac:dyDescent="0.25">
      <c r="A1903">
        <v>1902</v>
      </c>
      <c r="B1903" s="2">
        <v>45748</v>
      </c>
      <c r="C1903">
        <v>2</v>
      </c>
      <c r="D1903">
        <v>110</v>
      </c>
      <c r="E1903">
        <v>1127</v>
      </c>
      <c r="F1903">
        <v>5</v>
      </c>
      <c r="G1903">
        <v>282.41000000000003</v>
      </c>
      <c r="H1903">
        <v>1412.05</v>
      </c>
      <c r="I1903">
        <v>414.67</v>
      </c>
      <c r="J1903" t="str">
        <f>VLOOKUP(D1903, ProductsData!$A$2:$E$100, 3, FALSE)</f>
        <v>Furniture</v>
      </c>
    </row>
    <row r="1904" spans="1:10" x14ac:dyDescent="0.25">
      <c r="A1904">
        <v>1903</v>
      </c>
      <c r="B1904" s="2">
        <v>45470</v>
      </c>
      <c r="C1904">
        <v>10</v>
      </c>
      <c r="D1904">
        <v>136</v>
      </c>
      <c r="E1904">
        <v>1006</v>
      </c>
      <c r="F1904">
        <v>2</v>
      </c>
      <c r="G1904">
        <v>422.06</v>
      </c>
      <c r="H1904">
        <v>844.12</v>
      </c>
      <c r="I1904">
        <v>148.93</v>
      </c>
      <c r="J1904" t="str">
        <f>VLOOKUP(D1904, ProductsData!$A$2:$E$100, 3, FALSE)</f>
        <v>Electronics</v>
      </c>
    </row>
    <row r="1905" spans="1:10" x14ac:dyDescent="0.25">
      <c r="A1905">
        <v>1904</v>
      </c>
      <c r="B1905" s="2">
        <v>45118</v>
      </c>
      <c r="C1905">
        <v>7</v>
      </c>
      <c r="D1905">
        <v>143</v>
      </c>
      <c r="E1905">
        <v>1009</v>
      </c>
      <c r="F1905">
        <v>4</v>
      </c>
      <c r="G1905">
        <v>163.27000000000001</v>
      </c>
      <c r="H1905">
        <v>653.08000000000004</v>
      </c>
      <c r="I1905">
        <v>79.44</v>
      </c>
      <c r="J1905" t="str">
        <f>VLOOKUP(D1905, ProductsData!$A$2:$E$100, 3, FALSE)</f>
        <v>Clothing</v>
      </c>
    </row>
    <row r="1906" spans="1:10" x14ac:dyDescent="0.25">
      <c r="A1906">
        <v>1905</v>
      </c>
      <c r="B1906" s="2">
        <v>45269</v>
      </c>
      <c r="C1906">
        <v>1</v>
      </c>
      <c r="D1906">
        <v>111</v>
      </c>
      <c r="E1906">
        <v>1113</v>
      </c>
      <c r="F1906">
        <v>5</v>
      </c>
      <c r="G1906">
        <v>136.26</v>
      </c>
      <c r="H1906">
        <v>681.3</v>
      </c>
      <c r="I1906">
        <v>93.61</v>
      </c>
      <c r="J1906" t="str">
        <f>VLOOKUP(D1906, ProductsData!$A$2:$E$100, 3, FALSE)</f>
        <v>Electronics</v>
      </c>
    </row>
    <row r="1907" spans="1:10" x14ac:dyDescent="0.25">
      <c r="A1907">
        <v>1906</v>
      </c>
      <c r="B1907" s="2">
        <v>45245</v>
      </c>
      <c r="C1907">
        <v>5</v>
      </c>
      <c r="D1907">
        <v>150</v>
      </c>
      <c r="E1907">
        <v>1013</v>
      </c>
      <c r="F1907">
        <v>1</v>
      </c>
      <c r="G1907">
        <v>216.67</v>
      </c>
      <c r="H1907">
        <v>216.67</v>
      </c>
      <c r="I1907">
        <v>57.37</v>
      </c>
      <c r="J1907" t="str">
        <f>VLOOKUP(D1907, ProductsData!$A$2:$E$100, 3, FALSE)</f>
        <v>Clothing</v>
      </c>
    </row>
    <row r="1908" spans="1:10" x14ac:dyDescent="0.25">
      <c r="A1908">
        <v>1907</v>
      </c>
      <c r="B1908" s="2">
        <v>45170</v>
      </c>
      <c r="C1908">
        <v>6</v>
      </c>
      <c r="D1908">
        <v>137</v>
      </c>
      <c r="E1908">
        <v>1137</v>
      </c>
      <c r="F1908">
        <v>2</v>
      </c>
      <c r="G1908">
        <v>401.6</v>
      </c>
      <c r="H1908">
        <v>803.2</v>
      </c>
      <c r="I1908">
        <v>150.44999999999999</v>
      </c>
      <c r="J1908" t="str">
        <f>VLOOKUP(D1908, ProductsData!$A$2:$E$100, 3, FALSE)</f>
        <v>Groceries</v>
      </c>
    </row>
    <row r="1909" spans="1:10" x14ac:dyDescent="0.25">
      <c r="A1909">
        <v>1908</v>
      </c>
      <c r="B1909" s="2">
        <v>45136</v>
      </c>
      <c r="C1909">
        <v>8</v>
      </c>
      <c r="D1909">
        <v>141</v>
      </c>
      <c r="E1909">
        <v>1177</v>
      </c>
      <c r="F1909">
        <v>5</v>
      </c>
      <c r="G1909">
        <v>323.16000000000003</v>
      </c>
      <c r="H1909">
        <v>1615.8</v>
      </c>
      <c r="I1909">
        <v>322.47000000000003</v>
      </c>
      <c r="J1909" t="str">
        <f>VLOOKUP(D1909, ProductsData!$A$2:$E$100, 3, FALSE)</f>
        <v>Electronics</v>
      </c>
    </row>
    <row r="1910" spans="1:10" x14ac:dyDescent="0.25">
      <c r="A1910">
        <v>1909</v>
      </c>
      <c r="B1910" s="2">
        <v>45262</v>
      </c>
      <c r="C1910">
        <v>9</v>
      </c>
      <c r="D1910">
        <v>150</v>
      </c>
      <c r="E1910">
        <v>1157</v>
      </c>
      <c r="F1910">
        <v>5</v>
      </c>
      <c r="G1910">
        <v>370.39</v>
      </c>
      <c r="H1910">
        <v>1851.95</v>
      </c>
      <c r="I1910">
        <v>235.8</v>
      </c>
      <c r="J1910" t="str">
        <f>VLOOKUP(D1910, ProductsData!$A$2:$E$100, 3, FALSE)</f>
        <v>Clothing</v>
      </c>
    </row>
    <row r="1911" spans="1:10" x14ac:dyDescent="0.25">
      <c r="A1911">
        <v>1910</v>
      </c>
      <c r="B1911" s="2">
        <v>45635</v>
      </c>
      <c r="C1911">
        <v>7</v>
      </c>
      <c r="D1911">
        <v>127</v>
      </c>
      <c r="E1911">
        <v>1156</v>
      </c>
      <c r="F1911">
        <v>1</v>
      </c>
      <c r="G1911">
        <v>193.59</v>
      </c>
      <c r="H1911">
        <v>193.59</v>
      </c>
      <c r="I1911">
        <v>56</v>
      </c>
      <c r="J1911" t="str">
        <f>VLOOKUP(D1911, ProductsData!$A$2:$E$100, 3, FALSE)</f>
        <v>Clothing</v>
      </c>
    </row>
    <row r="1912" spans="1:10" x14ac:dyDescent="0.25">
      <c r="A1912">
        <v>1911</v>
      </c>
      <c r="B1912" s="2">
        <v>45606</v>
      </c>
      <c r="C1912">
        <v>1</v>
      </c>
      <c r="D1912">
        <v>124</v>
      </c>
      <c r="E1912">
        <v>1059</v>
      </c>
      <c r="F1912">
        <v>4</v>
      </c>
      <c r="G1912">
        <v>76.599999999999994</v>
      </c>
      <c r="H1912">
        <v>306.39999999999998</v>
      </c>
      <c r="I1912">
        <v>56.68</v>
      </c>
      <c r="J1912" t="str">
        <f>VLOOKUP(D1912, ProductsData!$A$2:$E$100, 3, FALSE)</f>
        <v>Clothing</v>
      </c>
    </row>
    <row r="1913" spans="1:10" x14ac:dyDescent="0.25">
      <c r="A1913">
        <v>1912</v>
      </c>
      <c r="B1913" s="2">
        <v>45154</v>
      </c>
      <c r="C1913">
        <v>9</v>
      </c>
      <c r="D1913">
        <v>110</v>
      </c>
      <c r="E1913">
        <v>1080</v>
      </c>
      <c r="F1913">
        <v>2</v>
      </c>
      <c r="G1913">
        <v>347.78</v>
      </c>
      <c r="H1913">
        <v>695.56</v>
      </c>
      <c r="I1913">
        <v>64.739999999999995</v>
      </c>
      <c r="J1913" t="str">
        <f>VLOOKUP(D1913, ProductsData!$A$2:$E$100, 3, FALSE)</f>
        <v>Furniture</v>
      </c>
    </row>
    <row r="1914" spans="1:10" x14ac:dyDescent="0.25">
      <c r="A1914">
        <v>1913</v>
      </c>
      <c r="B1914" s="2">
        <v>45077</v>
      </c>
      <c r="C1914">
        <v>3</v>
      </c>
      <c r="D1914">
        <v>140</v>
      </c>
      <c r="E1914">
        <v>1075</v>
      </c>
      <c r="F1914">
        <v>1</v>
      </c>
      <c r="G1914">
        <v>87.94</v>
      </c>
      <c r="H1914">
        <v>87.94</v>
      </c>
      <c r="I1914">
        <v>12.21</v>
      </c>
      <c r="J1914" t="str">
        <f>VLOOKUP(D1914, ProductsData!$A$2:$E$100, 3, FALSE)</f>
        <v>Clothing</v>
      </c>
    </row>
    <row r="1915" spans="1:10" x14ac:dyDescent="0.25">
      <c r="A1915">
        <v>1914</v>
      </c>
      <c r="B1915" s="2">
        <v>45551</v>
      </c>
      <c r="C1915">
        <v>3</v>
      </c>
      <c r="D1915">
        <v>103</v>
      </c>
      <c r="E1915">
        <v>1157</v>
      </c>
      <c r="F1915">
        <v>5</v>
      </c>
      <c r="G1915">
        <v>472.84</v>
      </c>
      <c r="H1915">
        <v>2364.1999999999998</v>
      </c>
      <c r="I1915">
        <v>290.93</v>
      </c>
      <c r="J1915" t="str">
        <f>VLOOKUP(D1915, ProductsData!$A$2:$E$100, 3, FALSE)</f>
        <v>Clothing</v>
      </c>
    </row>
    <row r="1916" spans="1:10" x14ac:dyDescent="0.25">
      <c r="A1916">
        <v>1915</v>
      </c>
      <c r="B1916" s="2">
        <v>45429</v>
      </c>
      <c r="C1916">
        <v>5</v>
      </c>
      <c r="D1916">
        <v>150</v>
      </c>
      <c r="E1916">
        <v>1173</v>
      </c>
      <c r="F1916">
        <v>1</v>
      </c>
      <c r="G1916">
        <v>320.82</v>
      </c>
      <c r="H1916">
        <v>320.82</v>
      </c>
      <c r="I1916">
        <v>69.87</v>
      </c>
      <c r="J1916" t="str">
        <f>VLOOKUP(D1916, ProductsData!$A$2:$E$100, 3, FALSE)</f>
        <v>Clothing</v>
      </c>
    </row>
    <row r="1917" spans="1:10" x14ac:dyDescent="0.25">
      <c r="A1917">
        <v>1916</v>
      </c>
      <c r="B1917" s="2">
        <v>45080</v>
      </c>
      <c r="C1917">
        <v>7</v>
      </c>
      <c r="D1917">
        <v>126</v>
      </c>
      <c r="E1917">
        <v>1145</v>
      </c>
      <c r="F1917">
        <v>2</v>
      </c>
      <c r="G1917">
        <v>332.77</v>
      </c>
      <c r="H1917">
        <v>665.54</v>
      </c>
      <c r="I1917">
        <v>184.6</v>
      </c>
      <c r="J1917" t="str">
        <f>VLOOKUP(D1917, ProductsData!$A$2:$E$100, 3, FALSE)</f>
        <v>Groceries</v>
      </c>
    </row>
    <row r="1918" spans="1:10" x14ac:dyDescent="0.25">
      <c r="A1918">
        <v>1917</v>
      </c>
      <c r="B1918" s="2">
        <v>45264</v>
      </c>
      <c r="C1918">
        <v>4</v>
      </c>
      <c r="D1918">
        <v>104</v>
      </c>
      <c r="E1918">
        <v>1150</v>
      </c>
      <c r="F1918">
        <v>1</v>
      </c>
      <c r="G1918">
        <v>219.21</v>
      </c>
      <c r="H1918">
        <v>219.21</v>
      </c>
      <c r="I1918">
        <v>49.28</v>
      </c>
      <c r="J1918" t="str">
        <f>VLOOKUP(D1918, ProductsData!$A$2:$E$100, 3, FALSE)</f>
        <v>Electronics</v>
      </c>
    </row>
    <row r="1919" spans="1:10" x14ac:dyDescent="0.25">
      <c r="A1919">
        <v>1918</v>
      </c>
      <c r="B1919" s="2">
        <v>45174</v>
      </c>
      <c r="C1919">
        <v>6</v>
      </c>
      <c r="D1919">
        <v>128</v>
      </c>
      <c r="E1919">
        <v>1097</v>
      </c>
      <c r="F1919">
        <v>3</v>
      </c>
      <c r="G1919">
        <v>472.71</v>
      </c>
      <c r="H1919">
        <v>1418.13</v>
      </c>
      <c r="I1919">
        <v>223.86</v>
      </c>
      <c r="J1919" t="str">
        <f>VLOOKUP(D1919, ProductsData!$A$2:$E$100, 3, FALSE)</f>
        <v>Clothing</v>
      </c>
    </row>
    <row r="1920" spans="1:10" x14ac:dyDescent="0.25">
      <c r="A1920">
        <v>1919</v>
      </c>
      <c r="B1920" s="2">
        <v>45044</v>
      </c>
      <c r="C1920">
        <v>8</v>
      </c>
      <c r="D1920">
        <v>121</v>
      </c>
      <c r="E1920">
        <v>1009</v>
      </c>
      <c r="F1920">
        <v>5</v>
      </c>
      <c r="G1920">
        <v>118.05</v>
      </c>
      <c r="H1920">
        <v>590.25</v>
      </c>
      <c r="I1920">
        <v>111.19</v>
      </c>
      <c r="J1920" t="str">
        <f>VLOOKUP(D1920, ProductsData!$A$2:$E$100, 3, FALSE)</f>
        <v>Electronics</v>
      </c>
    </row>
    <row r="1921" spans="1:10" x14ac:dyDescent="0.25">
      <c r="A1921">
        <v>1920</v>
      </c>
      <c r="B1921" s="2">
        <v>45236</v>
      </c>
      <c r="C1921">
        <v>9</v>
      </c>
      <c r="D1921">
        <v>141</v>
      </c>
      <c r="E1921">
        <v>1014</v>
      </c>
      <c r="F1921">
        <v>3</v>
      </c>
      <c r="G1921">
        <v>408.69</v>
      </c>
      <c r="H1921">
        <v>1226.07</v>
      </c>
      <c r="I1921">
        <v>187.64</v>
      </c>
      <c r="J1921" t="str">
        <f>VLOOKUP(D1921, ProductsData!$A$2:$E$100, 3, FALSE)</f>
        <v>Electronics</v>
      </c>
    </row>
    <row r="1922" spans="1:10" x14ac:dyDescent="0.25">
      <c r="A1922">
        <v>1921</v>
      </c>
      <c r="B1922" s="2">
        <v>45558</v>
      </c>
      <c r="C1922">
        <v>7</v>
      </c>
      <c r="D1922">
        <v>127</v>
      </c>
      <c r="E1922">
        <v>1000</v>
      </c>
      <c r="F1922">
        <v>3</v>
      </c>
      <c r="G1922">
        <v>37.369999999999997</v>
      </c>
      <c r="H1922">
        <v>112.11</v>
      </c>
      <c r="I1922">
        <v>6.2</v>
      </c>
      <c r="J1922" t="str">
        <f>VLOOKUP(D1922, ProductsData!$A$2:$E$100, 3, FALSE)</f>
        <v>Clothing</v>
      </c>
    </row>
    <row r="1923" spans="1:10" x14ac:dyDescent="0.25">
      <c r="A1923">
        <v>1922</v>
      </c>
      <c r="B1923" s="2">
        <v>45594</v>
      </c>
      <c r="C1923">
        <v>9</v>
      </c>
      <c r="D1923">
        <v>141</v>
      </c>
      <c r="E1923">
        <v>1194</v>
      </c>
      <c r="F1923">
        <v>4</v>
      </c>
      <c r="G1923">
        <v>162.09</v>
      </c>
      <c r="H1923">
        <v>648.36</v>
      </c>
      <c r="I1923">
        <v>189.29</v>
      </c>
      <c r="J1923" t="str">
        <f>VLOOKUP(D1923, ProductsData!$A$2:$E$100, 3, FALSE)</f>
        <v>Electronics</v>
      </c>
    </row>
    <row r="1924" spans="1:10" x14ac:dyDescent="0.25">
      <c r="A1924">
        <v>1923</v>
      </c>
      <c r="B1924" s="2">
        <v>45623</v>
      </c>
      <c r="C1924">
        <v>8</v>
      </c>
      <c r="D1924">
        <v>125</v>
      </c>
      <c r="E1924">
        <v>1119</v>
      </c>
      <c r="F1924">
        <v>3</v>
      </c>
      <c r="G1924">
        <v>325.35000000000002</v>
      </c>
      <c r="H1924">
        <v>976.05</v>
      </c>
      <c r="I1924">
        <v>197.35</v>
      </c>
      <c r="J1924" t="str">
        <f>VLOOKUP(D1924, ProductsData!$A$2:$E$100, 3, FALSE)</f>
        <v>Furniture</v>
      </c>
    </row>
    <row r="1925" spans="1:10" x14ac:dyDescent="0.25">
      <c r="A1925">
        <v>1924</v>
      </c>
      <c r="B1925" s="2">
        <v>45759</v>
      </c>
      <c r="C1925">
        <v>1</v>
      </c>
      <c r="D1925">
        <v>145</v>
      </c>
      <c r="E1925">
        <v>1193</v>
      </c>
      <c r="F1925">
        <v>4</v>
      </c>
      <c r="G1925">
        <v>426.41</v>
      </c>
      <c r="H1925">
        <v>1705.64</v>
      </c>
      <c r="I1925">
        <v>140.09</v>
      </c>
      <c r="J1925" t="str">
        <f>VLOOKUP(D1925, ProductsData!$A$2:$E$100, 3, FALSE)</f>
        <v>Furniture</v>
      </c>
    </row>
    <row r="1926" spans="1:10" x14ac:dyDescent="0.25">
      <c r="A1926">
        <v>1925</v>
      </c>
      <c r="B1926" s="2">
        <v>45466</v>
      </c>
      <c r="C1926">
        <v>3</v>
      </c>
      <c r="D1926">
        <v>144</v>
      </c>
      <c r="E1926">
        <v>1113</v>
      </c>
      <c r="F1926">
        <v>4</v>
      </c>
      <c r="G1926">
        <v>150.47</v>
      </c>
      <c r="H1926">
        <v>601.88</v>
      </c>
      <c r="I1926">
        <v>118.17</v>
      </c>
      <c r="J1926" t="str">
        <f>VLOOKUP(D1926, ProductsData!$A$2:$E$100, 3, FALSE)</f>
        <v>Electronics</v>
      </c>
    </row>
    <row r="1927" spans="1:10" x14ac:dyDescent="0.25">
      <c r="A1927">
        <v>1926</v>
      </c>
      <c r="B1927" s="2">
        <v>45394</v>
      </c>
      <c r="C1927">
        <v>1</v>
      </c>
      <c r="D1927">
        <v>145</v>
      </c>
      <c r="E1927">
        <v>1093</v>
      </c>
      <c r="F1927">
        <v>2</v>
      </c>
      <c r="G1927">
        <v>294.97000000000003</v>
      </c>
      <c r="H1927">
        <v>589.94000000000005</v>
      </c>
      <c r="I1927">
        <v>131.66</v>
      </c>
      <c r="J1927" t="str">
        <f>VLOOKUP(D1927, ProductsData!$A$2:$E$100, 3, FALSE)</f>
        <v>Furniture</v>
      </c>
    </row>
    <row r="1928" spans="1:10" x14ac:dyDescent="0.25">
      <c r="A1928">
        <v>1927</v>
      </c>
      <c r="B1928" s="2">
        <v>45397</v>
      </c>
      <c r="C1928">
        <v>6</v>
      </c>
      <c r="D1928">
        <v>149</v>
      </c>
      <c r="E1928">
        <v>1104</v>
      </c>
      <c r="F1928">
        <v>3</v>
      </c>
      <c r="G1928">
        <v>202.58</v>
      </c>
      <c r="H1928">
        <v>607.74</v>
      </c>
      <c r="I1928">
        <v>35.33</v>
      </c>
      <c r="J1928" t="str">
        <f>VLOOKUP(D1928, ProductsData!$A$2:$E$100, 3, FALSE)</f>
        <v>Clothing</v>
      </c>
    </row>
    <row r="1929" spans="1:10" x14ac:dyDescent="0.25">
      <c r="A1929">
        <v>1928</v>
      </c>
      <c r="B1929" s="2">
        <v>45205</v>
      </c>
      <c r="C1929">
        <v>2</v>
      </c>
      <c r="D1929">
        <v>113</v>
      </c>
      <c r="E1929">
        <v>1087</v>
      </c>
      <c r="F1929">
        <v>1</v>
      </c>
      <c r="G1929">
        <v>362.75</v>
      </c>
      <c r="H1929">
        <v>362.75</v>
      </c>
      <c r="I1929">
        <v>30.11</v>
      </c>
      <c r="J1929" t="str">
        <f>VLOOKUP(D1929, ProductsData!$A$2:$E$100, 3, FALSE)</f>
        <v>Furniture</v>
      </c>
    </row>
    <row r="1930" spans="1:10" x14ac:dyDescent="0.25">
      <c r="A1930">
        <v>1929</v>
      </c>
      <c r="B1930" s="2">
        <v>45759</v>
      </c>
      <c r="C1930">
        <v>10</v>
      </c>
      <c r="D1930">
        <v>112</v>
      </c>
      <c r="E1930">
        <v>1167</v>
      </c>
      <c r="F1930">
        <v>2</v>
      </c>
      <c r="G1930">
        <v>368.13</v>
      </c>
      <c r="H1930">
        <v>736.26</v>
      </c>
      <c r="I1930">
        <v>172.68</v>
      </c>
      <c r="J1930" t="str">
        <f>VLOOKUP(D1930, ProductsData!$A$2:$E$100, 3, FALSE)</f>
        <v>Groceries</v>
      </c>
    </row>
    <row r="1931" spans="1:10" x14ac:dyDescent="0.25">
      <c r="A1931">
        <v>1930</v>
      </c>
      <c r="B1931" s="2">
        <v>45120</v>
      </c>
      <c r="C1931">
        <v>9</v>
      </c>
      <c r="D1931">
        <v>150</v>
      </c>
      <c r="E1931">
        <v>1108</v>
      </c>
      <c r="F1931">
        <v>2</v>
      </c>
      <c r="G1931">
        <v>241.13</v>
      </c>
      <c r="H1931">
        <v>482.26</v>
      </c>
      <c r="I1931">
        <v>118.74</v>
      </c>
      <c r="J1931" t="str">
        <f>VLOOKUP(D1931, ProductsData!$A$2:$E$100, 3, FALSE)</f>
        <v>Clothing</v>
      </c>
    </row>
    <row r="1932" spans="1:10" x14ac:dyDescent="0.25">
      <c r="A1932">
        <v>1931</v>
      </c>
      <c r="B1932" s="2">
        <v>45378</v>
      </c>
      <c r="C1932">
        <v>1</v>
      </c>
      <c r="D1932">
        <v>114</v>
      </c>
      <c r="E1932">
        <v>1183</v>
      </c>
      <c r="F1932">
        <v>3</v>
      </c>
      <c r="G1932">
        <v>274.42</v>
      </c>
      <c r="H1932">
        <v>823.26</v>
      </c>
      <c r="I1932">
        <v>69.459999999999994</v>
      </c>
      <c r="J1932" t="str">
        <f>VLOOKUP(D1932, ProductsData!$A$2:$E$100, 3, FALSE)</f>
        <v>Groceries</v>
      </c>
    </row>
    <row r="1933" spans="1:10" x14ac:dyDescent="0.25">
      <c r="A1933">
        <v>1932</v>
      </c>
      <c r="B1933" s="2">
        <v>45495</v>
      </c>
      <c r="C1933">
        <v>9</v>
      </c>
      <c r="D1933">
        <v>148</v>
      </c>
      <c r="E1933">
        <v>1011</v>
      </c>
      <c r="F1933">
        <v>2</v>
      </c>
      <c r="G1933">
        <v>147.08000000000001</v>
      </c>
      <c r="H1933">
        <v>294.16000000000003</v>
      </c>
      <c r="I1933">
        <v>20.49</v>
      </c>
      <c r="J1933" t="str">
        <f>VLOOKUP(D1933, ProductsData!$A$2:$E$100, 3, FALSE)</f>
        <v>Clothing</v>
      </c>
    </row>
    <row r="1934" spans="1:10" x14ac:dyDescent="0.25">
      <c r="A1934">
        <v>1933</v>
      </c>
      <c r="B1934" s="2">
        <v>45353</v>
      </c>
      <c r="C1934">
        <v>10</v>
      </c>
      <c r="D1934">
        <v>143</v>
      </c>
      <c r="E1934">
        <v>1188</v>
      </c>
      <c r="F1934">
        <v>4</v>
      </c>
      <c r="G1934">
        <v>416.39</v>
      </c>
      <c r="H1934">
        <v>1665.56</v>
      </c>
      <c r="I1934">
        <v>285.52999999999997</v>
      </c>
      <c r="J1934" t="str">
        <f>VLOOKUP(D1934, ProductsData!$A$2:$E$100, 3, FALSE)</f>
        <v>Clothing</v>
      </c>
    </row>
    <row r="1935" spans="1:10" x14ac:dyDescent="0.25">
      <c r="A1935">
        <v>1934</v>
      </c>
      <c r="B1935" s="2">
        <v>45035</v>
      </c>
      <c r="C1935">
        <v>8</v>
      </c>
      <c r="D1935">
        <v>134</v>
      </c>
      <c r="E1935">
        <v>1169</v>
      </c>
      <c r="F1935">
        <v>3</v>
      </c>
      <c r="G1935">
        <v>489.11</v>
      </c>
      <c r="H1935">
        <v>1467.33</v>
      </c>
      <c r="I1935">
        <v>245.52</v>
      </c>
      <c r="J1935" t="str">
        <f>VLOOKUP(D1935, ProductsData!$A$2:$E$100, 3, FALSE)</f>
        <v>Groceries</v>
      </c>
    </row>
    <row r="1936" spans="1:10" x14ac:dyDescent="0.25">
      <c r="A1936">
        <v>1935</v>
      </c>
      <c r="B1936" s="2">
        <v>45472</v>
      </c>
      <c r="C1936">
        <v>2</v>
      </c>
      <c r="D1936">
        <v>117</v>
      </c>
      <c r="E1936">
        <v>1000</v>
      </c>
      <c r="F1936">
        <v>1</v>
      </c>
      <c r="G1936">
        <v>16.02</v>
      </c>
      <c r="H1936">
        <v>16.02</v>
      </c>
      <c r="I1936">
        <v>4.51</v>
      </c>
      <c r="J1936" t="str">
        <f>VLOOKUP(D1936, ProductsData!$A$2:$E$100, 3, FALSE)</f>
        <v>Furniture</v>
      </c>
    </row>
    <row r="1937" spans="1:10" x14ac:dyDescent="0.25">
      <c r="A1937">
        <v>1936</v>
      </c>
      <c r="B1937" s="2">
        <v>45172</v>
      </c>
      <c r="C1937">
        <v>9</v>
      </c>
      <c r="D1937">
        <v>122</v>
      </c>
      <c r="E1937">
        <v>1125</v>
      </c>
      <c r="F1937">
        <v>5</v>
      </c>
      <c r="G1937">
        <v>179.33</v>
      </c>
      <c r="H1937">
        <v>896.65</v>
      </c>
      <c r="I1937">
        <v>145.49</v>
      </c>
      <c r="J1937" t="str">
        <f>VLOOKUP(D1937, ProductsData!$A$2:$E$100, 3, FALSE)</f>
        <v>Electronics</v>
      </c>
    </row>
    <row r="1938" spans="1:10" x14ac:dyDescent="0.25">
      <c r="A1938">
        <v>1937</v>
      </c>
      <c r="B1938" s="2">
        <v>45462</v>
      </c>
      <c r="C1938">
        <v>4</v>
      </c>
      <c r="D1938">
        <v>144</v>
      </c>
      <c r="E1938">
        <v>1072</v>
      </c>
      <c r="F1938">
        <v>2</v>
      </c>
      <c r="G1938">
        <v>355.41</v>
      </c>
      <c r="H1938">
        <v>710.82</v>
      </c>
      <c r="I1938">
        <v>96.96</v>
      </c>
      <c r="J1938" t="str">
        <f>VLOOKUP(D1938, ProductsData!$A$2:$E$100, 3, FALSE)</f>
        <v>Electronics</v>
      </c>
    </row>
    <row r="1939" spans="1:10" x14ac:dyDescent="0.25">
      <c r="A1939">
        <v>1938</v>
      </c>
      <c r="B1939" s="2">
        <v>45327</v>
      </c>
      <c r="C1939">
        <v>3</v>
      </c>
      <c r="D1939">
        <v>101</v>
      </c>
      <c r="E1939">
        <v>1128</v>
      </c>
      <c r="F1939">
        <v>1</v>
      </c>
      <c r="G1939">
        <v>256.67</v>
      </c>
      <c r="H1939">
        <v>256.67</v>
      </c>
      <c r="I1939">
        <v>58.41</v>
      </c>
      <c r="J1939" t="str">
        <f>VLOOKUP(D1939, ProductsData!$A$2:$E$100, 3, FALSE)</f>
        <v>Clothing</v>
      </c>
    </row>
    <row r="1940" spans="1:10" x14ac:dyDescent="0.25">
      <c r="A1940">
        <v>1939</v>
      </c>
      <c r="B1940" s="2">
        <v>45139</v>
      </c>
      <c r="C1940">
        <v>9</v>
      </c>
      <c r="D1940">
        <v>139</v>
      </c>
      <c r="E1940">
        <v>1135</v>
      </c>
      <c r="F1940">
        <v>5</v>
      </c>
      <c r="G1940">
        <v>424.84</v>
      </c>
      <c r="H1940">
        <v>2124.1999999999998</v>
      </c>
      <c r="I1940">
        <v>398.41</v>
      </c>
      <c r="J1940" t="str">
        <f>VLOOKUP(D1940, ProductsData!$A$2:$E$100, 3, FALSE)</f>
        <v>Clothing</v>
      </c>
    </row>
    <row r="1941" spans="1:10" x14ac:dyDescent="0.25">
      <c r="A1941">
        <v>1940</v>
      </c>
      <c r="B1941" s="2">
        <v>45518</v>
      </c>
      <c r="C1941">
        <v>5</v>
      </c>
      <c r="D1941">
        <v>118</v>
      </c>
      <c r="E1941">
        <v>1084</v>
      </c>
      <c r="F1941">
        <v>4</v>
      </c>
      <c r="G1941">
        <v>402.99</v>
      </c>
      <c r="H1941">
        <v>1611.96</v>
      </c>
      <c r="I1941">
        <v>413.95</v>
      </c>
      <c r="J1941" t="str">
        <f>VLOOKUP(D1941, ProductsData!$A$2:$E$100, 3, FALSE)</f>
        <v>Clothing</v>
      </c>
    </row>
    <row r="1942" spans="1:10" x14ac:dyDescent="0.25">
      <c r="A1942">
        <v>1941</v>
      </c>
      <c r="B1942" s="2">
        <v>45266</v>
      </c>
      <c r="C1942">
        <v>10</v>
      </c>
      <c r="D1942">
        <v>126</v>
      </c>
      <c r="E1942">
        <v>1025</v>
      </c>
      <c r="F1942">
        <v>5</v>
      </c>
      <c r="G1942">
        <v>203.79</v>
      </c>
      <c r="H1942">
        <v>1018.95</v>
      </c>
      <c r="I1942">
        <v>283.66000000000003</v>
      </c>
      <c r="J1942" t="str">
        <f>VLOOKUP(D1942, ProductsData!$A$2:$E$100, 3, FALSE)</f>
        <v>Groceries</v>
      </c>
    </row>
    <row r="1943" spans="1:10" x14ac:dyDescent="0.25">
      <c r="A1943">
        <v>1942</v>
      </c>
      <c r="B1943" s="2">
        <v>45106</v>
      </c>
      <c r="C1943">
        <v>10</v>
      </c>
      <c r="D1943">
        <v>141</v>
      </c>
      <c r="E1943">
        <v>1127</v>
      </c>
      <c r="F1943">
        <v>4</v>
      </c>
      <c r="G1943">
        <v>342.06</v>
      </c>
      <c r="H1943">
        <v>1368.24</v>
      </c>
      <c r="I1943">
        <v>100.4</v>
      </c>
      <c r="J1943" t="str">
        <f>VLOOKUP(D1943, ProductsData!$A$2:$E$100, 3, FALSE)</f>
        <v>Electronics</v>
      </c>
    </row>
    <row r="1944" spans="1:10" x14ac:dyDescent="0.25">
      <c r="A1944">
        <v>1943</v>
      </c>
      <c r="B1944" s="2">
        <v>45749</v>
      </c>
      <c r="C1944">
        <v>8</v>
      </c>
      <c r="D1944">
        <v>118</v>
      </c>
      <c r="E1944">
        <v>1100</v>
      </c>
      <c r="F1944">
        <v>1</v>
      </c>
      <c r="G1944">
        <v>470.05</v>
      </c>
      <c r="H1944">
        <v>470.05</v>
      </c>
      <c r="I1944">
        <v>27.89</v>
      </c>
      <c r="J1944" t="str">
        <f>VLOOKUP(D1944, ProductsData!$A$2:$E$100, 3, FALSE)</f>
        <v>Clothing</v>
      </c>
    </row>
    <row r="1945" spans="1:10" x14ac:dyDescent="0.25">
      <c r="A1945">
        <v>1944</v>
      </c>
      <c r="B1945" s="2">
        <v>45383</v>
      </c>
      <c r="C1945">
        <v>1</v>
      </c>
      <c r="D1945">
        <v>117</v>
      </c>
      <c r="E1945">
        <v>1106</v>
      </c>
      <c r="F1945">
        <v>5</v>
      </c>
      <c r="G1945">
        <v>273.14</v>
      </c>
      <c r="H1945">
        <v>1365.7</v>
      </c>
      <c r="I1945">
        <v>95.31</v>
      </c>
      <c r="J1945" t="str">
        <f>VLOOKUP(D1945, ProductsData!$A$2:$E$100, 3, FALSE)</f>
        <v>Furniture</v>
      </c>
    </row>
    <row r="1946" spans="1:10" x14ac:dyDescent="0.25">
      <c r="A1946">
        <v>1945</v>
      </c>
      <c r="B1946" s="2">
        <v>45740</v>
      </c>
      <c r="C1946">
        <v>2</v>
      </c>
      <c r="D1946">
        <v>135</v>
      </c>
      <c r="E1946">
        <v>1154</v>
      </c>
      <c r="F1946">
        <v>3</v>
      </c>
      <c r="G1946">
        <v>106.81</v>
      </c>
      <c r="H1946">
        <v>320.43</v>
      </c>
      <c r="I1946">
        <v>45.31</v>
      </c>
      <c r="J1946" t="str">
        <f>VLOOKUP(D1946, ProductsData!$A$2:$E$100, 3, FALSE)</f>
        <v>Electronics</v>
      </c>
    </row>
    <row r="1947" spans="1:10" x14ac:dyDescent="0.25">
      <c r="A1947">
        <v>1946</v>
      </c>
      <c r="B1947" s="2">
        <v>45295</v>
      </c>
      <c r="C1947">
        <v>5</v>
      </c>
      <c r="D1947">
        <v>112</v>
      </c>
      <c r="E1947">
        <v>1023</v>
      </c>
      <c r="F1947">
        <v>3</v>
      </c>
      <c r="G1947">
        <v>462.26</v>
      </c>
      <c r="H1947">
        <v>1386.78</v>
      </c>
      <c r="I1947">
        <v>77.959999999999994</v>
      </c>
      <c r="J1947" t="str">
        <f>VLOOKUP(D1947, ProductsData!$A$2:$E$100, 3, FALSE)</f>
        <v>Groceries</v>
      </c>
    </row>
    <row r="1948" spans="1:10" x14ac:dyDescent="0.25">
      <c r="A1948">
        <v>1947</v>
      </c>
      <c r="B1948" s="2">
        <v>45664</v>
      </c>
      <c r="C1948">
        <v>2</v>
      </c>
      <c r="D1948">
        <v>138</v>
      </c>
      <c r="E1948">
        <v>1155</v>
      </c>
      <c r="F1948">
        <v>1</v>
      </c>
      <c r="G1948">
        <v>213.09</v>
      </c>
      <c r="H1948">
        <v>213.09</v>
      </c>
      <c r="I1948">
        <v>39.26</v>
      </c>
      <c r="J1948" t="str">
        <f>VLOOKUP(D1948, ProductsData!$A$2:$E$100, 3, FALSE)</f>
        <v>Electronics</v>
      </c>
    </row>
    <row r="1949" spans="1:10" x14ac:dyDescent="0.25">
      <c r="A1949">
        <v>1948</v>
      </c>
      <c r="B1949" s="2">
        <v>45303</v>
      </c>
      <c r="C1949">
        <v>7</v>
      </c>
      <c r="D1949">
        <v>146</v>
      </c>
      <c r="E1949">
        <v>1167</v>
      </c>
      <c r="F1949">
        <v>4</v>
      </c>
      <c r="G1949">
        <v>409.43</v>
      </c>
      <c r="H1949">
        <v>1637.72</v>
      </c>
      <c r="I1949">
        <v>391.88</v>
      </c>
      <c r="J1949" t="str">
        <f>VLOOKUP(D1949, ProductsData!$A$2:$E$100, 3, FALSE)</f>
        <v>Groceries</v>
      </c>
    </row>
    <row r="1950" spans="1:10" x14ac:dyDescent="0.25">
      <c r="A1950">
        <v>1949</v>
      </c>
      <c r="B1950" s="2">
        <v>45176</v>
      </c>
      <c r="C1950">
        <v>7</v>
      </c>
      <c r="D1950">
        <v>115</v>
      </c>
      <c r="E1950">
        <v>1058</v>
      </c>
      <c r="F1950">
        <v>3</v>
      </c>
      <c r="G1950">
        <v>159.51</v>
      </c>
      <c r="H1950">
        <v>478.53</v>
      </c>
      <c r="I1950">
        <v>69.69</v>
      </c>
      <c r="J1950" t="str">
        <f>VLOOKUP(D1950, ProductsData!$A$2:$E$100, 3, FALSE)</f>
        <v>Furniture</v>
      </c>
    </row>
    <row r="1951" spans="1:10" x14ac:dyDescent="0.25">
      <c r="A1951">
        <v>1950</v>
      </c>
      <c r="B1951" s="2">
        <v>45295</v>
      </c>
      <c r="C1951">
        <v>5</v>
      </c>
      <c r="D1951">
        <v>120</v>
      </c>
      <c r="E1951">
        <v>1129</v>
      </c>
      <c r="F1951">
        <v>4</v>
      </c>
      <c r="G1951">
        <v>190.64</v>
      </c>
      <c r="H1951">
        <v>762.56</v>
      </c>
      <c r="I1951">
        <v>202.2</v>
      </c>
      <c r="J1951" t="str">
        <f>VLOOKUP(D1951, ProductsData!$A$2:$E$100, 3, FALSE)</f>
        <v>Furniture</v>
      </c>
    </row>
    <row r="1952" spans="1:10" x14ac:dyDescent="0.25">
      <c r="A1952">
        <v>1951</v>
      </c>
      <c r="B1952" s="2">
        <v>45562</v>
      </c>
      <c r="C1952">
        <v>1</v>
      </c>
      <c r="D1952">
        <v>105</v>
      </c>
      <c r="E1952">
        <v>1039</v>
      </c>
      <c r="F1952">
        <v>3</v>
      </c>
      <c r="G1952">
        <v>338.69</v>
      </c>
      <c r="H1952">
        <v>1016.07</v>
      </c>
      <c r="I1952">
        <v>97.36</v>
      </c>
      <c r="J1952" t="str">
        <f>VLOOKUP(D1952, ProductsData!$A$2:$E$100, 3, FALSE)</f>
        <v>Electronics</v>
      </c>
    </row>
    <row r="1953" spans="1:10" x14ac:dyDescent="0.25">
      <c r="A1953">
        <v>1952</v>
      </c>
      <c r="B1953" s="2">
        <v>45611</v>
      </c>
      <c r="C1953">
        <v>6</v>
      </c>
      <c r="D1953">
        <v>117</v>
      </c>
      <c r="E1953">
        <v>1011</v>
      </c>
      <c r="F1953">
        <v>5</v>
      </c>
      <c r="G1953">
        <v>178.08</v>
      </c>
      <c r="H1953">
        <v>890.4</v>
      </c>
      <c r="I1953">
        <v>80.13</v>
      </c>
      <c r="J1953" t="str">
        <f>VLOOKUP(D1953, ProductsData!$A$2:$E$100, 3, FALSE)</f>
        <v>Furniture</v>
      </c>
    </row>
    <row r="1954" spans="1:10" x14ac:dyDescent="0.25">
      <c r="A1954">
        <v>1953</v>
      </c>
      <c r="B1954" s="2">
        <v>45154</v>
      </c>
      <c r="C1954">
        <v>7</v>
      </c>
      <c r="D1954">
        <v>144</v>
      </c>
      <c r="E1954">
        <v>1170</v>
      </c>
      <c r="F1954">
        <v>3</v>
      </c>
      <c r="G1954">
        <v>332.14</v>
      </c>
      <c r="H1954">
        <v>996.42</v>
      </c>
      <c r="I1954">
        <v>214.38</v>
      </c>
      <c r="J1954" t="str">
        <f>VLOOKUP(D1954, ProductsData!$A$2:$E$100, 3, FALSE)</f>
        <v>Electronics</v>
      </c>
    </row>
    <row r="1955" spans="1:10" x14ac:dyDescent="0.25">
      <c r="A1955">
        <v>1954</v>
      </c>
      <c r="B1955" s="2">
        <v>45117</v>
      </c>
      <c r="C1955">
        <v>3</v>
      </c>
      <c r="D1955">
        <v>105</v>
      </c>
      <c r="E1955">
        <v>1003</v>
      </c>
      <c r="F1955">
        <v>4</v>
      </c>
      <c r="G1955">
        <v>454.31</v>
      </c>
      <c r="H1955">
        <v>1817.24</v>
      </c>
      <c r="I1955">
        <v>300.25</v>
      </c>
      <c r="J1955" t="str">
        <f>VLOOKUP(D1955, ProductsData!$A$2:$E$100, 3, FALSE)</f>
        <v>Electronics</v>
      </c>
    </row>
    <row r="1956" spans="1:10" x14ac:dyDescent="0.25">
      <c r="A1956">
        <v>1955</v>
      </c>
      <c r="B1956" s="2">
        <v>45157</v>
      </c>
      <c r="C1956">
        <v>8</v>
      </c>
      <c r="D1956">
        <v>107</v>
      </c>
      <c r="E1956">
        <v>1024</v>
      </c>
      <c r="F1956">
        <v>5</v>
      </c>
      <c r="G1956">
        <v>45.16</v>
      </c>
      <c r="H1956">
        <v>225.8</v>
      </c>
      <c r="I1956">
        <v>40.51</v>
      </c>
      <c r="J1956" t="str">
        <f>VLOOKUP(D1956, ProductsData!$A$2:$E$100, 3, FALSE)</f>
        <v>Furniture</v>
      </c>
    </row>
    <row r="1957" spans="1:10" x14ac:dyDescent="0.25">
      <c r="A1957">
        <v>1956</v>
      </c>
      <c r="B1957" s="2">
        <v>45723</v>
      </c>
      <c r="C1957">
        <v>8</v>
      </c>
      <c r="D1957">
        <v>135</v>
      </c>
      <c r="E1957">
        <v>1039</v>
      </c>
      <c r="F1957">
        <v>3</v>
      </c>
      <c r="G1957">
        <v>453.55</v>
      </c>
      <c r="H1957">
        <v>1360.65</v>
      </c>
      <c r="I1957">
        <v>342.89</v>
      </c>
      <c r="J1957" t="str">
        <f>VLOOKUP(D1957, ProductsData!$A$2:$E$100, 3, FALSE)</f>
        <v>Electronics</v>
      </c>
    </row>
    <row r="1958" spans="1:10" x14ac:dyDescent="0.25">
      <c r="A1958">
        <v>1957</v>
      </c>
      <c r="B1958" s="2">
        <v>45658</v>
      </c>
      <c r="C1958">
        <v>7</v>
      </c>
      <c r="D1958">
        <v>108</v>
      </c>
      <c r="E1958">
        <v>1185</v>
      </c>
      <c r="F1958">
        <v>1</v>
      </c>
      <c r="G1958">
        <v>487.45</v>
      </c>
      <c r="H1958">
        <v>487.45</v>
      </c>
      <c r="I1958">
        <v>91.27</v>
      </c>
      <c r="J1958" t="str">
        <f>VLOOKUP(D1958, ProductsData!$A$2:$E$100, 3, FALSE)</f>
        <v>Clothing</v>
      </c>
    </row>
    <row r="1959" spans="1:10" x14ac:dyDescent="0.25">
      <c r="A1959">
        <v>1958</v>
      </c>
      <c r="B1959" s="2">
        <v>45672</v>
      </c>
      <c r="C1959">
        <v>2</v>
      </c>
      <c r="D1959">
        <v>121</v>
      </c>
      <c r="E1959">
        <v>1031</v>
      </c>
      <c r="F1959">
        <v>5</v>
      </c>
      <c r="G1959">
        <v>256.23</v>
      </c>
      <c r="H1959">
        <v>1281.1500000000001</v>
      </c>
      <c r="I1959">
        <v>279.89999999999998</v>
      </c>
      <c r="J1959" t="str">
        <f>VLOOKUP(D1959, ProductsData!$A$2:$E$100, 3, FALSE)</f>
        <v>Electronics</v>
      </c>
    </row>
    <row r="1960" spans="1:10" x14ac:dyDescent="0.25">
      <c r="A1960">
        <v>1959</v>
      </c>
      <c r="B1960" s="2">
        <v>45196</v>
      </c>
      <c r="C1960">
        <v>3</v>
      </c>
      <c r="D1960">
        <v>120</v>
      </c>
      <c r="E1960">
        <v>1023</v>
      </c>
      <c r="F1960">
        <v>2</v>
      </c>
      <c r="G1960">
        <v>480.5</v>
      </c>
      <c r="H1960">
        <v>961</v>
      </c>
      <c r="I1960">
        <v>256.29000000000002</v>
      </c>
      <c r="J1960" t="str">
        <f>VLOOKUP(D1960, ProductsData!$A$2:$E$100, 3, FALSE)</f>
        <v>Furniture</v>
      </c>
    </row>
    <row r="1961" spans="1:10" x14ac:dyDescent="0.25">
      <c r="A1961">
        <v>1960</v>
      </c>
      <c r="B1961" s="2">
        <v>45570</v>
      </c>
      <c r="C1961">
        <v>3</v>
      </c>
      <c r="D1961">
        <v>116</v>
      </c>
      <c r="E1961">
        <v>1145</v>
      </c>
      <c r="F1961">
        <v>5</v>
      </c>
      <c r="G1961">
        <v>410.43</v>
      </c>
      <c r="H1961">
        <v>2052.15</v>
      </c>
      <c r="I1961">
        <v>314.60000000000002</v>
      </c>
      <c r="J1961" t="str">
        <f>VLOOKUP(D1961, ProductsData!$A$2:$E$100, 3, FALSE)</f>
        <v>Furniture</v>
      </c>
    </row>
    <row r="1962" spans="1:10" x14ac:dyDescent="0.25">
      <c r="A1962">
        <v>1961</v>
      </c>
      <c r="B1962" s="2">
        <v>45380</v>
      </c>
      <c r="C1962">
        <v>10</v>
      </c>
      <c r="D1962">
        <v>113</v>
      </c>
      <c r="E1962">
        <v>1018</v>
      </c>
      <c r="F1962">
        <v>1</v>
      </c>
      <c r="G1962">
        <v>297.64999999999998</v>
      </c>
      <c r="H1962">
        <v>297.64999999999998</v>
      </c>
      <c r="I1962">
        <v>18.5</v>
      </c>
      <c r="J1962" t="str">
        <f>VLOOKUP(D1962, ProductsData!$A$2:$E$100, 3, FALSE)</f>
        <v>Furniture</v>
      </c>
    </row>
    <row r="1963" spans="1:10" x14ac:dyDescent="0.25">
      <c r="A1963">
        <v>1962</v>
      </c>
      <c r="B1963" s="2">
        <v>45344</v>
      </c>
      <c r="C1963">
        <v>8</v>
      </c>
      <c r="D1963">
        <v>113</v>
      </c>
      <c r="E1963">
        <v>1061</v>
      </c>
      <c r="F1963">
        <v>2</v>
      </c>
      <c r="G1963">
        <v>334.31</v>
      </c>
      <c r="H1963">
        <v>668.62</v>
      </c>
      <c r="I1963">
        <v>104.88</v>
      </c>
      <c r="J1963" t="str">
        <f>VLOOKUP(D1963, ProductsData!$A$2:$E$100, 3, FALSE)</f>
        <v>Furniture</v>
      </c>
    </row>
    <row r="1964" spans="1:10" x14ac:dyDescent="0.25">
      <c r="A1964">
        <v>1963</v>
      </c>
      <c r="B1964" s="2">
        <v>45454</v>
      </c>
      <c r="C1964">
        <v>6</v>
      </c>
      <c r="D1964">
        <v>112</v>
      </c>
      <c r="E1964">
        <v>1053</v>
      </c>
      <c r="F1964">
        <v>3</v>
      </c>
      <c r="G1964">
        <v>201.27</v>
      </c>
      <c r="H1964">
        <v>603.80999999999995</v>
      </c>
      <c r="I1964">
        <v>33.159999999999997</v>
      </c>
      <c r="J1964" t="str">
        <f>VLOOKUP(D1964, ProductsData!$A$2:$E$100, 3, FALSE)</f>
        <v>Groceries</v>
      </c>
    </row>
    <row r="1965" spans="1:10" x14ac:dyDescent="0.25">
      <c r="A1965">
        <v>1964</v>
      </c>
      <c r="B1965" s="2">
        <v>45575</v>
      </c>
      <c r="C1965">
        <v>9</v>
      </c>
      <c r="D1965">
        <v>127</v>
      </c>
      <c r="E1965">
        <v>1150</v>
      </c>
      <c r="F1965">
        <v>3</v>
      </c>
      <c r="G1965">
        <v>65.5</v>
      </c>
      <c r="H1965">
        <v>196.5</v>
      </c>
      <c r="I1965">
        <v>28.75</v>
      </c>
      <c r="J1965" t="str">
        <f>VLOOKUP(D1965, ProductsData!$A$2:$E$100, 3, FALSE)</f>
        <v>Clothing</v>
      </c>
    </row>
    <row r="1966" spans="1:10" x14ac:dyDescent="0.25">
      <c r="A1966">
        <v>1965</v>
      </c>
      <c r="B1966" s="2">
        <v>45604</v>
      </c>
      <c r="C1966">
        <v>1</v>
      </c>
      <c r="D1966">
        <v>139</v>
      </c>
      <c r="E1966">
        <v>1127</v>
      </c>
      <c r="F1966">
        <v>5</v>
      </c>
      <c r="G1966">
        <v>262.47000000000003</v>
      </c>
      <c r="H1966">
        <v>1312.35</v>
      </c>
      <c r="I1966">
        <v>234.67</v>
      </c>
      <c r="J1966" t="str">
        <f>VLOOKUP(D1966, ProductsData!$A$2:$E$100, 3, FALSE)</f>
        <v>Clothing</v>
      </c>
    </row>
    <row r="1967" spans="1:10" x14ac:dyDescent="0.25">
      <c r="A1967">
        <v>1966</v>
      </c>
      <c r="B1967" s="2">
        <v>45354</v>
      </c>
      <c r="C1967">
        <v>4</v>
      </c>
      <c r="D1967">
        <v>148</v>
      </c>
      <c r="E1967">
        <v>1163</v>
      </c>
      <c r="F1967">
        <v>3</v>
      </c>
      <c r="G1967">
        <v>446.81</v>
      </c>
      <c r="H1967">
        <v>1340.43</v>
      </c>
      <c r="I1967">
        <v>371.34</v>
      </c>
      <c r="J1967" t="str">
        <f>VLOOKUP(D1967, ProductsData!$A$2:$E$100, 3, FALSE)</f>
        <v>Clothing</v>
      </c>
    </row>
    <row r="1968" spans="1:10" x14ac:dyDescent="0.25">
      <c r="A1968">
        <v>1967</v>
      </c>
      <c r="B1968" s="2">
        <v>45207</v>
      </c>
      <c r="C1968">
        <v>5</v>
      </c>
      <c r="D1968">
        <v>150</v>
      </c>
      <c r="E1968">
        <v>1161</v>
      </c>
      <c r="F1968">
        <v>5</v>
      </c>
      <c r="G1968">
        <v>271.45</v>
      </c>
      <c r="H1968">
        <v>1357.25</v>
      </c>
      <c r="I1968">
        <v>396.17</v>
      </c>
      <c r="J1968" t="str">
        <f>VLOOKUP(D1968, ProductsData!$A$2:$E$100, 3, FALSE)</f>
        <v>Clothing</v>
      </c>
    </row>
    <row r="1969" spans="1:10" x14ac:dyDescent="0.25">
      <c r="A1969">
        <v>1968</v>
      </c>
      <c r="B1969" s="2">
        <v>45108</v>
      </c>
      <c r="C1969">
        <v>7</v>
      </c>
      <c r="D1969">
        <v>121</v>
      </c>
      <c r="E1969">
        <v>1091</v>
      </c>
      <c r="F1969">
        <v>3</v>
      </c>
      <c r="G1969">
        <v>491.43</v>
      </c>
      <c r="H1969">
        <v>1474.29</v>
      </c>
      <c r="I1969">
        <v>321.10000000000002</v>
      </c>
      <c r="J1969" t="str">
        <f>VLOOKUP(D1969, ProductsData!$A$2:$E$100, 3, FALSE)</f>
        <v>Electronics</v>
      </c>
    </row>
    <row r="1970" spans="1:10" x14ac:dyDescent="0.25">
      <c r="A1970">
        <v>1969</v>
      </c>
      <c r="B1970" s="2">
        <v>45113</v>
      </c>
      <c r="C1970">
        <v>4</v>
      </c>
      <c r="D1970">
        <v>135</v>
      </c>
      <c r="E1970">
        <v>1077</v>
      </c>
      <c r="F1970">
        <v>4</v>
      </c>
      <c r="G1970">
        <v>405.36</v>
      </c>
      <c r="H1970">
        <v>1621.44</v>
      </c>
      <c r="I1970">
        <v>328.22</v>
      </c>
      <c r="J1970" t="str">
        <f>VLOOKUP(D1970, ProductsData!$A$2:$E$100, 3, FALSE)</f>
        <v>Electronics</v>
      </c>
    </row>
    <row r="1971" spans="1:10" x14ac:dyDescent="0.25">
      <c r="A1971">
        <v>1970</v>
      </c>
      <c r="B1971" s="2">
        <v>45437</v>
      </c>
      <c r="C1971">
        <v>6</v>
      </c>
      <c r="D1971">
        <v>100</v>
      </c>
      <c r="E1971">
        <v>1001</v>
      </c>
      <c r="F1971">
        <v>4</v>
      </c>
      <c r="G1971">
        <v>351.16</v>
      </c>
      <c r="H1971">
        <v>1404.64</v>
      </c>
      <c r="I1971">
        <v>372.48</v>
      </c>
      <c r="J1971" t="str">
        <f>VLOOKUP(D1971, ProductsData!$A$2:$E$100, 3, FALSE)</f>
        <v>Clothing</v>
      </c>
    </row>
    <row r="1972" spans="1:10" x14ac:dyDescent="0.25">
      <c r="A1972">
        <v>1971</v>
      </c>
      <c r="B1972" s="2">
        <v>45452</v>
      </c>
      <c r="C1972">
        <v>3</v>
      </c>
      <c r="D1972">
        <v>131</v>
      </c>
      <c r="E1972">
        <v>1197</v>
      </c>
      <c r="F1972">
        <v>3</v>
      </c>
      <c r="G1972">
        <v>95.4</v>
      </c>
      <c r="H1972">
        <v>286.2</v>
      </c>
      <c r="I1972">
        <v>24.19</v>
      </c>
      <c r="J1972" t="str">
        <f>VLOOKUP(D1972, ProductsData!$A$2:$E$100, 3, FALSE)</f>
        <v>Electronics</v>
      </c>
    </row>
    <row r="1973" spans="1:10" x14ac:dyDescent="0.25">
      <c r="A1973">
        <v>1972</v>
      </c>
      <c r="B1973" s="2">
        <v>45595</v>
      </c>
      <c r="C1973">
        <v>5</v>
      </c>
      <c r="D1973">
        <v>135</v>
      </c>
      <c r="E1973">
        <v>1113</v>
      </c>
      <c r="F1973">
        <v>5</v>
      </c>
      <c r="G1973">
        <v>82.82</v>
      </c>
      <c r="H1973">
        <v>414.1</v>
      </c>
      <c r="I1973">
        <v>22.83</v>
      </c>
      <c r="J1973" t="str">
        <f>VLOOKUP(D1973, ProductsData!$A$2:$E$100, 3, FALSE)</f>
        <v>Electronics</v>
      </c>
    </row>
    <row r="1974" spans="1:10" x14ac:dyDescent="0.25">
      <c r="A1974">
        <v>1973</v>
      </c>
      <c r="B1974" s="2">
        <v>45132</v>
      </c>
      <c r="C1974">
        <v>5</v>
      </c>
      <c r="D1974">
        <v>132</v>
      </c>
      <c r="E1974">
        <v>1157</v>
      </c>
      <c r="F1974">
        <v>2</v>
      </c>
      <c r="G1974">
        <v>412.64</v>
      </c>
      <c r="H1974">
        <v>825.28</v>
      </c>
      <c r="I1974">
        <v>193.44</v>
      </c>
      <c r="J1974" t="str">
        <f>VLOOKUP(D1974, ProductsData!$A$2:$E$100, 3, FALSE)</f>
        <v>Electronics</v>
      </c>
    </row>
    <row r="1975" spans="1:10" x14ac:dyDescent="0.25">
      <c r="A1975">
        <v>1974</v>
      </c>
      <c r="B1975" s="2">
        <v>45719</v>
      </c>
      <c r="C1975">
        <v>5</v>
      </c>
      <c r="D1975">
        <v>103</v>
      </c>
      <c r="E1975">
        <v>1040</v>
      </c>
      <c r="F1975">
        <v>3</v>
      </c>
      <c r="G1975">
        <v>340.78</v>
      </c>
      <c r="H1975">
        <v>1022.34</v>
      </c>
      <c r="I1975">
        <v>242.03</v>
      </c>
      <c r="J1975" t="str">
        <f>VLOOKUP(D1975, ProductsData!$A$2:$E$100, 3, FALSE)</f>
        <v>Clothing</v>
      </c>
    </row>
    <row r="1976" spans="1:10" x14ac:dyDescent="0.25">
      <c r="A1976">
        <v>1975</v>
      </c>
      <c r="B1976" s="2">
        <v>45603</v>
      </c>
      <c r="C1976">
        <v>8</v>
      </c>
      <c r="D1976">
        <v>110</v>
      </c>
      <c r="E1976">
        <v>1070</v>
      </c>
      <c r="F1976">
        <v>5</v>
      </c>
      <c r="G1976">
        <v>422.18</v>
      </c>
      <c r="H1976">
        <v>2110.9</v>
      </c>
      <c r="I1976">
        <v>601.63</v>
      </c>
      <c r="J1976" t="str">
        <f>VLOOKUP(D1976, ProductsData!$A$2:$E$100, 3, FALSE)</f>
        <v>Furniture</v>
      </c>
    </row>
    <row r="1977" spans="1:10" x14ac:dyDescent="0.25">
      <c r="A1977">
        <v>1976</v>
      </c>
      <c r="B1977" s="2">
        <v>45536</v>
      </c>
      <c r="C1977">
        <v>8</v>
      </c>
      <c r="D1977">
        <v>111</v>
      </c>
      <c r="E1977">
        <v>1101</v>
      </c>
      <c r="F1977">
        <v>5</v>
      </c>
      <c r="G1977">
        <v>412.52</v>
      </c>
      <c r="H1977">
        <v>2062.6</v>
      </c>
      <c r="I1977">
        <v>254.2</v>
      </c>
      <c r="J1977" t="str">
        <f>VLOOKUP(D1977, ProductsData!$A$2:$E$100, 3, FALSE)</f>
        <v>Electronics</v>
      </c>
    </row>
    <row r="1978" spans="1:10" x14ac:dyDescent="0.25">
      <c r="A1978">
        <v>1977</v>
      </c>
      <c r="B1978" s="2">
        <v>45391</v>
      </c>
      <c r="C1978">
        <v>1</v>
      </c>
      <c r="D1978">
        <v>139</v>
      </c>
      <c r="E1978">
        <v>1079</v>
      </c>
      <c r="F1978">
        <v>1</v>
      </c>
      <c r="G1978">
        <v>459.75</v>
      </c>
      <c r="H1978">
        <v>459.75</v>
      </c>
      <c r="I1978">
        <v>121.37</v>
      </c>
      <c r="J1978" t="str">
        <f>VLOOKUP(D1978, ProductsData!$A$2:$E$100, 3, FALSE)</f>
        <v>Clothing</v>
      </c>
    </row>
    <row r="1979" spans="1:10" x14ac:dyDescent="0.25">
      <c r="A1979">
        <v>1978</v>
      </c>
      <c r="B1979" s="2">
        <v>45212</v>
      </c>
      <c r="C1979">
        <v>5</v>
      </c>
      <c r="D1979">
        <v>144</v>
      </c>
      <c r="E1979">
        <v>1149</v>
      </c>
      <c r="F1979">
        <v>3</v>
      </c>
      <c r="G1979">
        <v>262.61</v>
      </c>
      <c r="H1979">
        <v>787.83</v>
      </c>
      <c r="I1979">
        <v>63.97</v>
      </c>
      <c r="J1979" t="str">
        <f>VLOOKUP(D1979, ProductsData!$A$2:$E$100, 3, FALSE)</f>
        <v>Electronics</v>
      </c>
    </row>
    <row r="1980" spans="1:10" x14ac:dyDescent="0.25">
      <c r="A1980">
        <v>1979</v>
      </c>
      <c r="B1980" s="2">
        <v>45165</v>
      </c>
      <c r="C1980">
        <v>8</v>
      </c>
      <c r="D1980">
        <v>132</v>
      </c>
      <c r="E1980">
        <v>1041</v>
      </c>
      <c r="F1980">
        <v>1</v>
      </c>
      <c r="G1980">
        <v>494.08</v>
      </c>
      <c r="H1980">
        <v>494.08</v>
      </c>
      <c r="I1980">
        <v>28</v>
      </c>
      <c r="J1980" t="str">
        <f>VLOOKUP(D1980, ProductsData!$A$2:$E$100, 3, FALSE)</f>
        <v>Electronics</v>
      </c>
    </row>
    <row r="1981" spans="1:10" x14ac:dyDescent="0.25">
      <c r="A1981">
        <v>1980</v>
      </c>
      <c r="B1981" s="2">
        <v>45245</v>
      </c>
      <c r="C1981">
        <v>1</v>
      </c>
      <c r="D1981">
        <v>106</v>
      </c>
      <c r="E1981">
        <v>1133</v>
      </c>
      <c r="F1981">
        <v>4</v>
      </c>
      <c r="G1981">
        <v>52.56</v>
      </c>
      <c r="H1981">
        <v>210.24</v>
      </c>
      <c r="I1981">
        <v>28.28</v>
      </c>
      <c r="J1981" t="str">
        <f>VLOOKUP(D1981, ProductsData!$A$2:$E$100, 3, FALSE)</f>
        <v>Clothing</v>
      </c>
    </row>
    <row r="1982" spans="1:10" x14ac:dyDescent="0.25">
      <c r="A1982">
        <v>1981</v>
      </c>
      <c r="B1982" s="2">
        <v>45450</v>
      </c>
      <c r="C1982">
        <v>7</v>
      </c>
      <c r="D1982">
        <v>140</v>
      </c>
      <c r="E1982">
        <v>1154</v>
      </c>
      <c r="F1982">
        <v>3</v>
      </c>
      <c r="G1982">
        <v>471.31</v>
      </c>
      <c r="H1982">
        <v>1413.93</v>
      </c>
      <c r="I1982">
        <v>120.27</v>
      </c>
      <c r="J1982" t="str">
        <f>VLOOKUP(D1982, ProductsData!$A$2:$E$100, 3, FALSE)</f>
        <v>Clothing</v>
      </c>
    </row>
    <row r="1983" spans="1:10" x14ac:dyDescent="0.25">
      <c r="A1983">
        <v>1982</v>
      </c>
      <c r="B1983" s="2">
        <v>45335</v>
      </c>
      <c r="C1983">
        <v>9</v>
      </c>
      <c r="D1983">
        <v>124</v>
      </c>
      <c r="E1983">
        <v>1035</v>
      </c>
      <c r="F1983">
        <v>5</v>
      </c>
      <c r="G1983">
        <v>441.92</v>
      </c>
      <c r="H1983">
        <v>2209.6</v>
      </c>
      <c r="I1983">
        <v>245.64</v>
      </c>
      <c r="J1983" t="str">
        <f>VLOOKUP(D1983, ProductsData!$A$2:$E$100, 3, FALSE)</f>
        <v>Clothing</v>
      </c>
    </row>
    <row r="1984" spans="1:10" x14ac:dyDescent="0.25">
      <c r="A1984">
        <v>1983</v>
      </c>
      <c r="B1984" s="2">
        <v>45666</v>
      </c>
      <c r="C1984">
        <v>8</v>
      </c>
      <c r="D1984">
        <v>103</v>
      </c>
      <c r="E1984">
        <v>1041</v>
      </c>
      <c r="F1984">
        <v>2</v>
      </c>
      <c r="G1984">
        <v>95.63</v>
      </c>
      <c r="H1984">
        <v>191.26</v>
      </c>
      <c r="I1984">
        <v>13.09</v>
      </c>
      <c r="J1984" t="str">
        <f>VLOOKUP(D1984, ProductsData!$A$2:$E$100, 3, FALSE)</f>
        <v>Clothing</v>
      </c>
    </row>
    <row r="1985" spans="1:10" x14ac:dyDescent="0.25">
      <c r="A1985">
        <v>1984</v>
      </c>
      <c r="B1985" s="2">
        <v>45585</v>
      </c>
      <c r="C1985">
        <v>9</v>
      </c>
      <c r="D1985">
        <v>110</v>
      </c>
      <c r="E1985">
        <v>1036</v>
      </c>
      <c r="F1985">
        <v>4</v>
      </c>
      <c r="G1985">
        <v>254.18</v>
      </c>
      <c r="H1985">
        <v>1016.72</v>
      </c>
      <c r="I1985">
        <v>120.27</v>
      </c>
      <c r="J1985" t="str">
        <f>VLOOKUP(D1985, ProductsData!$A$2:$E$100, 3, FALSE)</f>
        <v>Furniture</v>
      </c>
    </row>
    <row r="1986" spans="1:10" x14ac:dyDescent="0.25">
      <c r="A1986">
        <v>1985</v>
      </c>
      <c r="B1986" s="2">
        <v>45096</v>
      </c>
      <c r="C1986">
        <v>7</v>
      </c>
      <c r="D1986">
        <v>123</v>
      </c>
      <c r="E1986">
        <v>1043</v>
      </c>
      <c r="F1986">
        <v>1</v>
      </c>
      <c r="G1986">
        <v>113.96</v>
      </c>
      <c r="H1986">
        <v>113.96</v>
      </c>
      <c r="I1986">
        <v>27.84</v>
      </c>
      <c r="J1986" t="str">
        <f>VLOOKUP(D1986, ProductsData!$A$2:$E$100, 3, FALSE)</f>
        <v>Electronics</v>
      </c>
    </row>
    <row r="1987" spans="1:10" x14ac:dyDescent="0.25">
      <c r="A1987">
        <v>1986</v>
      </c>
      <c r="B1987" s="2">
        <v>45742</v>
      </c>
      <c r="C1987">
        <v>10</v>
      </c>
      <c r="D1987">
        <v>113</v>
      </c>
      <c r="E1987">
        <v>1187</v>
      </c>
      <c r="F1987">
        <v>5</v>
      </c>
      <c r="G1987">
        <v>125.47</v>
      </c>
      <c r="H1987">
        <v>627.35</v>
      </c>
      <c r="I1987">
        <v>158.77000000000001</v>
      </c>
      <c r="J1987" t="str">
        <f>VLOOKUP(D1987, ProductsData!$A$2:$E$100, 3, FALSE)</f>
        <v>Furniture</v>
      </c>
    </row>
    <row r="1988" spans="1:10" x14ac:dyDescent="0.25">
      <c r="A1988">
        <v>1987</v>
      </c>
      <c r="B1988" s="2">
        <v>45411</v>
      </c>
      <c r="C1988">
        <v>1</v>
      </c>
      <c r="D1988">
        <v>130</v>
      </c>
      <c r="E1988">
        <v>1167</v>
      </c>
      <c r="F1988">
        <v>2</v>
      </c>
      <c r="G1988">
        <v>109.91</v>
      </c>
      <c r="H1988">
        <v>219.82</v>
      </c>
      <c r="I1988">
        <v>64.069999999999993</v>
      </c>
      <c r="J1988" t="str">
        <f>VLOOKUP(D1988, ProductsData!$A$2:$E$100, 3, FALSE)</f>
        <v>Clothing</v>
      </c>
    </row>
    <row r="1989" spans="1:10" x14ac:dyDescent="0.25">
      <c r="A1989">
        <v>1988</v>
      </c>
      <c r="B1989" s="2">
        <v>45175</v>
      </c>
      <c r="C1989">
        <v>3</v>
      </c>
      <c r="D1989">
        <v>118</v>
      </c>
      <c r="E1989">
        <v>1063</v>
      </c>
      <c r="F1989">
        <v>5</v>
      </c>
      <c r="G1989">
        <v>366.31</v>
      </c>
      <c r="H1989">
        <v>1831.55</v>
      </c>
      <c r="I1989">
        <v>511.88</v>
      </c>
      <c r="J1989" t="str">
        <f>VLOOKUP(D1989, ProductsData!$A$2:$E$100, 3, FALSE)</f>
        <v>Clothing</v>
      </c>
    </row>
    <row r="1990" spans="1:10" x14ac:dyDescent="0.25">
      <c r="A1990">
        <v>1989</v>
      </c>
      <c r="B1990" s="2">
        <v>45145</v>
      </c>
      <c r="C1990">
        <v>5</v>
      </c>
      <c r="D1990">
        <v>131</v>
      </c>
      <c r="E1990">
        <v>1079</v>
      </c>
      <c r="F1990">
        <v>2</v>
      </c>
      <c r="G1990">
        <v>255.96</v>
      </c>
      <c r="H1990">
        <v>511.92</v>
      </c>
      <c r="I1990">
        <v>70.67</v>
      </c>
      <c r="J1990" t="str">
        <f>VLOOKUP(D1990, ProductsData!$A$2:$E$100, 3, FALSE)</f>
        <v>Electronics</v>
      </c>
    </row>
    <row r="1991" spans="1:10" x14ac:dyDescent="0.25">
      <c r="A1991">
        <v>1990</v>
      </c>
      <c r="B1991" s="2">
        <v>45706</v>
      </c>
      <c r="C1991">
        <v>8</v>
      </c>
      <c r="D1991">
        <v>101</v>
      </c>
      <c r="E1991">
        <v>1162</v>
      </c>
      <c r="F1991">
        <v>1</v>
      </c>
      <c r="G1991">
        <v>309.05</v>
      </c>
      <c r="H1991">
        <v>309.05</v>
      </c>
      <c r="I1991">
        <v>81.2</v>
      </c>
      <c r="J1991" t="str">
        <f>VLOOKUP(D1991, ProductsData!$A$2:$E$100, 3, FALSE)</f>
        <v>Clothing</v>
      </c>
    </row>
    <row r="1992" spans="1:10" x14ac:dyDescent="0.25">
      <c r="A1992">
        <v>1991</v>
      </c>
      <c r="B1992" s="2">
        <v>45647</v>
      </c>
      <c r="C1992">
        <v>2</v>
      </c>
      <c r="D1992">
        <v>123</v>
      </c>
      <c r="E1992">
        <v>1064</v>
      </c>
      <c r="F1992">
        <v>2</v>
      </c>
      <c r="G1992">
        <v>448.21</v>
      </c>
      <c r="H1992">
        <v>896.42</v>
      </c>
      <c r="I1992">
        <v>117.92</v>
      </c>
      <c r="J1992" t="str">
        <f>VLOOKUP(D1992, ProductsData!$A$2:$E$100, 3, FALSE)</f>
        <v>Electronics</v>
      </c>
    </row>
    <row r="1993" spans="1:10" x14ac:dyDescent="0.25">
      <c r="A1993">
        <v>1992</v>
      </c>
      <c r="B1993" s="2">
        <v>45667</v>
      </c>
      <c r="C1993">
        <v>10</v>
      </c>
      <c r="D1993">
        <v>119</v>
      </c>
      <c r="E1993">
        <v>1007</v>
      </c>
      <c r="F1993">
        <v>4</v>
      </c>
      <c r="G1993">
        <v>56.23</v>
      </c>
      <c r="H1993">
        <v>224.92</v>
      </c>
      <c r="I1993">
        <v>25.23</v>
      </c>
      <c r="J1993" t="str">
        <f>VLOOKUP(D1993, ProductsData!$A$2:$E$100, 3, FALSE)</f>
        <v>Groceries</v>
      </c>
    </row>
    <row r="1994" spans="1:10" x14ac:dyDescent="0.25">
      <c r="A1994">
        <v>1993</v>
      </c>
      <c r="B1994" s="2">
        <v>45623</v>
      </c>
      <c r="C1994">
        <v>8</v>
      </c>
      <c r="D1994">
        <v>122</v>
      </c>
      <c r="E1994">
        <v>1059</v>
      </c>
      <c r="F1994">
        <v>2</v>
      </c>
      <c r="G1994">
        <v>109.18</v>
      </c>
      <c r="H1994">
        <v>218.36</v>
      </c>
      <c r="I1994">
        <v>18.39</v>
      </c>
      <c r="J1994" t="str">
        <f>VLOOKUP(D1994, ProductsData!$A$2:$E$100, 3, FALSE)</f>
        <v>Electronics</v>
      </c>
    </row>
    <row r="1995" spans="1:10" x14ac:dyDescent="0.25">
      <c r="A1995">
        <v>1994</v>
      </c>
      <c r="B1995" s="2">
        <v>45094</v>
      </c>
      <c r="C1995">
        <v>4</v>
      </c>
      <c r="D1995">
        <v>123</v>
      </c>
      <c r="E1995">
        <v>1073</v>
      </c>
      <c r="F1995">
        <v>1</v>
      </c>
      <c r="G1995">
        <v>314.57</v>
      </c>
      <c r="H1995">
        <v>314.57</v>
      </c>
      <c r="I1995">
        <v>26.32</v>
      </c>
      <c r="J1995" t="str">
        <f>VLOOKUP(D1995, ProductsData!$A$2:$E$100, 3, FALSE)</f>
        <v>Electronics</v>
      </c>
    </row>
    <row r="1996" spans="1:10" x14ac:dyDescent="0.25">
      <c r="A1996">
        <v>1995</v>
      </c>
      <c r="B1996" s="2">
        <v>45645</v>
      </c>
      <c r="C1996">
        <v>8</v>
      </c>
      <c r="D1996">
        <v>147</v>
      </c>
      <c r="E1996">
        <v>1140</v>
      </c>
      <c r="F1996">
        <v>1</v>
      </c>
      <c r="G1996">
        <v>242.14</v>
      </c>
      <c r="H1996">
        <v>242.14</v>
      </c>
      <c r="I1996">
        <v>42.12</v>
      </c>
      <c r="J1996" t="str">
        <f>VLOOKUP(D1996, ProductsData!$A$2:$E$100, 3, FALSE)</f>
        <v>Groceries</v>
      </c>
    </row>
    <row r="1997" spans="1:10" x14ac:dyDescent="0.25">
      <c r="A1997">
        <v>1996</v>
      </c>
      <c r="B1997" s="2">
        <v>45082</v>
      </c>
      <c r="C1997">
        <v>6</v>
      </c>
      <c r="D1997">
        <v>139</v>
      </c>
      <c r="E1997">
        <v>1064</v>
      </c>
      <c r="F1997">
        <v>4</v>
      </c>
      <c r="G1997">
        <v>394.33</v>
      </c>
      <c r="H1997">
        <v>1577.32</v>
      </c>
      <c r="I1997">
        <v>334.88</v>
      </c>
      <c r="J1997" t="str">
        <f>VLOOKUP(D1997, ProductsData!$A$2:$E$100, 3, FALSE)</f>
        <v>Clothing</v>
      </c>
    </row>
    <row r="1998" spans="1:10" x14ac:dyDescent="0.25">
      <c r="A1998">
        <v>1997</v>
      </c>
      <c r="B1998" s="2">
        <v>45551</v>
      </c>
      <c r="C1998">
        <v>10</v>
      </c>
      <c r="D1998">
        <v>104</v>
      </c>
      <c r="E1998">
        <v>1050</v>
      </c>
      <c r="F1998">
        <v>3</v>
      </c>
      <c r="G1998">
        <v>187.36</v>
      </c>
      <c r="H1998">
        <v>562.08000000000004</v>
      </c>
      <c r="I1998">
        <v>109.42</v>
      </c>
      <c r="J1998" t="str">
        <f>VLOOKUP(D1998, ProductsData!$A$2:$E$100, 3, FALSE)</f>
        <v>Electronics</v>
      </c>
    </row>
    <row r="1999" spans="1:10" x14ac:dyDescent="0.25">
      <c r="A1999">
        <v>1998</v>
      </c>
      <c r="B1999" s="2">
        <v>45140</v>
      </c>
      <c r="C1999">
        <v>2</v>
      </c>
      <c r="D1999">
        <v>133</v>
      </c>
      <c r="E1999">
        <v>1144</v>
      </c>
      <c r="F1999">
        <v>2</v>
      </c>
      <c r="G1999">
        <v>334.95</v>
      </c>
      <c r="H1999">
        <v>669.9</v>
      </c>
      <c r="I1999">
        <v>195.86</v>
      </c>
      <c r="J1999" t="str">
        <f>VLOOKUP(D1999, ProductsData!$A$2:$E$100, 3, FALSE)</f>
        <v>Electronics</v>
      </c>
    </row>
    <row r="2000" spans="1:10" x14ac:dyDescent="0.25">
      <c r="A2000">
        <v>1999</v>
      </c>
      <c r="B2000" s="2">
        <v>45601</v>
      </c>
      <c r="C2000">
        <v>10</v>
      </c>
      <c r="D2000">
        <v>131</v>
      </c>
      <c r="E2000">
        <v>1057</v>
      </c>
      <c r="F2000">
        <v>1</v>
      </c>
      <c r="G2000">
        <v>480.94</v>
      </c>
      <c r="H2000">
        <v>480.94</v>
      </c>
      <c r="I2000">
        <v>36.18</v>
      </c>
      <c r="J2000" t="str">
        <f>VLOOKUP(D2000, ProductsData!$A$2:$E$100, 3, FALSE)</f>
        <v>Electronics</v>
      </c>
    </row>
    <row r="2001" spans="1:10" x14ac:dyDescent="0.25">
      <c r="A2001">
        <v>2000</v>
      </c>
      <c r="B2001" s="2">
        <v>45069</v>
      </c>
      <c r="C2001">
        <v>10</v>
      </c>
      <c r="D2001">
        <v>112</v>
      </c>
      <c r="E2001">
        <v>1013</v>
      </c>
      <c r="F2001">
        <v>2</v>
      </c>
      <c r="G2001">
        <v>119.4</v>
      </c>
      <c r="H2001">
        <v>238.8</v>
      </c>
      <c r="I2001">
        <v>60.4</v>
      </c>
      <c r="J2001" t="str">
        <f>VLOOKUP(D2001, ProductsData!$A$2:$E$100, 3, FALSE)</f>
        <v>Groceries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0D26-7C6B-45CF-A6BF-9B5A6E53DDA5}">
  <dimension ref="A1:F202"/>
  <sheetViews>
    <sheetView workbookViewId="0"/>
  </sheetViews>
  <sheetFormatPr defaultRowHeight="15" x14ac:dyDescent="0.25"/>
  <cols>
    <col min="1" max="1" width="13.7109375" bestFit="1" customWidth="1"/>
    <col min="2" max="2" width="6.7109375" bestFit="1" customWidth="1"/>
    <col min="3" max="3" width="10" bestFit="1" customWidth="1"/>
    <col min="4" max="4" width="21.5703125" bestFit="1" customWidth="1"/>
    <col min="5" max="5" width="16.5703125" bestFit="1" customWidth="1"/>
    <col min="6" max="6" width="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1000</v>
      </c>
      <c r="B2">
        <v>22</v>
      </c>
      <c r="C2" s="1" t="s">
        <v>6</v>
      </c>
      <c r="D2" s="1" t="s">
        <v>7</v>
      </c>
      <c r="E2">
        <v>3</v>
      </c>
      <c r="F2">
        <v>0</v>
      </c>
    </row>
    <row r="3" spans="1:6" x14ac:dyDescent="0.25">
      <c r="A3">
        <v>1001</v>
      </c>
      <c r="B3">
        <v>65</v>
      </c>
      <c r="C3" s="1" t="s">
        <v>6</v>
      </c>
      <c r="D3" s="1" t="s">
        <v>8</v>
      </c>
      <c r="E3">
        <v>74</v>
      </c>
      <c r="F3">
        <v>0</v>
      </c>
    </row>
    <row r="4" spans="1:6" x14ac:dyDescent="0.25">
      <c r="A4">
        <v>1002</v>
      </c>
      <c r="B4">
        <v>57</v>
      </c>
      <c r="C4" s="1" t="s">
        <v>6</v>
      </c>
      <c r="D4" s="1" t="s">
        <v>9</v>
      </c>
      <c r="E4">
        <v>12</v>
      </c>
      <c r="F4">
        <v>0</v>
      </c>
    </row>
    <row r="5" spans="1:6" x14ac:dyDescent="0.25">
      <c r="A5">
        <v>1003</v>
      </c>
      <c r="B5">
        <v>44</v>
      </c>
      <c r="C5" s="1" t="s">
        <v>6</v>
      </c>
      <c r="D5" s="1" t="s">
        <v>10</v>
      </c>
      <c r="E5">
        <v>63</v>
      </c>
      <c r="F5">
        <v>1</v>
      </c>
    </row>
    <row r="6" spans="1:6" x14ac:dyDescent="0.25">
      <c r="A6">
        <v>1004</v>
      </c>
      <c r="B6">
        <v>26</v>
      </c>
      <c r="C6" s="1" t="s">
        <v>11</v>
      </c>
      <c r="D6" s="1" t="s">
        <v>12</v>
      </c>
      <c r="E6">
        <v>94</v>
      </c>
      <c r="F6">
        <v>0</v>
      </c>
    </row>
    <row r="7" spans="1:6" x14ac:dyDescent="0.25">
      <c r="A7">
        <v>1005</v>
      </c>
      <c r="B7">
        <v>38</v>
      </c>
      <c r="C7" s="1" t="s">
        <v>6</v>
      </c>
      <c r="D7" s="1" t="s">
        <v>13</v>
      </c>
      <c r="E7">
        <v>40</v>
      </c>
      <c r="F7">
        <v>0</v>
      </c>
    </row>
    <row r="8" spans="1:6" x14ac:dyDescent="0.25">
      <c r="A8">
        <v>1006</v>
      </c>
      <c r="B8">
        <v>35</v>
      </c>
      <c r="C8" s="1" t="s">
        <v>11</v>
      </c>
      <c r="D8" s="1" t="s">
        <v>14</v>
      </c>
      <c r="E8">
        <v>99</v>
      </c>
      <c r="F8">
        <v>1</v>
      </c>
    </row>
    <row r="9" spans="1:6" x14ac:dyDescent="0.25">
      <c r="A9">
        <v>1007</v>
      </c>
      <c r="B9">
        <v>43</v>
      </c>
      <c r="C9" s="1" t="s">
        <v>11</v>
      </c>
      <c r="D9" s="1" t="s">
        <v>15</v>
      </c>
      <c r="E9">
        <v>89</v>
      </c>
      <c r="F9">
        <v>1</v>
      </c>
    </row>
    <row r="10" spans="1:6" x14ac:dyDescent="0.25">
      <c r="A10">
        <v>1008</v>
      </c>
      <c r="B10">
        <v>34</v>
      </c>
      <c r="C10" s="1" t="s">
        <v>6</v>
      </c>
      <c r="D10" s="1" t="s">
        <v>16</v>
      </c>
      <c r="E10">
        <v>49</v>
      </c>
      <c r="F10">
        <v>1</v>
      </c>
    </row>
    <row r="11" spans="1:6" x14ac:dyDescent="0.25">
      <c r="A11">
        <v>1009</v>
      </c>
      <c r="B11">
        <v>25</v>
      </c>
      <c r="C11" s="1" t="s">
        <v>6</v>
      </c>
      <c r="D11" s="1" t="s">
        <v>17</v>
      </c>
      <c r="E11">
        <v>27</v>
      </c>
      <c r="F11">
        <v>1</v>
      </c>
    </row>
    <row r="12" spans="1:6" x14ac:dyDescent="0.25">
      <c r="A12">
        <v>1010</v>
      </c>
      <c r="B12">
        <v>26</v>
      </c>
      <c r="C12" s="1" t="s">
        <v>11</v>
      </c>
      <c r="D12" s="1" t="s">
        <v>18</v>
      </c>
      <c r="E12">
        <v>65</v>
      </c>
      <c r="F12">
        <v>0</v>
      </c>
    </row>
    <row r="13" spans="1:6" x14ac:dyDescent="0.25">
      <c r="A13">
        <v>1011</v>
      </c>
      <c r="B13">
        <v>53</v>
      </c>
      <c r="C13" s="1" t="s">
        <v>11</v>
      </c>
      <c r="D13" s="1" t="s">
        <v>19</v>
      </c>
      <c r="E13">
        <v>53</v>
      </c>
      <c r="F13">
        <v>0</v>
      </c>
    </row>
    <row r="14" spans="1:6" x14ac:dyDescent="0.25">
      <c r="A14">
        <v>1012</v>
      </c>
      <c r="B14">
        <v>52</v>
      </c>
      <c r="C14" s="1" t="s">
        <v>6</v>
      </c>
      <c r="D14" s="1" t="s">
        <v>20</v>
      </c>
      <c r="E14">
        <v>24</v>
      </c>
      <c r="F14">
        <v>0</v>
      </c>
    </row>
    <row r="15" spans="1:6" x14ac:dyDescent="0.25">
      <c r="A15">
        <v>1013</v>
      </c>
      <c r="B15">
        <v>61</v>
      </c>
      <c r="C15" s="1" t="s">
        <v>11</v>
      </c>
      <c r="D15" s="1" t="s">
        <v>21</v>
      </c>
      <c r="E15">
        <v>44</v>
      </c>
      <c r="F15">
        <v>0</v>
      </c>
    </row>
    <row r="16" spans="1:6" x14ac:dyDescent="0.25">
      <c r="A16">
        <v>1014</v>
      </c>
      <c r="B16">
        <v>56</v>
      </c>
      <c r="C16" s="1" t="s">
        <v>11</v>
      </c>
      <c r="D16" s="1" t="s">
        <v>22</v>
      </c>
      <c r="E16">
        <v>63</v>
      </c>
      <c r="F16">
        <v>0</v>
      </c>
    </row>
    <row r="17" spans="1:6" x14ac:dyDescent="0.25">
      <c r="A17">
        <v>1015</v>
      </c>
      <c r="B17">
        <v>37</v>
      </c>
      <c r="C17" s="1" t="s">
        <v>6</v>
      </c>
      <c r="D17" s="1" t="s">
        <v>23</v>
      </c>
      <c r="E17">
        <v>38</v>
      </c>
      <c r="F17">
        <v>1</v>
      </c>
    </row>
    <row r="18" spans="1:6" x14ac:dyDescent="0.25">
      <c r="A18">
        <v>1016</v>
      </c>
      <c r="B18">
        <v>61</v>
      </c>
      <c r="C18" s="1" t="s">
        <v>6</v>
      </c>
      <c r="D18" s="1" t="s">
        <v>24</v>
      </c>
      <c r="E18">
        <v>81</v>
      </c>
      <c r="F18">
        <v>0</v>
      </c>
    </row>
    <row r="19" spans="1:6" x14ac:dyDescent="0.25">
      <c r="A19">
        <v>1017</v>
      </c>
      <c r="B19">
        <v>51</v>
      </c>
      <c r="C19" s="1" t="s">
        <v>6</v>
      </c>
      <c r="D19" s="1" t="s">
        <v>25</v>
      </c>
      <c r="E19">
        <v>14</v>
      </c>
      <c r="F19">
        <v>0</v>
      </c>
    </row>
    <row r="20" spans="1:6" x14ac:dyDescent="0.25">
      <c r="A20">
        <v>1018</v>
      </c>
      <c r="B20">
        <v>29</v>
      </c>
      <c r="C20" s="1" t="s">
        <v>6</v>
      </c>
      <c r="D20" s="1" t="s">
        <v>26</v>
      </c>
      <c r="E20">
        <v>80</v>
      </c>
      <c r="F20">
        <v>1</v>
      </c>
    </row>
    <row r="21" spans="1:6" x14ac:dyDescent="0.25">
      <c r="A21">
        <v>1019</v>
      </c>
      <c r="B21">
        <v>45</v>
      </c>
      <c r="C21" s="1" t="s">
        <v>11</v>
      </c>
      <c r="D21" s="1" t="s">
        <v>27</v>
      </c>
      <c r="E21">
        <v>92</v>
      </c>
      <c r="F21">
        <v>0</v>
      </c>
    </row>
    <row r="22" spans="1:6" x14ac:dyDescent="0.25">
      <c r="A22">
        <v>1020</v>
      </c>
      <c r="B22">
        <v>33</v>
      </c>
      <c r="C22" s="1" t="s">
        <v>11</v>
      </c>
      <c r="D22" s="1" t="s">
        <v>28</v>
      </c>
      <c r="E22">
        <v>39</v>
      </c>
      <c r="F22">
        <v>1</v>
      </c>
    </row>
    <row r="23" spans="1:6" x14ac:dyDescent="0.25">
      <c r="A23">
        <v>1021</v>
      </c>
      <c r="B23">
        <v>45</v>
      </c>
      <c r="C23" s="1" t="s">
        <v>6</v>
      </c>
      <c r="D23" s="1" t="s">
        <v>29</v>
      </c>
      <c r="E23">
        <v>51</v>
      </c>
      <c r="F23">
        <v>0</v>
      </c>
    </row>
    <row r="24" spans="1:6" x14ac:dyDescent="0.25">
      <c r="A24">
        <v>1022</v>
      </c>
      <c r="B24">
        <v>64</v>
      </c>
      <c r="C24" s="1" t="s">
        <v>6</v>
      </c>
      <c r="D24" s="1" t="s">
        <v>30</v>
      </c>
      <c r="E24">
        <v>1</v>
      </c>
      <c r="F24">
        <v>1</v>
      </c>
    </row>
    <row r="25" spans="1:6" x14ac:dyDescent="0.25">
      <c r="A25">
        <v>1023</v>
      </c>
      <c r="B25">
        <v>38</v>
      </c>
      <c r="C25" s="1" t="s">
        <v>11</v>
      </c>
      <c r="D25" s="1" t="s">
        <v>31</v>
      </c>
      <c r="E25">
        <v>13</v>
      </c>
      <c r="F25">
        <v>0</v>
      </c>
    </row>
    <row r="26" spans="1:6" x14ac:dyDescent="0.25">
      <c r="A26">
        <v>1024</v>
      </c>
      <c r="B26">
        <v>32</v>
      </c>
      <c r="C26" s="1" t="s">
        <v>11</v>
      </c>
      <c r="D26" s="1" t="s">
        <v>32</v>
      </c>
      <c r="E26">
        <v>86</v>
      </c>
      <c r="F26">
        <v>1</v>
      </c>
    </row>
    <row r="27" spans="1:6" x14ac:dyDescent="0.25">
      <c r="A27">
        <v>1025</v>
      </c>
      <c r="B27">
        <v>56</v>
      </c>
      <c r="C27" s="1" t="s">
        <v>6</v>
      </c>
      <c r="D27" s="1" t="s">
        <v>33</v>
      </c>
      <c r="E27">
        <v>93</v>
      </c>
      <c r="F27">
        <v>0</v>
      </c>
    </row>
    <row r="28" spans="1:6" x14ac:dyDescent="0.25">
      <c r="A28">
        <v>1026</v>
      </c>
      <c r="B28">
        <v>23</v>
      </c>
      <c r="C28" s="1" t="s">
        <v>11</v>
      </c>
      <c r="D28" s="1" t="s">
        <v>34</v>
      </c>
      <c r="E28">
        <v>23</v>
      </c>
      <c r="F28">
        <v>1</v>
      </c>
    </row>
    <row r="29" spans="1:6" x14ac:dyDescent="0.25">
      <c r="A29">
        <v>1027</v>
      </c>
      <c r="B29">
        <v>19</v>
      </c>
      <c r="C29" s="1" t="s">
        <v>11</v>
      </c>
      <c r="D29" s="1" t="s">
        <v>35</v>
      </c>
      <c r="E29">
        <v>80</v>
      </c>
      <c r="F29">
        <v>1</v>
      </c>
    </row>
    <row r="30" spans="1:6" x14ac:dyDescent="0.25">
      <c r="A30">
        <v>1028</v>
      </c>
      <c r="B30">
        <v>34</v>
      </c>
      <c r="C30" s="1" t="s">
        <v>6</v>
      </c>
      <c r="D30" s="1" t="s">
        <v>36</v>
      </c>
      <c r="E30">
        <v>72</v>
      </c>
      <c r="F30">
        <v>0</v>
      </c>
    </row>
    <row r="31" spans="1:6" x14ac:dyDescent="0.25">
      <c r="A31">
        <v>1029</v>
      </c>
      <c r="B31">
        <v>26</v>
      </c>
      <c r="C31" s="1" t="s">
        <v>11</v>
      </c>
      <c r="D31" s="1" t="s">
        <v>37</v>
      </c>
      <c r="E31">
        <v>37</v>
      </c>
      <c r="F31">
        <v>0</v>
      </c>
    </row>
    <row r="32" spans="1:6" x14ac:dyDescent="0.25">
      <c r="A32">
        <v>1030</v>
      </c>
      <c r="B32">
        <v>19</v>
      </c>
      <c r="C32" s="1" t="s">
        <v>11</v>
      </c>
      <c r="D32" s="1" t="s">
        <v>38</v>
      </c>
      <c r="E32">
        <v>21</v>
      </c>
      <c r="F32">
        <v>0</v>
      </c>
    </row>
    <row r="33" spans="1:6" x14ac:dyDescent="0.25">
      <c r="A33">
        <v>1031</v>
      </c>
      <c r="B33">
        <v>51</v>
      </c>
      <c r="C33" s="1" t="s">
        <v>11</v>
      </c>
      <c r="D33" s="1" t="s">
        <v>39</v>
      </c>
      <c r="E33">
        <v>47</v>
      </c>
      <c r="F33">
        <v>1</v>
      </c>
    </row>
    <row r="34" spans="1:6" x14ac:dyDescent="0.25">
      <c r="A34">
        <v>1032</v>
      </c>
      <c r="B34">
        <v>57</v>
      </c>
      <c r="C34" s="1" t="s">
        <v>6</v>
      </c>
      <c r="D34" s="1" t="s">
        <v>40</v>
      </c>
      <c r="E34">
        <v>74</v>
      </c>
      <c r="F34">
        <v>0</v>
      </c>
    </row>
    <row r="35" spans="1:6" x14ac:dyDescent="0.25">
      <c r="A35">
        <v>1033</v>
      </c>
      <c r="B35">
        <v>57</v>
      </c>
      <c r="C35" s="1" t="s">
        <v>6</v>
      </c>
      <c r="D35" s="1" t="s">
        <v>41</v>
      </c>
      <c r="E35">
        <v>70</v>
      </c>
      <c r="F35">
        <v>1</v>
      </c>
    </row>
    <row r="36" spans="1:6" x14ac:dyDescent="0.25">
      <c r="A36">
        <v>1034</v>
      </c>
      <c r="B36">
        <v>62</v>
      </c>
      <c r="C36" s="1" t="s">
        <v>11</v>
      </c>
      <c r="D36" s="1" t="s">
        <v>42</v>
      </c>
      <c r="E36">
        <v>22</v>
      </c>
      <c r="F36">
        <v>1</v>
      </c>
    </row>
    <row r="37" spans="1:6" x14ac:dyDescent="0.25">
      <c r="A37">
        <v>1035</v>
      </c>
      <c r="B37">
        <v>48</v>
      </c>
      <c r="C37" s="1" t="s">
        <v>6</v>
      </c>
      <c r="D37" s="1" t="s">
        <v>43</v>
      </c>
      <c r="E37">
        <v>81</v>
      </c>
      <c r="F37">
        <v>0</v>
      </c>
    </row>
    <row r="38" spans="1:6" x14ac:dyDescent="0.25">
      <c r="A38">
        <v>1036</v>
      </c>
      <c r="B38">
        <v>18</v>
      </c>
      <c r="C38" s="1" t="s">
        <v>11</v>
      </c>
      <c r="D38" s="1" t="s">
        <v>44</v>
      </c>
      <c r="E38">
        <v>18</v>
      </c>
      <c r="F38">
        <v>1</v>
      </c>
    </row>
    <row r="39" spans="1:6" x14ac:dyDescent="0.25">
      <c r="A39">
        <v>1037</v>
      </c>
      <c r="B39">
        <v>27</v>
      </c>
      <c r="C39" s="1" t="s">
        <v>6</v>
      </c>
      <c r="D39" s="1" t="s">
        <v>45</v>
      </c>
      <c r="E39">
        <v>35</v>
      </c>
      <c r="F39">
        <v>1</v>
      </c>
    </row>
    <row r="40" spans="1:6" x14ac:dyDescent="0.25">
      <c r="A40">
        <v>1038</v>
      </c>
      <c r="B40">
        <v>59</v>
      </c>
      <c r="C40" s="1" t="s">
        <v>11</v>
      </c>
      <c r="D40" s="1" t="s">
        <v>46</v>
      </c>
      <c r="E40">
        <v>43</v>
      </c>
      <c r="F40">
        <v>1</v>
      </c>
    </row>
    <row r="41" spans="1:6" x14ac:dyDescent="0.25">
      <c r="A41">
        <v>1039</v>
      </c>
      <c r="B41">
        <v>45</v>
      </c>
      <c r="C41" s="1" t="s">
        <v>6</v>
      </c>
      <c r="D41" s="1" t="s">
        <v>47</v>
      </c>
      <c r="E41">
        <v>1</v>
      </c>
      <c r="F41">
        <v>0</v>
      </c>
    </row>
    <row r="42" spans="1:6" x14ac:dyDescent="0.25">
      <c r="A42">
        <v>1040</v>
      </c>
      <c r="B42">
        <v>44</v>
      </c>
      <c r="C42" s="1" t="s">
        <v>6</v>
      </c>
      <c r="D42" s="1" t="s">
        <v>48</v>
      </c>
      <c r="E42">
        <v>24</v>
      </c>
      <c r="F42">
        <v>0</v>
      </c>
    </row>
    <row r="43" spans="1:6" x14ac:dyDescent="0.25">
      <c r="A43">
        <v>1041</v>
      </c>
      <c r="B43">
        <v>63</v>
      </c>
      <c r="C43" s="1" t="s">
        <v>6</v>
      </c>
      <c r="D43" s="1" t="s">
        <v>49</v>
      </c>
      <c r="E43">
        <v>91</v>
      </c>
      <c r="F43">
        <v>1</v>
      </c>
    </row>
    <row r="44" spans="1:6" x14ac:dyDescent="0.25">
      <c r="A44">
        <v>1042</v>
      </c>
      <c r="B44">
        <v>24</v>
      </c>
      <c r="C44" s="1" t="s">
        <v>6</v>
      </c>
      <c r="D44" s="1" t="s">
        <v>50</v>
      </c>
      <c r="E44">
        <v>63</v>
      </c>
      <c r="F44">
        <v>1</v>
      </c>
    </row>
    <row r="45" spans="1:6" x14ac:dyDescent="0.25">
      <c r="A45">
        <v>1043</v>
      </c>
      <c r="B45">
        <v>56</v>
      </c>
      <c r="C45" s="1" t="s">
        <v>6</v>
      </c>
      <c r="D45" s="1" t="s">
        <v>51</v>
      </c>
      <c r="E45">
        <v>24</v>
      </c>
      <c r="F45">
        <v>0</v>
      </c>
    </row>
    <row r="46" spans="1:6" x14ac:dyDescent="0.25">
      <c r="A46">
        <v>1044</v>
      </c>
      <c r="B46">
        <v>37</v>
      </c>
      <c r="C46" s="1" t="s">
        <v>6</v>
      </c>
      <c r="D46" s="1" t="s">
        <v>52</v>
      </c>
      <c r="E46">
        <v>77</v>
      </c>
      <c r="F46">
        <v>1</v>
      </c>
    </row>
    <row r="47" spans="1:6" x14ac:dyDescent="0.25">
      <c r="A47">
        <v>1045</v>
      </c>
      <c r="B47">
        <v>36</v>
      </c>
      <c r="C47" s="1" t="s">
        <v>11</v>
      </c>
      <c r="D47" s="1" t="s">
        <v>53</v>
      </c>
      <c r="E47">
        <v>89</v>
      </c>
      <c r="F47">
        <v>0</v>
      </c>
    </row>
    <row r="48" spans="1:6" x14ac:dyDescent="0.25">
      <c r="A48">
        <v>1046</v>
      </c>
      <c r="B48">
        <v>57</v>
      </c>
      <c r="C48" s="1" t="s">
        <v>11</v>
      </c>
      <c r="D48" s="1" t="s">
        <v>54</v>
      </c>
      <c r="E48">
        <v>48</v>
      </c>
      <c r="F48">
        <v>0</v>
      </c>
    </row>
    <row r="49" spans="1:6" x14ac:dyDescent="0.25">
      <c r="A49">
        <v>1047</v>
      </c>
      <c r="B49">
        <v>54</v>
      </c>
      <c r="C49" s="1" t="s">
        <v>6</v>
      </c>
      <c r="D49" s="1" t="s">
        <v>55</v>
      </c>
      <c r="E49">
        <v>50</v>
      </c>
      <c r="F49">
        <v>1</v>
      </c>
    </row>
    <row r="50" spans="1:6" x14ac:dyDescent="0.25">
      <c r="A50">
        <v>1048</v>
      </c>
      <c r="B50">
        <v>30</v>
      </c>
      <c r="C50" s="1" t="s">
        <v>11</v>
      </c>
      <c r="D50" s="1" t="s">
        <v>56</v>
      </c>
      <c r="E50">
        <v>24</v>
      </c>
      <c r="F50">
        <v>0</v>
      </c>
    </row>
    <row r="51" spans="1:6" x14ac:dyDescent="0.25">
      <c r="A51">
        <v>1049</v>
      </c>
      <c r="B51">
        <v>32</v>
      </c>
      <c r="C51" s="1" t="s">
        <v>6</v>
      </c>
      <c r="D51" s="1" t="s">
        <v>57</v>
      </c>
      <c r="E51">
        <v>41</v>
      </c>
      <c r="F51">
        <v>0</v>
      </c>
    </row>
    <row r="52" spans="1:6" x14ac:dyDescent="0.25">
      <c r="A52">
        <v>1050</v>
      </c>
      <c r="B52">
        <v>65</v>
      </c>
      <c r="C52" s="1" t="s">
        <v>6</v>
      </c>
      <c r="D52" s="1" t="s">
        <v>58</v>
      </c>
      <c r="E52">
        <v>93</v>
      </c>
      <c r="F52">
        <v>0</v>
      </c>
    </row>
    <row r="53" spans="1:6" x14ac:dyDescent="0.25">
      <c r="A53">
        <v>1051</v>
      </c>
      <c r="B53">
        <v>43</v>
      </c>
      <c r="C53" s="1" t="s">
        <v>11</v>
      </c>
      <c r="D53" s="1" t="s">
        <v>59</v>
      </c>
      <c r="E53">
        <v>94</v>
      </c>
      <c r="F53">
        <v>1</v>
      </c>
    </row>
    <row r="54" spans="1:6" x14ac:dyDescent="0.25">
      <c r="A54">
        <v>1052</v>
      </c>
      <c r="B54">
        <v>35</v>
      </c>
      <c r="C54" s="1" t="s">
        <v>11</v>
      </c>
      <c r="D54" s="1" t="s">
        <v>60</v>
      </c>
      <c r="E54">
        <v>91</v>
      </c>
      <c r="F54">
        <v>0</v>
      </c>
    </row>
    <row r="55" spans="1:6" x14ac:dyDescent="0.25">
      <c r="A55">
        <v>1053</v>
      </c>
      <c r="B55">
        <v>25</v>
      </c>
      <c r="C55" s="1" t="s">
        <v>11</v>
      </c>
      <c r="D55" s="1" t="s">
        <v>61</v>
      </c>
      <c r="E55">
        <v>68</v>
      </c>
      <c r="F55">
        <v>1</v>
      </c>
    </row>
    <row r="56" spans="1:6" x14ac:dyDescent="0.25">
      <c r="A56">
        <v>1054</v>
      </c>
      <c r="B56">
        <v>63</v>
      </c>
      <c r="C56" s="1" t="s">
        <v>6</v>
      </c>
      <c r="D56" s="1" t="s">
        <v>62</v>
      </c>
      <c r="E56">
        <v>12</v>
      </c>
      <c r="F56">
        <v>1</v>
      </c>
    </row>
    <row r="57" spans="1:6" x14ac:dyDescent="0.25">
      <c r="A57">
        <v>1055</v>
      </c>
      <c r="B57">
        <v>59</v>
      </c>
      <c r="C57" s="1" t="s">
        <v>6</v>
      </c>
      <c r="D57" s="1" t="s">
        <v>63</v>
      </c>
      <c r="E57">
        <v>81</v>
      </c>
      <c r="F57">
        <v>0</v>
      </c>
    </row>
    <row r="58" spans="1:6" x14ac:dyDescent="0.25">
      <c r="A58">
        <v>1056</v>
      </c>
      <c r="B58">
        <v>21</v>
      </c>
      <c r="C58" s="1" t="s">
        <v>11</v>
      </c>
      <c r="D58" s="1" t="s">
        <v>64</v>
      </c>
      <c r="E58">
        <v>51</v>
      </c>
      <c r="F58">
        <v>0</v>
      </c>
    </row>
    <row r="59" spans="1:6" x14ac:dyDescent="0.25">
      <c r="A59">
        <v>1057</v>
      </c>
      <c r="B59">
        <v>23</v>
      </c>
      <c r="C59" s="1" t="s">
        <v>11</v>
      </c>
      <c r="D59" s="1" t="s">
        <v>65</v>
      </c>
      <c r="E59">
        <v>41</v>
      </c>
      <c r="F59">
        <v>0</v>
      </c>
    </row>
    <row r="60" spans="1:6" x14ac:dyDescent="0.25">
      <c r="A60">
        <v>1058</v>
      </c>
      <c r="B60">
        <v>36</v>
      </c>
      <c r="C60" s="1" t="s">
        <v>11</v>
      </c>
      <c r="D60" s="1" t="s">
        <v>66</v>
      </c>
      <c r="E60">
        <v>15</v>
      </c>
      <c r="F60">
        <v>1</v>
      </c>
    </row>
    <row r="61" spans="1:6" x14ac:dyDescent="0.25">
      <c r="A61">
        <v>1059</v>
      </c>
      <c r="B61">
        <v>50</v>
      </c>
      <c r="C61" s="1" t="s">
        <v>11</v>
      </c>
      <c r="D61" s="1" t="s">
        <v>67</v>
      </c>
      <c r="E61">
        <v>57</v>
      </c>
      <c r="F61">
        <v>0</v>
      </c>
    </row>
    <row r="62" spans="1:6" x14ac:dyDescent="0.25">
      <c r="A62">
        <v>1060</v>
      </c>
      <c r="B62">
        <v>60</v>
      </c>
      <c r="C62" s="1" t="s">
        <v>6</v>
      </c>
      <c r="D62" s="1" t="s">
        <v>68</v>
      </c>
      <c r="E62">
        <v>63</v>
      </c>
      <c r="F62">
        <v>1</v>
      </c>
    </row>
    <row r="63" spans="1:6" x14ac:dyDescent="0.25">
      <c r="A63">
        <v>1061</v>
      </c>
      <c r="B63">
        <v>63</v>
      </c>
      <c r="C63" s="1" t="s">
        <v>6</v>
      </c>
      <c r="D63" s="1" t="s">
        <v>69</v>
      </c>
      <c r="E63">
        <v>44</v>
      </c>
      <c r="F63">
        <v>0</v>
      </c>
    </row>
    <row r="64" spans="1:6" x14ac:dyDescent="0.25">
      <c r="A64">
        <v>1062</v>
      </c>
      <c r="B64">
        <v>65</v>
      </c>
      <c r="C64" s="1" t="s">
        <v>6</v>
      </c>
      <c r="D64" s="1" t="s">
        <v>70</v>
      </c>
      <c r="E64">
        <v>78</v>
      </c>
      <c r="F64">
        <v>0</v>
      </c>
    </row>
    <row r="65" spans="1:6" x14ac:dyDescent="0.25">
      <c r="A65">
        <v>1063</v>
      </c>
      <c r="B65">
        <v>47</v>
      </c>
      <c r="C65" s="1" t="s">
        <v>6</v>
      </c>
      <c r="D65" s="1" t="s">
        <v>71</v>
      </c>
      <c r="E65">
        <v>49</v>
      </c>
      <c r="F65">
        <v>0</v>
      </c>
    </row>
    <row r="66" spans="1:6" x14ac:dyDescent="0.25">
      <c r="A66">
        <v>1064</v>
      </c>
      <c r="B66">
        <v>22</v>
      </c>
      <c r="C66" s="1" t="s">
        <v>6</v>
      </c>
      <c r="D66" s="1" t="s">
        <v>72</v>
      </c>
      <c r="E66">
        <v>5</v>
      </c>
      <c r="F66">
        <v>0</v>
      </c>
    </row>
    <row r="67" spans="1:6" x14ac:dyDescent="0.25">
      <c r="A67">
        <v>1065</v>
      </c>
      <c r="B67">
        <v>24</v>
      </c>
      <c r="C67" s="1" t="s">
        <v>11</v>
      </c>
      <c r="D67" s="1" t="s">
        <v>73</v>
      </c>
      <c r="E67">
        <v>97</v>
      </c>
      <c r="F67">
        <v>1</v>
      </c>
    </row>
    <row r="68" spans="1:6" x14ac:dyDescent="0.25">
      <c r="A68">
        <v>1066</v>
      </c>
      <c r="B68">
        <v>54</v>
      </c>
      <c r="C68" s="1" t="s">
        <v>11</v>
      </c>
      <c r="D68" s="1" t="s">
        <v>74</v>
      </c>
      <c r="E68">
        <v>26</v>
      </c>
      <c r="F68">
        <v>1</v>
      </c>
    </row>
    <row r="69" spans="1:6" x14ac:dyDescent="0.25">
      <c r="A69">
        <v>1067</v>
      </c>
      <c r="B69">
        <v>29</v>
      </c>
      <c r="C69" s="1" t="s">
        <v>6</v>
      </c>
      <c r="D69" s="1" t="s">
        <v>75</v>
      </c>
      <c r="E69">
        <v>86</v>
      </c>
      <c r="F69">
        <v>1</v>
      </c>
    </row>
    <row r="70" spans="1:6" x14ac:dyDescent="0.25">
      <c r="A70">
        <v>1068</v>
      </c>
      <c r="B70">
        <v>25</v>
      </c>
      <c r="C70" s="1" t="s">
        <v>11</v>
      </c>
      <c r="D70" s="1" t="s">
        <v>76</v>
      </c>
      <c r="E70">
        <v>82</v>
      </c>
      <c r="F70">
        <v>1</v>
      </c>
    </row>
    <row r="71" spans="1:6" x14ac:dyDescent="0.25">
      <c r="A71">
        <v>1069</v>
      </c>
      <c r="B71">
        <v>37</v>
      </c>
      <c r="C71" s="1" t="s">
        <v>11</v>
      </c>
      <c r="D71" s="1" t="s">
        <v>77</v>
      </c>
      <c r="E71">
        <v>93</v>
      </c>
      <c r="F71">
        <v>0</v>
      </c>
    </row>
    <row r="72" spans="1:6" x14ac:dyDescent="0.25">
      <c r="A72">
        <v>1070</v>
      </c>
      <c r="B72">
        <v>49</v>
      </c>
      <c r="C72" s="1" t="s">
        <v>6</v>
      </c>
      <c r="D72" s="1" t="s">
        <v>78</v>
      </c>
      <c r="E72">
        <v>57</v>
      </c>
      <c r="F72">
        <v>0</v>
      </c>
    </row>
    <row r="73" spans="1:6" x14ac:dyDescent="0.25">
      <c r="A73">
        <v>1071</v>
      </c>
      <c r="B73">
        <v>39</v>
      </c>
      <c r="C73" s="1" t="s">
        <v>6</v>
      </c>
      <c r="D73" s="1" t="s">
        <v>79</v>
      </c>
      <c r="E73">
        <v>42</v>
      </c>
      <c r="F73">
        <v>1</v>
      </c>
    </row>
    <row r="74" spans="1:6" x14ac:dyDescent="0.25">
      <c r="A74">
        <v>1072</v>
      </c>
      <c r="B74">
        <v>37</v>
      </c>
      <c r="C74" s="1" t="s">
        <v>11</v>
      </c>
      <c r="D74" s="1" t="s">
        <v>80</v>
      </c>
      <c r="E74">
        <v>62</v>
      </c>
      <c r="F74">
        <v>1</v>
      </c>
    </row>
    <row r="75" spans="1:6" x14ac:dyDescent="0.25">
      <c r="A75">
        <v>1073</v>
      </c>
      <c r="B75">
        <v>46</v>
      </c>
      <c r="C75" s="1" t="s">
        <v>6</v>
      </c>
      <c r="D75" s="1" t="s">
        <v>81</v>
      </c>
      <c r="E75">
        <v>13</v>
      </c>
      <c r="F75">
        <v>1</v>
      </c>
    </row>
    <row r="76" spans="1:6" x14ac:dyDescent="0.25">
      <c r="A76">
        <v>1074</v>
      </c>
      <c r="B76">
        <v>42</v>
      </c>
      <c r="C76" s="1" t="s">
        <v>11</v>
      </c>
      <c r="D76" s="1" t="s">
        <v>82</v>
      </c>
      <c r="E76">
        <v>12</v>
      </c>
      <c r="F76">
        <v>0</v>
      </c>
    </row>
    <row r="77" spans="1:6" x14ac:dyDescent="0.25">
      <c r="A77">
        <v>1075</v>
      </c>
      <c r="B77">
        <v>43</v>
      </c>
      <c r="C77" s="1" t="s">
        <v>6</v>
      </c>
      <c r="D77" s="1" t="s">
        <v>83</v>
      </c>
      <c r="E77">
        <v>58</v>
      </c>
      <c r="F77">
        <v>0</v>
      </c>
    </row>
    <row r="78" spans="1:6" x14ac:dyDescent="0.25">
      <c r="A78">
        <v>1076</v>
      </c>
      <c r="B78">
        <v>37</v>
      </c>
      <c r="C78" s="1" t="s">
        <v>6</v>
      </c>
      <c r="D78" s="1" t="s">
        <v>84</v>
      </c>
      <c r="E78">
        <v>55</v>
      </c>
      <c r="F78">
        <v>1</v>
      </c>
    </row>
    <row r="79" spans="1:6" x14ac:dyDescent="0.25">
      <c r="A79">
        <v>1077</v>
      </c>
      <c r="B79">
        <v>23</v>
      </c>
      <c r="C79" s="1" t="s">
        <v>11</v>
      </c>
      <c r="D79" s="1" t="s">
        <v>85</v>
      </c>
      <c r="E79">
        <v>39</v>
      </c>
      <c r="F79">
        <v>1</v>
      </c>
    </row>
    <row r="80" spans="1:6" x14ac:dyDescent="0.25">
      <c r="A80">
        <v>1078</v>
      </c>
      <c r="B80">
        <v>20</v>
      </c>
      <c r="C80" s="1" t="s">
        <v>11</v>
      </c>
      <c r="D80" s="1" t="s">
        <v>86</v>
      </c>
      <c r="E80">
        <v>87</v>
      </c>
      <c r="F80">
        <v>0</v>
      </c>
    </row>
    <row r="81" spans="1:6" x14ac:dyDescent="0.25">
      <c r="A81">
        <v>1079</v>
      </c>
      <c r="B81">
        <v>36</v>
      </c>
      <c r="C81" s="1" t="s">
        <v>6</v>
      </c>
      <c r="D81" s="1" t="s">
        <v>87</v>
      </c>
      <c r="E81">
        <v>58</v>
      </c>
      <c r="F81">
        <v>1</v>
      </c>
    </row>
    <row r="82" spans="1:6" x14ac:dyDescent="0.25">
      <c r="A82">
        <v>1080</v>
      </c>
      <c r="B82">
        <v>48</v>
      </c>
      <c r="C82" s="1" t="s">
        <v>11</v>
      </c>
      <c r="D82" s="1" t="s">
        <v>88</v>
      </c>
      <c r="E82">
        <v>14</v>
      </c>
      <c r="F82">
        <v>0</v>
      </c>
    </row>
    <row r="83" spans="1:6" x14ac:dyDescent="0.25">
      <c r="A83">
        <v>1081</v>
      </c>
      <c r="B83">
        <v>43</v>
      </c>
      <c r="C83" s="1" t="s">
        <v>11</v>
      </c>
      <c r="D83" s="1" t="s">
        <v>89</v>
      </c>
      <c r="E83">
        <v>15</v>
      </c>
      <c r="F83">
        <v>1</v>
      </c>
    </row>
    <row r="84" spans="1:6" x14ac:dyDescent="0.25">
      <c r="A84">
        <v>1082</v>
      </c>
      <c r="B84">
        <v>30</v>
      </c>
      <c r="C84" s="1" t="s">
        <v>11</v>
      </c>
      <c r="D84" s="1" t="s">
        <v>90</v>
      </c>
      <c r="E84">
        <v>18</v>
      </c>
      <c r="F84">
        <v>1</v>
      </c>
    </row>
    <row r="85" spans="1:6" x14ac:dyDescent="0.25">
      <c r="A85">
        <v>1083</v>
      </c>
      <c r="B85">
        <v>28</v>
      </c>
      <c r="C85" s="1" t="s">
        <v>6</v>
      </c>
      <c r="D85" s="1" t="s">
        <v>91</v>
      </c>
      <c r="E85">
        <v>65</v>
      </c>
      <c r="F85">
        <v>0</v>
      </c>
    </row>
    <row r="86" spans="1:6" x14ac:dyDescent="0.25">
      <c r="A86">
        <v>1084</v>
      </c>
      <c r="B86">
        <v>31</v>
      </c>
      <c r="C86" s="1" t="s">
        <v>6</v>
      </c>
      <c r="D86" s="1" t="s">
        <v>92</v>
      </c>
      <c r="E86">
        <v>48</v>
      </c>
      <c r="F86">
        <v>1</v>
      </c>
    </row>
    <row r="87" spans="1:6" x14ac:dyDescent="0.25">
      <c r="A87">
        <v>1085</v>
      </c>
      <c r="B87">
        <v>51</v>
      </c>
      <c r="C87" s="1" t="s">
        <v>6</v>
      </c>
      <c r="D87" s="1" t="s">
        <v>93</v>
      </c>
      <c r="E87">
        <v>87</v>
      </c>
      <c r="F87">
        <v>1</v>
      </c>
    </row>
    <row r="88" spans="1:6" x14ac:dyDescent="0.25">
      <c r="A88">
        <v>1086</v>
      </c>
      <c r="B88">
        <v>43</v>
      </c>
      <c r="C88" s="1" t="s">
        <v>6</v>
      </c>
      <c r="D88" s="1" t="s">
        <v>94</v>
      </c>
      <c r="E88">
        <v>99</v>
      </c>
      <c r="F88">
        <v>1</v>
      </c>
    </row>
    <row r="89" spans="1:6" x14ac:dyDescent="0.25">
      <c r="A89">
        <v>1087</v>
      </c>
      <c r="B89">
        <v>37</v>
      </c>
      <c r="C89" s="1" t="s">
        <v>6</v>
      </c>
      <c r="D89" s="1" t="s">
        <v>95</v>
      </c>
      <c r="E89">
        <v>49</v>
      </c>
      <c r="F89">
        <v>0</v>
      </c>
    </row>
    <row r="90" spans="1:6" x14ac:dyDescent="0.25">
      <c r="A90">
        <v>1088</v>
      </c>
      <c r="B90">
        <v>53</v>
      </c>
      <c r="C90" s="1" t="s">
        <v>11</v>
      </c>
      <c r="D90" s="1" t="s">
        <v>96</v>
      </c>
      <c r="E90">
        <v>33</v>
      </c>
      <c r="F90">
        <v>0</v>
      </c>
    </row>
    <row r="91" spans="1:6" x14ac:dyDescent="0.25">
      <c r="A91">
        <v>1089</v>
      </c>
      <c r="B91">
        <v>48</v>
      </c>
      <c r="C91" s="1" t="s">
        <v>6</v>
      </c>
      <c r="D91" s="1" t="s">
        <v>97</v>
      </c>
      <c r="E91">
        <v>78</v>
      </c>
      <c r="F91">
        <v>1</v>
      </c>
    </row>
    <row r="92" spans="1:6" x14ac:dyDescent="0.25">
      <c r="A92">
        <v>1090</v>
      </c>
      <c r="B92">
        <v>61</v>
      </c>
      <c r="C92" s="1" t="s">
        <v>6</v>
      </c>
      <c r="D92" s="1" t="s">
        <v>98</v>
      </c>
      <c r="E92">
        <v>1</v>
      </c>
      <c r="F92">
        <v>0</v>
      </c>
    </row>
    <row r="93" spans="1:6" x14ac:dyDescent="0.25">
      <c r="A93">
        <v>1091</v>
      </c>
      <c r="B93">
        <v>56</v>
      </c>
      <c r="C93" s="1" t="s">
        <v>11</v>
      </c>
      <c r="D93" s="1" t="s">
        <v>99</v>
      </c>
      <c r="E93">
        <v>71</v>
      </c>
      <c r="F93">
        <v>0</v>
      </c>
    </row>
    <row r="94" spans="1:6" x14ac:dyDescent="0.25">
      <c r="A94">
        <v>1092</v>
      </c>
      <c r="B94">
        <v>58</v>
      </c>
      <c r="C94" s="1" t="s">
        <v>11</v>
      </c>
      <c r="D94" s="1" t="s">
        <v>100</v>
      </c>
      <c r="E94">
        <v>44</v>
      </c>
      <c r="F94">
        <v>0</v>
      </c>
    </row>
    <row r="95" spans="1:6" x14ac:dyDescent="0.25">
      <c r="A95">
        <v>1093</v>
      </c>
      <c r="B95">
        <v>55</v>
      </c>
      <c r="C95" s="1" t="s">
        <v>6</v>
      </c>
      <c r="D95" s="1" t="s">
        <v>101</v>
      </c>
      <c r="E95">
        <v>32</v>
      </c>
      <c r="F95">
        <v>0</v>
      </c>
    </row>
    <row r="96" spans="1:6" x14ac:dyDescent="0.25">
      <c r="A96">
        <v>1094</v>
      </c>
      <c r="B96">
        <v>28</v>
      </c>
      <c r="C96" s="1" t="s">
        <v>6</v>
      </c>
      <c r="D96" s="1" t="s">
        <v>102</v>
      </c>
      <c r="E96">
        <v>81</v>
      </c>
      <c r="F96">
        <v>1</v>
      </c>
    </row>
    <row r="97" spans="1:6" x14ac:dyDescent="0.25">
      <c r="A97">
        <v>1095</v>
      </c>
      <c r="B97">
        <v>50</v>
      </c>
      <c r="C97" s="1" t="s">
        <v>11</v>
      </c>
      <c r="D97" s="1" t="s">
        <v>103</v>
      </c>
      <c r="E97">
        <v>70</v>
      </c>
      <c r="F97">
        <v>0</v>
      </c>
    </row>
    <row r="98" spans="1:6" x14ac:dyDescent="0.25">
      <c r="A98">
        <v>1096</v>
      </c>
      <c r="B98">
        <v>63</v>
      </c>
      <c r="C98" s="1" t="s">
        <v>6</v>
      </c>
      <c r="D98" s="1" t="s">
        <v>104</v>
      </c>
      <c r="E98">
        <v>33</v>
      </c>
      <c r="F98">
        <v>1</v>
      </c>
    </row>
    <row r="99" spans="1:6" x14ac:dyDescent="0.25">
      <c r="A99">
        <v>1097</v>
      </c>
      <c r="B99">
        <v>20</v>
      </c>
      <c r="C99" s="1" t="s">
        <v>11</v>
      </c>
      <c r="D99" s="1" t="s">
        <v>105</v>
      </c>
      <c r="E99">
        <v>98</v>
      </c>
      <c r="F99">
        <v>0</v>
      </c>
    </row>
    <row r="100" spans="1:6" x14ac:dyDescent="0.25">
      <c r="A100">
        <v>1098</v>
      </c>
      <c r="B100">
        <v>33</v>
      </c>
      <c r="C100" s="1" t="s">
        <v>6</v>
      </c>
      <c r="D100" s="1" t="s">
        <v>106</v>
      </c>
      <c r="E100">
        <v>48</v>
      </c>
      <c r="F100">
        <v>1</v>
      </c>
    </row>
    <row r="101" spans="1:6" x14ac:dyDescent="0.25">
      <c r="A101">
        <v>1099</v>
      </c>
      <c r="B101">
        <v>49</v>
      </c>
      <c r="C101" s="1" t="s">
        <v>11</v>
      </c>
      <c r="D101" s="1" t="s">
        <v>107</v>
      </c>
      <c r="E101">
        <v>22</v>
      </c>
      <c r="F101">
        <v>0</v>
      </c>
    </row>
    <row r="102" spans="1:6" x14ac:dyDescent="0.25">
      <c r="A102">
        <v>1100</v>
      </c>
      <c r="B102">
        <v>64</v>
      </c>
      <c r="C102" s="1" t="s">
        <v>11</v>
      </c>
      <c r="D102" s="1" t="s">
        <v>108</v>
      </c>
      <c r="E102">
        <v>15</v>
      </c>
      <c r="F102">
        <v>1</v>
      </c>
    </row>
    <row r="103" spans="1:6" x14ac:dyDescent="0.25">
      <c r="A103">
        <v>1101</v>
      </c>
      <c r="B103">
        <v>41</v>
      </c>
      <c r="C103" s="1" t="s">
        <v>6</v>
      </c>
      <c r="D103" s="1" t="s">
        <v>109</v>
      </c>
      <c r="E103">
        <v>31</v>
      </c>
      <c r="F103">
        <v>1</v>
      </c>
    </row>
    <row r="104" spans="1:6" x14ac:dyDescent="0.25">
      <c r="A104">
        <v>1102</v>
      </c>
      <c r="B104">
        <v>49</v>
      </c>
      <c r="C104" s="1" t="s">
        <v>11</v>
      </c>
      <c r="D104" s="1" t="s">
        <v>110</v>
      </c>
      <c r="E104">
        <v>22</v>
      </c>
      <c r="F104">
        <v>1</v>
      </c>
    </row>
    <row r="105" spans="1:6" x14ac:dyDescent="0.25">
      <c r="A105">
        <v>1103</v>
      </c>
      <c r="B105">
        <v>20</v>
      </c>
      <c r="C105" s="1" t="s">
        <v>11</v>
      </c>
      <c r="D105" s="1" t="s">
        <v>111</v>
      </c>
      <c r="E105">
        <v>59</v>
      </c>
      <c r="F105">
        <v>1</v>
      </c>
    </row>
    <row r="106" spans="1:6" x14ac:dyDescent="0.25">
      <c r="A106">
        <v>1104</v>
      </c>
      <c r="B106">
        <v>49</v>
      </c>
      <c r="C106" s="1" t="s">
        <v>11</v>
      </c>
      <c r="D106" s="1" t="s">
        <v>112</v>
      </c>
      <c r="E106">
        <v>77</v>
      </c>
      <c r="F106">
        <v>0</v>
      </c>
    </row>
    <row r="107" spans="1:6" x14ac:dyDescent="0.25">
      <c r="A107">
        <v>1105</v>
      </c>
      <c r="B107">
        <v>32</v>
      </c>
      <c r="C107" s="1" t="s">
        <v>6</v>
      </c>
      <c r="D107" s="1" t="s">
        <v>113</v>
      </c>
      <c r="E107">
        <v>58</v>
      </c>
      <c r="F107">
        <v>0</v>
      </c>
    </row>
    <row r="108" spans="1:6" x14ac:dyDescent="0.25">
      <c r="A108">
        <v>1106</v>
      </c>
      <c r="B108">
        <v>40</v>
      </c>
      <c r="C108" s="1" t="s">
        <v>11</v>
      </c>
      <c r="D108" s="1" t="s">
        <v>114</v>
      </c>
      <c r="E108">
        <v>41</v>
      </c>
      <c r="F108">
        <v>0</v>
      </c>
    </row>
    <row r="109" spans="1:6" x14ac:dyDescent="0.25">
      <c r="A109">
        <v>1107</v>
      </c>
      <c r="B109">
        <v>30</v>
      </c>
      <c r="C109" s="1" t="s">
        <v>6</v>
      </c>
      <c r="D109" s="1" t="s">
        <v>115</v>
      </c>
      <c r="E109">
        <v>8</v>
      </c>
      <c r="F109">
        <v>0</v>
      </c>
    </row>
    <row r="110" spans="1:6" x14ac:dyDescent="0.25">
      <c r="A110">
        <v>1108</v>
      </c>
      <c r="B110">
        <v>25</v>
      </c>
      <c r="C110" s="1" t="s">
        <v>11</v>
      </c>
      <c r="D110" s="1" t="s">
        <v>116</v>
      </c>
      <c r="E110">
        <v>18</v>
      </c>
      <c r="F110">
        <v>0</v>
      </c>
    </row>
    <row r="111" spans="1:6" x14ac:dyDescent="0.25">
      <c r="A111">
        <v>1109</v>
      </c>
      <c r="B111">
        <v>39</v>
      </c>
      <c r="C111" s="1" t="s">
        <v>11</v>
      </c>
      <c r="D111" s="1" t="s">
        <v>117</v>
      </c>
      <c r="E111">
        <v>30</v>
      </c>
      <c r="F111">
        <v>0</v>
      </c>
    </row>
    <row r="112" spans="1:6" x14ac:dyDescent="0.25">
      <c r="A112">
        <v>1110</v>
      </c>
      <c r="B112">
        <v>61</v>
      </c>
      <c r="C112" s="1" t="s">
        <v>6</v>
      </c>
      <c r="D112" s="1" t="s">
        <v>118</v>
      </c>
      <c r="E112">
        <v>62</v>
      </c>
      <c r="F112">
        <v>1</v>
      </c>
    </row>
    <row r="113" spans="1:6" x14ac:dyDescent="0.25">
      <c r="A113">
        <v>1111</v>
      </c>
      <c r="B113">
        <v>34</v>
      </c>
      <c r="C113" s="1" t="s">
        <v>11</v>
      </c>
      <c r="D113" s="1" t="s">
        <v>119</v>
      </c>
      <c r="E113">
        <v>14</v>
      </c>
      <c r="F113">
        <v>0</v>
      </c>
    </row>
    <row r="114" spans="1:6" x14ac:dyDescent="0.25">
      <c r="A114">
        <v>1112</v>
      </c>
      <c r="B114">
        <v>54</v>
      </c>
      <c r="C114" s="1" t="s">
        <v>11</v>
      </c>
      <c r="D114" s="1" t="s">
        <v>120</v>
      </c>
      <c r="E114">
        <v>97</v>
      </c>
      <c r="F114">
        <v>1</v>
      </c>
    </row>
    <row r="115" spans="1:6" x14ac:dyDescent="0.25">
      <c r="A115">
        <v>1113</v>
      </c>
      <c r="B115">
        <v>55</v>
      </c>
      <c r="C115" s="1" t="s">
        <v>6</v>
      </c>
      <c r="D115" s="1" t="s">
        <v>121</v>
      </c>
      <c r="E115">
        <v>66</v>
      </c>
      <c r="F115">
        <v>0</v>
      </c>
    </row>
    <row r="116" spans="1:6" x14ac:dyDescent="0.25">
      <c r="A116">
        <v>1114</v>
      </c>
      <c r="B116">
        <v>42</v>
      </c>
      <c r="C116" s="1" t="s">
        <v>11</v>
      </c>
      <c r="D116" s="1" t="s">
        <v>122</v>
      </c>
      <c r="E116">
        <v>24</v>
      </c>
      <c r="F116">
        <v>1</v>
      </c>
    </row>
    <row r="117" spans="1:6" x14ac:dyDescent="0.25">
      <c r="A117">
        <v>1115</v>
      </c>
      <c r="B117">
        <v>28</v>
      </c>
      <c r="C117" s="1" t="s">
        <v>6</v>
      </c>
      <c r="D117" s="1" t="s">
        <v>123</v>
      </c>
      <c r="E117">
        <v>46</v>
      </c>
      <c r="F117">
        <v>1</v>
      </c>
    </row>
    <row r="118" spans="1:6" x14ac:dyDescent="0.25">
      <c r="A118">
        <v>1116</v>
      </c>
      <c r="B118">
        <v>47</v>
      </c>
      <c r="C118" s="1" t="s">
        <v>6</v>
      </c>
      <c r="D118" s="1" t="s">
        <v>124</v>
      </c>
      <c r="E118">
        <v>58</v>
      </c>
      <c r="F118">
        <v>1</v>
      </c>
    </row>
    <row r="119" spans="1:6" x14ac:dyDescent="0.25">
      <c r="A119">
        <v>1117</v>
      </c>
      <c r="B119">
        <v>60</v>
      </c>
      <c r="C119" s="1" t="s">
        <v>11</v>
      </c>
      <c r="D119" s="1" t="s">
        <v>125</v>
      </c>
      <c r="E119">
        <v>85</v>
      </c>
      <c r="F119">
        <v>0</v>
      </c>
    </row>
    <row r="120" spans="1:6" x14ac:dyDescent="0.25">
      <c r="A120">
        <v>1118</v>
      </c>
      <c r="B120">
        <v>52</v>
      </c>
      <c r="C120" s="1" t="s">
        <v>6</v>
      </c>
      <c r="D120" s="1" t="s">
        <v>126</v>
      </c>
      <c r="E120">
        <v>80</v>
      </c>
      <c r="F120">
        <v>1</v>
      </c>
    </row>
    <row r="121" spans="1:6" x14ac:dyDescent="0.25">
      <c r="A121">
        <v>1119</v>
      </c>
      <c r="B121">
        <v>57</v>
      </c>
      <c r="C121" s="1" t="s">
        <v>6</v>
      </c>
      <c r="D121" s="1" t="s">
        <v>127</v>
      </c>
      <c r="E121">
        <v>49</v>
      </c>
      <c r="F121">
        <v>1</v>
      </c>
    </row>
    <row r="122" spans="1:6" x14ac:dyDescent="0.25">
      <c r="A122">
        <v>1120</v>
      </c>
      <c r="B122">
        <v>40</v>
      </c>
      <c r="C122" s="1" t="s">
        <v>6</v>
      </c>
      <c r="D122" s="1" t="s">
        <v>128</v>
      </c>
      <c r="E122">
        <v>6</v>
      </c>
      <c r="F122">
        <v>1</v>
      </c>
    </row>
    <row r="123" spans="1:6" x14ac:dyDescent="0.25">
      <c r="A123">
        <v>1121</v>
      </c>
      <c r="B123">
        <v>34</v>
      </c>
      <c r="C123" s="1" t="s">
        <v>6</v>
      </c>
      <c r="D123" s="1" t="s">
        <v>129</v>
      </c>
      <c r="E123">
        <v>51</v>
      </c>
      <c r="F123">
        <v>1</v>
      </c>
    </row>
    <row r="124" spans="1:6" x14ac:dyDescent="0.25">
      <c r="A124">
        <v>1122</v>
      </c>
      <c r="B124">
        <v>40</v>
      </c>
      <c r="C124" s="1" t="s">
        <v>6</v>
      </c>
      <c r="D124" s="1" t="s">
        <v>130</v>
      </c>
      <c r="E124">
        <v>73</v>
      </c>
      <c r="F124">
        <v>0</v>
      </c>
    </row>
    <row r="125" spans="1:6" x14ac:dyDescent="0.25">
      <c r="A125">
        <v>1123</v>
      </c>
      <c r="B125">
        <v>30</v>
      </c>
      <c r="C125" s="1" t="s">
        <v>6</v>
      </c>
      <c r="D125" s="1" t="s">
        <v>131</v>
      </c>
      <c r="E125">
        <v>80</v>
      </c>
      <c r="F125">
        <v>1</v>
      </c>
    </row>
    <row r="126" spans="1:6" x14ac:dyDescent="0.25">
      <c r="A126">
        <v>1124</v>
      </c>
      <c r="B126">
        <v>32</v>
      </c>
      <c r="C126" s="1" t="s">
        <v>11</v>
      </c>
      <c r="D126" s="1" t="s">
        <v>132</v>
      </c>
      <c r="E126">
        <v>8</v>
      </c>
      <c r="F126">
        <v>1</v>
      </c>
    </row>
    <row r="127" spans="1:6" x14ac:dyDescent="0.25">
      <c r="A127">
        <v>1125</v>
      </c>
      <c r="B127">
        <v>40</v>
      </c>
      <c r="C127" s="1" t="s">
        <v>6</v>
      </c>
      <c r="D127" s="1" t="s">
        <v>133</v>
      </c>
      <c r="E127">
        <v>99</v>
      </c>
      <c r="F127">
        <v>1</v>
      </c>
    </row>
    <row r="128" spans="1:6" x14ac:dyDescent="0.25">
      <c r="A128">
        <v>1126</v>
      </c>
      <c r="B128">
        <v>65</v>
      </c>
      <c r="C128" s="1" t="s">
        <v>6</v>
      </c>
      <c r="D128" s="1" t="s">
        <v>134</v>
      </c>
      <c r="E128">
        <v>40</v>
      </c>
      <c r="F128">
        <v>0</v>
      </c>
    </row>
    <row r="129" spans="1:6" x14ac:dyDescent="0.25">
      <c r="A129">
        <v>1127</v>
      </c>
      <c r="B129">
        <v>20</v>
      </c>
      <c r="C129" s="1" t="s">
        <v>11</v>
      </c>
      <c r="D129" s="1" t="s">
        <v>135</v>
      </c>
      <c r="E129">
        <v>37</v>
      </c>
      <c r="F129">
        <v>0</v>
      </c>
    </row>
    <row r="130" spans="1:6" x14ac:dyDescent="0.25">
      <c r="A130">
        <v>1128</v>
      </c>
      <c r="B130">
        <v>61</v>
      </c>
      <c r="C130" s="1" t="s">
        <v>6</v>
      </c>
      <c r="D130" s="1" t="s">
        <v>136</v>
      </c>
      <c r="E130">
        <v>4</v>
      </c>
      <c r="F130">
        <v>0</v>
      </c>
    </row>
    <row r="131" spans="1:6" x14ac:dyDescent="0.25">
      <c r="A131">
        <v>1129</v>
      </c>
      <c r="B131">
        <v>64</v>
      </c>
      <c r="C131" s="1" t="s">
        <v>11</v>
      </c>
      <c r="D131" s="1" t="s">
        <v>137</v>
      </c>
      <c r="E131">
        <v>63</v>
      </c>
      <c r="F131">
        <v>1</v>
      </c>
    </row>
    <row r="132" spans="1:6" x14ac:dyDescent="0.25">
      <c r="A132">
        <v>1130</v>
      </c>
      <c r="B132">
        <v>65</v>
      </c>
      <c r="C132" s="1" t="s">
        <v>11</v>
      </c>
      <c r="D132" s="1" t="s">
        <v>138</v>
      </c>
      <c r="E132">
        <v>81</v>
      </c>
      <c r="F132">
        <v>1</v>
      </c>
    </row>
    <row r="133" spans="1:6" x14ac:dyDescent="0.25">
      <c r="A133">
        <v>1131</v>
      </c>
      <c r="B133">
        <v>57</v>
      </c>
      <c r="C133" s="1" t="s">
        <v>11</v>
      </c>
      <c r="D133" s="1" t="s">
        <v>139</v>
      </c>
      <c r="E133">
        <v>3</v>
      </c>
      <c r="F133">
        <v>1</v>
      </c>
    </row>
    <row r="134" spans="1:6" x14ac:dyDescent="0.25">
      <c r="A134">
        <v>1132</v>
      </c>
      <c r="B134">
        <v>47</v>
      </c>
      <c r="C134" s="1" t="s">
        <v>6</v>
      </c>
      <c r="D134" s="1" t="s">
        <v>140</v>
      </c>
      <c r="E134">
        <v>7</v>
      </c>
      <c r="F134">
        <v>1</v>
      </c>
    </row>
    <row r="135" spans="1:6" x14ac:dyDescent="0.25">
      <c r="A135">
        <v>1133</v>
      </c>
      <c r="B135">
        <v>48</v>
      </c>
      <c r="C135" s="1" t="s">
        <v>11</v>
      </c>
      <c r="D135" s="1" t="s">
        <v>141</v>
      </c>
      <c r="E135">
        <v>41</v>
      </c>
      <c r="F135">
        <v>0</v>
      </c>
    </row>
    <row r="136" spans="1:6" x14ac:dyDescent="0.25">
      <c r="A136">
        <v>1134</v>
      </c>
      <c r="B136">
        <v>59</v>
      </c>
      <c r="C136" s="1" t="s">
        <v>11</v>
      </c>
      <c r="D136" s="1" t="s">
        <v>142</v>
      </c>
      <c r="E136">
        <v>81</v>
      </c>
      <c r="F136">
        <v>1</v>
      </c>
    </row>
    <row r="137" spans="1:6" x14ac:dyDescent="0.25">
      <c r="A137">
        <v>1135</v>
      </c>
      <c r="B137">
        <v>30</v>
      </c>
      <c r="C137" s="1" t="s">
        <v>11</v>
      </c>
      <c r="D137" s="1" t="s">
        <v>143</v>
      </c>
      <c r="E137">
        <v>8</v>
      </c>
      <c r="F137">
        <v>0</v>
      </c>
    </row>
    <row r="138" spans="1:6" x14ac:dyDescent="0.25">
      <c r="A138">
        <v>1136</v>
      </c>
      <c r="B138">
        <v>24</v>
      </c>
      <c r="C138" s="1" t="s">
        <v>11</v>
      </c>
      <c r="D138" s="1" t="s">
        <v>144</v>
      </c>
      <c r="E138">
        <v>88</v>
      </c>
      <c r="F138">
        <v>0</v>
      </c>
    </row>
    <row r="139" spans="1:6" x14ac:dyDescent="0.25">
      <c r="A139">
        <v>1137</v>
      </c>
      <c r="B139">
        <v>61</v>
      </c>
      <c r="C139" s="1" t="s">
        <v>11</v>
      </c>
      <c r="D139" s="1" t="s">
        <v>145</v>
      </c>
      <c r="E139">
        <v>29</v>
      </c>
      <c r="F139">
        <v>1</v>
      </c>
    </row>
    <row r="140" spans="1:6" x14ac:dyDescent="0.25">
      <c r="A140">
        <v>1138</v>
      </c>
      <c r="B140">
        <v>23</v>
      </c>
      <c r="C140" s="1" t="s">
        <v>6</v>
      </c>
      <c r="D140" s="1" t="s">
        <v>146</v>
      </c>
      <c r="E140">
        <v>66</v>
      </c>
      <c r="F140">
        <v>0</v>
      </c>
    </row>
    <row r="141" spans="1:6" x14ac:dyDescent="0.25">
      <c r="A141">
        <v>1139</v>
      </c>
      <c r="B141">
        <v>22</v>
      </c>
      <c r="C141" s="1" t="s">
        <v>6</v>
      </c>
      <c r="D141" s="1" t="s">
        <v>147</v>
      </c>
      <c r="E141">
        <v>59</v>
      </c>
      <c r="F141">
        <v>0</v>
      </c>
    </row>
    <row r="142" spans="1:6" x14ac:dyDescent="0.25">
      <c r="A142">
        <v>1140</v>
      </c>
      <c r="B142">
        <v>60</v>
      </c>
      <c r="C142" s="1" t="s">
        <v>6</v>
      </c>
      <c r="D142" s="1" t="s">
        <v>148</v>
      </c>
      <c r="E142">
        <v>10</v>
      </c>
      <c r="F142">
        <v>1</v>
      </c>
    </row>
    <row r="143" spans="1:6" x14ac:dyDescent="0.25">
      <c r="A143">
        <v>1141</v>
      </c>
      <c r="B143">
        <v>44</v>
      </c>
      <c r="C143" s="1" t="s">
        <v>11</v>
      </c>
      <c r="D143" s="1" t="s">
        <v>149</v>
      </c>
      <c r="E143">
        <v>29</v>
      </c>
      <c r="F143">
        <v>1</v>
      </c>
    </row>
    <row r="144" spans="1:6" x14ac:dyDescent="0.25">
      <c r="A144">
        <v>1142</v>
      </c>
      <c r="B144">
        <v>38</v>
      </c>
      <c r="C144" s="1" t="s">
        <v>6</v>
      </c>
      <c r="D144" s="1" t="s">
        <v>150</v>
      </c>
      <c r="E144">
        <v>70</v>
      </c>
      <c r="F144">
        <v>0</v>
      </c>
    </row>
    <row r="145" spans="1:6" x14ac:dyDescent="0.25">
      <c r="A145">
        <v>1143</v>
      </c>
      <c r="B145">
        <v>34</v>
      </c>
      <c r="C145" s="1" t="s">
        <v>11</v>
      </c>
      <c r="D145" s="1" t="s">
        <v>151</v>
      </c>
      <c r="E145">
        <v>3</v>
      </c>
      <c r="F145">
        <v>0</v>
      </c>
    </row>
    <row r="146" spans="1:6" x14ac:dyDescent="0.25">
      <c r="A146">
        <v>1144</v>
      </c>
      <c r="B146">
        <v>24</v>
      </c>
      <c r="C146" s="1" t="s">
        <v>6</v>
      </c>
      <c r="D146" s="1" t="s">
        <v>152</v>
      </c>
      <c r="E146">
        <v>77</v>
      </c>
      <c r="F146">
        <v>1</v>
      </c>
    </row>
    <row r="147" spans="1:6" x14ac:dyDescent="0.25">
      <c r="A147">
        <v>1145</v>
      </c>
      <c r="B147">
        <v>31</v>
      </c>
      <c r="C147" s="1" t="s">
        <v>6</v>
      </c>
      <c r="D147" s="1" t="s">
        <v>153</v>
      </c>
      <c r="E147">
        <v>99</v>
      </c>
      <c r="F147">
        <v>0</v>
      </c>
    </row>
    <row r="148" spans="1:6" x14ac:dyDescent="0.25">
      <c r="A148">
        <v>1146</v>
      </c>
      <c r="B148">
        <v>64</v>
      </c>
      <c r="C148" s="1" t="s">
        <v>6</v>
      </c>
      <c r="D148" s="1" t="s">
        <v>154</v>
      </c>
      <c r="E148">
        <v>48</v>
      </c>
      <c r="F148">
        <v>1</v>
      </c>
    </row>
    <row r="149" spans="1:6" x14ac:dyDescent="0.25">
      <c r="A149">
        <v>1147</v>
      </c>
      <c r="B149">
        <v>58</v>
      </c>
      <c r="C149" s="1" t="s">
        <v>11</v>
      </c>
      <c r="D149" s="1" t="s">
        <v>155</v>
      </c>
      <c r="E149">
        <v>90</v>
      </c>
      <c r="F149">
        <v>0</v>
      </c>
    </row>
    <row r="150" spans="1:6" x14ac:dyDescent="0.25">
      <c r="A150">
        <v>1148</v>
      </c>
      <c r="B150">
        <v>36</v>
      </c>
      <c r="C150" s="1" t="s">
        <v>6</v>
      </c>
      <c r="D150" s="1" t="s">
        <v>156</v>
      </c>
      <c r="E150">
        <v>69</v>
      </c>
      <c r="F150">
        <v>0</v>
      </c>
    </row>
    <row r="151" spans="1:6" x14ac:dyDescent="0.25">
      <c r="A151">
        <v>1149</v>
      </c>
      <c r="B151">
        <v>38</v>
      </c>
      <c r="C151" s="1" t="s">
        <v>11</v>
      </c>
      <c r="D151" s="1" t="s">
        <v>157</v>
      </c>
      <c r="E151">
        <v>28</v>
      </c>
      <c r="F151">
        <v>1</v>
      </c>
    </row>
    <row r="152" spans="1:6" x14ac:dyDescent="0.25">
      <c r="A152">
        <v>1150</v>
      </c>
      <c r="B152">
        <v>54</v>
      </c>
      <c r="C152" s="1" t="s">
        <v>6</v>
      </c>
      <c r="D152" s="1" t="s">
        <v>158</v>
      </c>
      <c r="E152">
        <v>8</v>
      </c>
      <c r="F152">
        <v>0</v>
      </c>
    </row>
    <row r="153" spans="1:6" x14ac:dyDescent="0.25">
      <c r="A153">
        <v>1151</v>
      </c>
      <c r="B153">
        <v>24</v>
      </c>
      <c r="C153" s="1" t="s">
        <v>6</v>
      </c>
      <c r="D153" s="1" t="s">
        <v>159</v>
      </c>
      <c r="E153">
        <v>71</v>
      </c>
      <c r="F153">
        <v>1</v>
      </c>
    </row>
    <row r="154" spans="1:6" x14ac:dyDescent="0.25">
      <c r="A154">
        <v>1152</v>
      </c>
      <c r="B154">
        <v>26</v>
      </c>
      <c r="C154" s="1" t="s">
        <v>6</v>
      </c>
      <c r="D154" s="1" t="s">
        <v>160</v>
      </c>
      <c r="E154">
        <v>6</v>
      </c>
      <c r="F154">
        <v>1</v>
      </c>
    </row>
    <row r="155" spans="1:6" x14ac:dyDescent="0.25">
      <c r="A155">
        <v>1153</v>
      </c>
      <c r="B155">
        <v>42</v>
      </c>
      <c r="C155" s="1" t="s">
        <v>11</v>
      </c>
      <c r="D155" s="1" t="s">
        <v>161</v>
      </c>
      <c r="E155">
        <v>66</v>
      </c>
      <c r="F155">
        <v>1</v>
      </c>
    </row>
    <row r="156" spans="1:6" x14ac:dyDescent="0.25">
      <c r="A156">
        <v>1154</v>
      </c>
      <c r="B156">
        <v>18</v>
      </c>
      <c r="C156" s="1" t="s">
        <v>6</v>
      </c>
      <c r="D156" s="1" t="s">
        <v>162</v>
      </c>
      <c r="E156">
        <v>41</v>
      </c>
      <c r="F156">
        <v>0</v>
      </c>
    </row>
    <row r="157" spans="1:6" x14ac:dyDescent="0.25">
      <c r="A157">
        <v>1155</v>
      </c>
      <c r="B157">
        <v>27</v>
      </c>
      <c r="C157" s="1" t="s">
        <v>11</v>
      </c>
      <c r="D157" s="1" t="s">
        <v>163</v>
      </c>
      <c r="E157">
        <v>44</v>
      </c>
      <c r="F157">
        <v>0</v>
      </c>
    </row>
    <row r="158" spans="1:6" x14ac:dyDescent="0.25">
      <c r="A158">
        <v>1156</v>
      </c>
      <c r="B158">
        <v>54</v>
      </c>
      <c r="C158" s="1" t="s">
        <v>6</v>
      </c>
      <c r="D158" s="1" t="s">
        <v>164</v>
      </c>
      <c r="E158">
        <v>35</v>
      </c>
      <c r="F158">
        <v>0</v>
      </c>
    </row>
    <row r="159" spans="1:6" x14ac:dyDescent="0.25">
      <c r="A159">
        <v>1157</v>
      </c>
      <c r="B159">
        <v>23</v>
      </c>
      <c r="C159" s="1" t="s">
        <v>6</v>
      </c>
      <c r="D159" s="1" t="s">
        <v>165</v>
      </c>
      <c r="E159">
        <v>78</v>
      </c>
      <c r="F159">
        <v>0</v>
      </c>
    </row>
    <row r="160" spans="1:6" x14ac:dyDescent="0.25">
      <c r="A160">
        <v>1158</v>
      </c>
      <c r="B160">
        <v>33</v>
      </c>
      <c r="C160" s="1" t="s">
        <v>6</v>
      </c>
      <c r="D160" s="1" t="s">
        <v>166</v>
      </c>
      <c r="E160">
        <v>100</v>
      </c>
      <c r="F160">
        <v>0</v>
      </c>
    </row>
    <row r="161" spans="1:6" x14ac:dyDescent="0.25">
      <c r="A161">
        <v>1159</v>
      </c>
      <c r="B161">
        <v>25</v>
      </c>
      <c r="C161" s="1" t="s">
        <v>11</v>
      </c>
      <c r="D161" s="1" t="s">
        <v>167</v>
      </c>
      <c r="E161">
        <v>48</v>
      </c>
      <c r="F161">
        <v>1</v>
      </c>
    </row>
    <row r="162" spans="1:6" x14ac:dyDescent="0.25">
      <c r="A162">
        <v>1160</v>
      </c>
      <c r="B162">
        <v>42</v>
      </c>
      <c r="C162" s="1" t="s">
        <v>11</v>
      </c>
      <c r="D162" s="1" t="s">
        <v>168</v>
      </c>
      <c r="E162">
        <v>9</v>
      </c>
      <c r="F162">
        <v>0</v>
      </c>
    </row>
    <row r="163" spans="1:6" x14ac:dyDescent="0.25">
      <c r="A163">
        <v>1161</v>
      </c>
      <c r="B163">
        <v>26</v>
      </c>
      <c r="C163" s="1" t="s">
        <v>11</v>
      </c>
      <c r="D163" s="1" t="s">
        <v>169</v>
      </c>
      <c r="E163">
        <v>54</v>
      </c>
      <c r="F163">
        <v>1</v>
      </c>
    </row>
    <row r="164" spans="1:6" x14ac:dyDescent="0.25">
      <c r="A164">
        <v>1162</v>
      </c>
      <c r="B164">
        <v>54</v>
      </c>
      <c r="C164" s="1" t="s">
        <v>11</v>
      </c>
      <c r="D164" s="1" t="s">
        <v>170</v>
      </c>
      <c r="E164">
        <v>91</v>
      </c>
      <c r="F164">
        <v>1</v>
      </c>
    </row>
    <row r="165" spans="1:6" x14ac:dyDescent="0.25">
      <c r="A165">
        <v>1163</v>
      </c>
      <c r="B165">
        <v>21</v>
      </c>
      <c r="C165" s="1" t="s">
        <v>11</v>
      </c>
      <c r="D165" s="1" t="s">
        <v>171</v>
      </c>
      <c r="E165">
        <v>28</v>
      </c>
      <c r="F165">
        <v>0</v>
      </c>
    </row>
    <row r="166" spans="1:6" x14ac:dyDescent="0.25">
      <c r="A166">
        <v>1164</v>
      </c>
      <c r="B166">
        <v>50</v>
      </c>
      <c r="C166" s="1" t="s">
        <v>6</v>
      </c>
      <c r="D166" s="1" t="s">
        <v>172</v>
      </c>
      <c r="E166">
        <v>70</v>
      </c>
      <c r="F166">
        <v>1</v>
      </c>
    </row>
    <row r="167" spans="1:6" x14ac:dyDescent="0.25">
      <c r="A167">
        <v>1165</v>
      </c>
      <c r="B167">
        <v>53</v>
      </c>
      <c r="C167" s="1" t="s">
        <v>6</v>
      </c>
      <c r="D167" s="1" t="s">
        <v>173</v>
      </c>
      <c r="E167">
        <v>3</v>
      </c>
      <c r="F167">
        <v>0</v>
      </c>
    </row>
    <row r="168" spans="1:6" x14ac:dyDescent="0.25">
      <c r="A168">
        <v>1166</v>
      </c>
      <c r="B168">
        <v>64</v>
      </c>
      <c r="C168" s="1" t="s">
        <v>6</v>
      </c>
      <c r="D168" s="1" t="s">
        <v>174</v>
      </c>
      <c r="E168">
        <v>71</v>
      </c>
      <c r="F168">
        <v>1</v>
      </c>
    </row>
    <row r="169" spans="1:6" x14ac:dyDescent="0.25">
      <c r="A169">
        <v>1167</v>
      </c>
      <c r="B169">
        <v>29</v>
      </c>
      <c r="C169" s="1" t="s">
        <v>6</v>
      </c>
      <c r="D169" s="1" t="s">
        <v>175</v>
      </c>
      <c r="E169">
        <v>51</v>
      </c>
      <c r="F169">
        <v>1</v>
      </c>
    </row>
    <row r="170" spans="1:6" x14ac:dyDescent="0.25">
      <c r="A170">
        <v>1168</v>
      </c>
      <c r="B170">
        <v>40</v>
      </c>
      <c r="C170" s="1" t="s">
        <v>11</v>
      </c>
      <c r="D170" s="1" t="s">
        <v>176</v>
      </c>
      <c r="E170">
        <v>97</v>
      </c>
      <c r="F170">
        <v>1</v>
      </c>
    </row>
    <row r="171" spans="1:6" x14ac:dyDescent="0.25">
      <c r="A171">
        <v>1169</v>
      </c>
      <c r="B171">
        <v>65</v>
      </c>
      <c r="C171" s="1" t="s">
        <v>6</v>
      </c>
      <c r="D171" s="1" t="s">
        <v>177</v>
      </c>
      <c r="E171">
        <v>11</v>
      </c>
      <c r="F171">
        <v>1</v>
      </c>
    </row>
    <row r="172" spans="1:6" x14ac:dyDescent="0.25">
      <c r="A172">
        <v>1170</v>
      </c>
      <c r="B172">
        <v>22</v>
      </c>
      <c r="C172" s="1" t="s">
        <v>6</v>
      </c>
      <c r="D172" s="1" t="s">
        <v>178</v>
      </c>
      <c r="E172">
        <v>73</v>
      </c>
      <c r="F172">
        <v>0</v>
      </c>
    </row>
    <row r="173" spans="1:6" x14ac:dyDescent="0.25">
      <c r="A173">
        <v>1171</v>
      </c>
      <c r="B173">
        <v>60</v>
      </c>
      <c r="C173" s="1" t="s">
        <v>11</v>
      </c>
      <c r="D173" s="1" t="s">
        <v>179</v>
      </c>
      <c r="E173">
        <v>36</v>
      </c>
      <c r="F173">
        <v>0</v>
      </c>
    </row>
    <row r="174" spans="1:6" x14ac:dyDescent="0.25">
      <c r="A174">
        <v>1172</v>
      </c>
      <c r="B174">
        <v>51</v>
      </c>
      <c r="C174" s="1" t="s">
        <v>6</v>
      </c>
      <c r="D174" s="1" t="s">
        <v>180</v>
      </c>
      <c r="E174">
        <v>95</v>
      </c>
      <c r="F174">
        <v>0</v>
      </c>
    </row>
    <row r="175" spans="1:6" x14ac:dyDescent="0.25">
      <c r="A175">
        <v>1173</v>
      </c>
      <c r="B175">
        <v>29</v>
      </c>
      <c r="C175" s="1" t="s">
        <v>11</v>
      </c>
      <c r="D175" s="1" t="s">
        <v>181</v>
      </c>
      <c r="E175">
        <v>51</v>
      </c>
      <c r="F175">
        <v>0</v>
      </c>
    </row>
    <row r="176" spans="1:6" x14ac:dyDescent="0.25">
      <c r="A176">
        <v>1174</v>
      </c>
      <c r="B176">
        <v>18</v>
      </c>
      <c r="C176" s="1" t="s">
        <v>11</v>
      </c>
      <c r="D176" s="1" t="s">
        <v>182</v>
      </c>
      <c r="E176">
        <v>87</v>
      </c>
      <c r="F176">
        <v>0</v>
      </c>
    </row>
    <row r="177" spans="1:6" x14ac:dyDescent="0.25">
      <c r="A177">
        <v>1175</v>
      </c>
      <c r="B177">
        <v>47</v>
      </c>
      <c r="C177" s="1" t="s">
        <v>6</v>
      </c>
      <c r="D177" s="1" t="s">
        <v>183</v>
      </c>
      <c r="E177">
        <v>44</v>
      </c>
      <c r="F177">
        <v>0</v>
      </c>
    </row>
    <row r="178" spans="1:6" x14ac:dyDescent="0.25">
      <c r="A178">
        <v>1176</v>
      </c>
      <c r="B178">
        <v>61</v>
      </c>
      <c r="C178" s="1" t="s">
        <v>11</v>
      </c>
      <c r="D178" s="1" t="s">
        <v>184</v>
      </c>
      <c r="E178">
        <v>75</v>
      </c>
      <c r="F178">
        <v>1</v>
      </c>
    </row>
    <row r="179" spans="1:6" x14ac:dyDescent="0.25">
      <c r="A179">
        <v>1177</v>
      </c>
      <c r="B179">
        <v>37</v>
      </c>
      <c r="C179" s="1" t="s">
        <v>6</v>
      </c>
      <c r="D179" s="1" t="s">
        <v>185</v>
      </c>
      <c r="E179">
        <v>41</v>
      </c>
      <c r="F179">
        <v>0</v>
      </c>
    </row>
    <row r="180" spans="1:6" x14ac:dyDescent="0.25">
      <c r="A180">
        <v>1178</v>
      </c>
      <c r="B180">
        <v>34</v>
      </c>
      <c r="C180" s="1" t="s">
        <v>6</v>
      </c>
      <c r="D180" s="1" t="s">
        <v>186</v>
      </c>
      <c r="E180">
        <v>37</v>
      </c>
      <c r="F180">
        <v>1</v>
      </c>
    </row>
    <row r="181" spans="1:6" x14ac:dyDescent="0.25">
      <c r="A181">
        <v>1179</v>
      </c>
      <c r="B181">
        <v>31</v>
      </c>
      <c r="C181" s="1" t="s">
        <v>11</v>
      </c>
      <c r="D181" s="1" t="s">
        <v>187</v>
      </c>
      <c r="E181">
        <v>92</v>
      </c>
      <c r="F181">
        <v>0</v>
      </c>
    </row>
    <row r="182" spans="1:6" x14ac:dyDescent="0.25">
      <c r="A182">
        <v>1180</v>
      </c>
      <c r="B182">
        <v>57</v>
      </c>
      <c r="C182" s="1" t="s">
        <v>6</v>
      </c>
      <c r="D182" s="1" t="s">
        <v>188</v>
      </c>
      <c r="E182">
        <v>28</v>
      </c>
      <c r="F182">
        <v>0</v>
      </c>
    </row>
    <row r="183" spans="1:6" x14ac:dyDescent="0.25">
      <c r="A183">
        <v>1181</v>
      </c>
      <c r="B183">
        <v>30</v>
      </c>
      <c r="C183" s="1" t="s">
        <v>6</v>
      </c>
      <c r="D183" s="1" t="s">
        <v>189</v>
      </c>
      <c r="E183">
        <v>78</v>
      </c>
      <c r="F183">
        <v>1</v>
      </c>
    </row>
    <row r="184" spans="1:6" x14ac:dyDescent="0.25">
      <c r="A184">
        <v>1182</v>
      </c>
      <c r="B184">
        <v>54</v>
      </c>
      <c r="C184" s="1" t="s">
        <v>6</v>
      </c>
      <c r="D184" s="1" t="s">
        <v>190</v>
      </c>
      <c r="E184">
        <v>99</v>
      </c>
      <c r="F184">
        <v>0</v>
      </c>
    </row>
    <row r="185" spans="1:6" x14ac:dyDescent="0.25">
      <c r="A185">
        <v>1183</v>
      </c>
      <c r="B185">
        <v>54</v>
      </c>
      <c r="C185" s="1" t="s">
        <v>6</v>
      </c>
      <c r="D185" s="1" t="s">
        <v>191</v>
      </c>
      <c r="E185">
        <v>27</v>
      </c>
      <c r="F185">
        <v>0</v>
      </c>
    </row>
    <row r="186" spans="1:6" x14ac:dyDescent="0.25">
      <c r="A186">
        <v>1184</v>
      </c>
      <c r="B186">
        <v>31</v>
      </c>
      <c r="C186" s="1" t="s">
        <v>6</v>
      </c>
      <c r="D186" s="1" t="s">
        <v>192</v>
      </c>
      <c r="E186">
        <v>45</v>
      </c>
      <c r="F186">
        <v>0</v>
      </c>
    </row>
    <row r="187" spans="1:6" x14ac:dyDescent="0.25">
      <c r="A187">
        <v>1185</v>
      </c>
      <c r="B187">
        <v>63</v>
      </c>
      <c r="C187" s="1" t="s">
        <v>11</v>
      </c>
      <c r="D187" s="1" t="s">
        <v>193</v>
      </c>
      <c r="E187">
        <v>58</v>
      </c>
      <c r="F187">
        <v>0</v>
      </c>
    </row>
    <row r="188" spans="1:6" x14ac:dyDescent="0.25">
      <c r="A188">
        <v>1186</v>
      </c>
      <c r="B188">
        <v>36</v>
      </c>
      <c r="C188" s="1" t="s">
        <v>11</v>
      </c>
      <c r="D188" s="1" t="s">
        <v>194</v>
      </c>
      <c r="E188">
        <v>26</v>
      </c>
      <c r="F188">
        <v>1</v>
      </c>
    </row>
    <row r="189" spans="1:6" x14ac:dyDescent="0.25">
      <c r="A189">
        <v>1187</v>
      </c>
      <c r="B189">
        <v>18</v>
      </c>
      <c r="C189" s="1" t="s">
        <v>6</v>
      </c>
      <c r="D189" s="1" t="s">
        <v>195</v>
      </c>
      <c r="E189">
        <v>5</v>
      </c>
      <c r="F189">
        <v>1</v>
      </c>
    </row>
    <row r="190" spans="1:6" x14ac:dyDescent="0.25">
      <c r="A190">
        <v>1188</v>
      </c>
      <c r="B190">
        <v>33</v>
      </c>
      <c r="C190" s="1" t="s">
        <v>11</v>
      </c>
      <c r="D190" s="1" t="s">
        <v>196</v>
      </c>
      <c r="E190">
        <v>57</v>
      </c>
      <c r="F190">
        <v>0</v>
      </c>
    </row>
    <row r="191" spans="1:6" x14ac:dyDescent="0.25">
      <c r="A191">
        <v>1189</v>
      </c>
      <c r="B191">
        <v>41</v>
      </c>
      <c r="C191" s="1" t="s">
        <v>6</v>
      </c>
      <c r="D191" s="1" t="s">
        <v>197</v>
      </c>
      <c r="E191">
        <v>49</v>
      </c>
      <c r="F191">
        <v>1</v>
      </c>
    </row>
    <row r="192" spans="1:6" x14ac:dyDescent="0.25">
      <c r="A192">
        <v>1190</v>
      </c>
      <c r="B192">
        <v>21</v>
      </c>
      <c r="C192" s="1" t="s">
        <v>11</v>
      </c>
      <c r="D192" s="1" t="s">
        <v>198</v>
      </c>
      <c r="E192">
        <v>96</v>
      </c>
      <c r="F192">
        <v>0</v>
      </c>
    </row>
    <row r="193" spans="1:6" x14ac:dyDescent="0.25">
      <c r="A193">
        <v>1191</v>
      </c>
      <c r="B193">
        <v>61</v>
      </c>
      <c r="C193" s="1" t="s">
        <v>6</v>
      </c>
      <c r="D193" s="1" t="s">
        <v>199</v>
      </c>
      <c r="E193">
        <v>44</v>
      </c>
      <c r="F193">
        <v>0</v>
      </c>
    </row>
    <row r="194" spans="1:6" x14ac:dyDescent="0.25">
      <c r="A194">
        <v>1192</v>
      </c>
      <c r="B194">
        <v>20</v>
      </c>
      <c r="C194" s="1" t="s">
        <v>11</v>
      </c>
      <c r="D194" s="1" t="s">
        <v>200</v>
      </c>
      <c r="E194">
        <v>93</v>
      </c>
      <c r="F194">
        <v>1</v>
      </c>
    </row>
    <row r="195" spans="1:6" x14ac:dyDescent="0.25">
      <c r="A195">
        <v>1193</v>
      </c>
      <c r="B195">
        <v>26</v>
      </c>
      <c r="C195" s="1" t="s">
        <v>11</v>
      </c>
      <c r="D195" s="1" t="s">
        <v>201</v>
      </c>
      <c r="E195">
        <v>5</v>
      </c>
      <c r="F195">
        <v>0</v>
      </c>
    </row>
    <row r="196" spans="1:6" x14ac:dyDescent="0.25">
      <c r="A196">
        <v>1194</v>
      </c>
      <c r="B196">
        <v>54</v>
      </c>
      <c r="C196" s="1" t="s">
        <v>6</v>
      </c>
      <c r="D196" s="1" t="s">
        <v>202</v>
      </c>
      <c r="E196">
        <v>67</v>
      </c>
      <c r="F196">
        <v>0</v>
      </c>
    </row>
    <row r="197" spans="1:6" x14ac:dyDescent="0.25">
      <c r="A197">
        <v>1195</v>
      </c>
      <c r="B197">
        <v>27</v>
      </c>
      <c r="C197" s="1" t="s">
        <v>6</v>
      </c>
      <c r="D197" s="1" t="s">
        <v>203</v>
      </c>
      <c r="E197">
        <v>81</v>
      </c>
      <c r="F197">
        <v>1</v>
      </c>
    </row>
    <row r="198" spans="1:6" x14ac:dyDescent="0.25">
      <c r="A198">
        <v>1196</v>
      </c>
      <c r="B198">
        <v>49</v>
      </c>
      <c r="C198" s="1" t="s">
        <v>6</v>
      </c>
      <c r="D198" s="1" t="s">
        <v>204</v>
      </c>
      <c r="E198">
        <v>3</v>
      </c>
      <c r="F198">
        <v>0</v>
      </c>
    </row>
    <row r="199" spans="1:6" x14ac:dyDescent="0.25">
      <c r="A199">
        <v>1197</v>
      </c>
      <c r="B199">
        <v>37</v>
      </c>
      <c r="C199" s="1" t="s">
        <v>6</v>
      </c>
      <c r="D199" s="1" t="s">
        <v>205</v>
      </c>
      <c r="E199">
        <v>53</v>
      </c>
      <c r="F199">
        <v>1</v>
      </c>
    </row>
    <row r="200" spans="1:6" x14ac:dyDescent="0.25">
      <c r="A200">
        <v>1198</v>
      </c>
      <c r="B200">
        <v>42</v>
      </c>
      <c r="C200" s="1" t="s">
        <v>11</v>
      </c>
      <c r="D200" s="1" t="s">
        <v>206</v>
      </c>
      <c r="E200">
        <v>43</v>
      </c>
      <c r="F200">
        <v>0</v>
      </c>
    </row>
    <row r="201" spans="1:6" x14ac:dyDescent="0.25">
      <c r="A201">
        <v>1199</v>
      </c>
      <c r="B201">
        <v>55</v>
      </c>
      <c r="C201" s="1" t="s">
        <v>6</v>
      </c>
      <c r="D201" s="1" t="s">
        <v>207</v>
      </c>
      <c r="E201">
        <v>86</v>
      </c>
      <c r="F201">
        <v>0</v>
      </c>
    </row>
    <row r="202" spans="1:6" x14ac:dyDescent="0.25">
      <c r="A202">
        <v>1200</v>
      </c>
      <c r="B202">
        <v>48</v>
      </c>
      <c r="C202" s="1" t="s">
        <v>11</v>
      </c>
      <c r="D202" s="1" t="s">
        <v>208</v>
      </c>
      <c r="E202">
        <v>24</v>
      </c>
      <c r="F202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6FD5-34C4-45E7-8DFC-8A3E66A8F132}">
  <dimension ref="A1:N46"/>
  <sheetViews>
    <sheetView workbookViewId="0">
      <selection activeCell="M30" sqref="M30"/>
    </sheetView>
  </sheetViews>
  <sheetFormatPr defaultRowHeight="15" x14ac:dyDescent="0.25"/>
  <cols>
    <col min="1" max="1" width="21.42578125" customWidth="1"/>
    <col min="2" max="2" width="28.140625" customWidth="1"/>
    <col min="3" max="3" width="15.5703125" bestFit="1" customWidth="1"/>
    <col min="12" max="12" width="15.5703125" bestFit="1" customWidth="1"/>
  </cols>
  <sheetData>
    <row r="1" spans="1:3" ht="18.75" x14ac:dyDescent="0.4">
      <c r="A1" s="16" t="s">
        <v>470</v>
      </c>
      <c r="B1" s="16" t="s">
        <v>471</v>
      </c>
    </row>
    <row r="2" spans="1:3" ht="18.75" x14ac:dyDescent="0.3">
      <c r="A2" s="17" t="s">
        <v>472</v>
      </c>
      <c r="B2" s="18">
        <f>SUM(sales_data__1[Revenue])</f>
        <v>1571506.6500000011</v>
      </c>
    </row>
    <row r="3" spans="1:3" ht="18.75" x14ac:dyDescent="0.3">
      <c r="A3" s="17" t="s">
        <v>473</v>
      </c>
      <c r="B3" s="19">
        <f>SUM(sales_data__1[Profit])</f>
        <v>276032.14999999997</v>
      </c>
    </row>
    <row r="4" spans="1:3" ht="18.75" x14ac:dyDescent="0.3">
      <c r="A4" s="17" t="s">
        <v>474</v>
      </c>
      <c r="B4" s="19">
        <f>COUNTA(sales_data__1[OrderID])</f>
        <v>2000</v>
      </c>
    </row>
    <row r="5" spans="1:3" ht="18.75" x14ac:dyDescent="0.3">
      <c r="A5" s="17" t="s">
        <v>475</v>
      </c>
      <c r="B5" s="19">
        <f>COUNTA(sales_data__1[CustomerID])</f>
        <v>2000</v>
      </c>
    </row>
    <row r="10" spans="1:3" x14ac:dyDescent="0.25">
      <c r="A10" s="12" t="s">
        <v>449</v>
      </c>
      <c r="B10" t="s">
        <v>476</v>
      </c>
      <c r="C10" t="s">
        <v>466</v>
      </c>
    </row>
    <row r="11" spans="1:3" x14ac:dyDescent="0.25">
      <c r="A11" s="14" t="s">
        <v>451</v>
      </c>
      <c r="B11" s="1">
        <v>98156.13</v>
      </c>
      <c r="C11" s="1">
        <v>552787.25</v>
      </c>
    </row>
    <row r="12" spans="1:3" x14ac:dyDescent="0.25">
      <c r="A12" s="15" t="s">
        <v>452</v>
      </c>
      <c r="B12" s="1">
        <v>6278.74</v>
      </c>
      <c r="C12" s="1">
        <v>33504.729999999996</v>
      </c>
    </row>
    <row r="13" spans="1:3" x14ac:dyDescent="0.25">
      <c r="A13" s="15" t="s">
        <v>453</v>
      </c>
      <c r="B13" s="1">
        <v>11636.630000000001</v>
      </c>
      <c r="C13" s="1">
        <v>65406.409999999996</v>
      </c>
    </row>
    <row r="14" spans="1:3" x14ac:dyDescent="0.25">
      <c r="A14" s="15" t="s">
        <v>454</v>
      </c>
      <c r="B14" s="1">
        <v>8059.4899999999989</v>
      </c>
      <c r="C14" s="1">
        <v>49003.359999999979</v>
      </c>
    </row>
    <row r="15" spans="1:3" x14ac:dyDescent="0.25">
      <c r="A15" s="15" t="s">
        <v>455</v>
      </c>
      <c r="B15" s="1">
        <v>12520.499999999995</v>
      </c>
      <c r="C15" s="1">
        <v>66118.680000000008</v>
      </c>
    </row>
    <row r="16" spans="1:3" x14ac:dyDescent="0.25">
      <c r="A16" s="15" t="s">
        <v>456</v>
      </c>
      <c r="B16" s="1">
        <v>12644.310000000003</v>
      </c>
      <c r="C16" s="1">
        <v>71248.180000000008</v>
      </c>
    </row>
    <row r="17" spans="1:14" x14ac:dyDescent="0.25">
      <c r="A17" s="15" t="s">
        <v>457</v>
      </c>
      <c r="B17" s="1">
        <v>11005.13</v>
      </c>
      <c r="C17" s="1">
        <v>67589.090000000011</v>
      </c>
    </row>
    <row r="18" spans="1:14" x14ac:dyDescent="0.25">
      <c r="A18" s="15" t="s">
        <v>458</v>
      </c>
      <c r="B18" s="1">
        <v>13370.699999999997</v>
      </c>
      <c r="C18" s="1">
        <v>71440.75</v>
      </c>
    </row>
    <row r="19" spans="1:14" x14ac:dyDescent="0.25">
      <c r="A19" s="15" t="s">
        <v>459</v>
      </c>
      <c r="B19" s="1">
        <v>10944.100000000004</v>
      </c>
      <c r="C19" s="1">
        <v>64655.380000000019</v>
      </c>
    </row>
    <row r="20" spans="1:14" x14ac:dyDescent="0.25">
      <c r="A20" s="15" t="s">
        <v>460</v>
      </c>
      <c r="B20" s="1">
        <v>11696.529999999997</v>
      </c>
      <c r="C20" s="1">
        <v>63820.670000000013</v>
      </c>
    </row>
    <row r="21" spans="1:14" x14ac:dyDescent="0.25">
      <c r="A21" s="14" t="s">
        <v>461</v>
      </c>
      <c r="B21" s="1">
        <v>135131.84000000003</v>
      </c>
      <c r="C21" s="1">
        <v>779100.71000000008</v>
      </c>
    </row>
    <row r="22" spans="1:14" x14ac:dyDescent="0.25">
      <c r="A22" s="15" t="s">
        <v>462</v>
      </c>
      <c r="B22" s="1">
        <v>11566.290000000003</v>
      </c>
      <c r="C22" s="1">
        <v>64042.119999999988</v>
      </c>
    </row>
    <row r="23" spans="1:14" x14ac:dyDescent="0.25">
      <c r="A23" s="15" t="s">
        <v>463</v>
      </c>
      <c r="B23" s="1">
        <v>13327.92</v>
      </c>
      <c r="C23" s="1">
        <v>74652.060000000012</v>
      </c>
    </row>
    <row r="24" spans="1:14" x14ac:dyDescent="0.25">
      <c r="A24" s="15" t="s">
        <v>464</v>
      </c>
      <c r="B24" s="1">
        <v>10430.480000000005</v>
      </c>
      <c r="C24" s="1">
        <v>58240.79</v>
      </c>
    </row>
    <row r="25" spans="1:14" x14ac:dyDescent="0.25">
      <c r="A25" s="15" t="s">
        <v>452</v>
      </c>
      <c r="B25" s="1">
        <v>11853.030000000002</v>
      </c>
      <c r="C25" s="1">
        <v>65206.58</v>
      </c>
    </row>
    <row r="26" spans="1:14" x14ac:dyDescent="0.25">
      <c r="A26" s="15" t="s">
        <v>453</v>
      </c>
      <c r="B26" s="1">
        <v>11393.08</v>
      </c>
      <c r="C26" s="1">
        <v>64618.37999999999</v>
      </c>
    </row>
    <row r="27" spans="1:14" x14ac:dyDescent="0.25">
      <c r="A27" s="15" t="s">
        <v>454</v>
      </c>
      <c r="B27" s="1">
        <v>12501.430000000008</v>
      </c>
      <c r="C27" s="1">
        <v>80428.69</v>
      </c>
    </row>
    <row r="28" spans="1:14" x14ac:dyDescent="0.25">
      <c r="A28" s="15" t="s">
        <v>455</v>
      </c>
      <c r="B28" s="1">
        <v>12368.819999999996</v>
      </c>
      <c r="C28" s="1">
        <v>68182.810000000012</v>
      </c>
    </row>
    <row r="29" spans="1:14" x14ac:dyDescent="0.25">
      <c r="A29" s="15" t="s">
        <v>456</v>
      </c>
      <c r="B29" s="1">
        <v>11791.189999999995</v>
      </c>
      <c r="C29" s="1">
        <v>65323.619999999995</v>
      </c>
      <c r="L29" s="3"/>
      <c r="M29" s="4"/>
      <c r="N29" s="5"/>
    </row>
    <row r="30" spans="1:14" x14ac:dyDescent="0.25">
      <c r="A30" s="15" t="s">
        <v>457</v>
      </c>
      <c r="B30" s="1">
        <v>11583.080000000002</v>
      </c>
      <c r="C30" s="1">
        <v>71552.530000000013</v>
      </c>
      <c r="L30" s="6"/>
      <c r="M30" s="7"/>
      <c r="N30" s="8"/>
    </row>
    <row r="31" spans="1:14" x14ac:dyDescent="0.25">
      <c r="A31" s="15" t="s">
        <v>458</v>
      </c>
      <c r="B31" s="1">
        <v>9431.7300000000014</v>
      </c>
      <c r="C31" s="1">
        <v>58807.4</v>
      </c>
      <c r="L31" s="6"/>
      <c r="M31" s="7"/>
      <c r="N31" s="8"/>
    </row>
    <row r="32" spans="1:14" x14ac:dyDescent="0.25">
      <c r="A32" s="15" t="s">
        <v>459</v>
      </c>
      <c r="B32" s="1">
        <v>9531.0499999999975</v>
      </c>
      <c r="C32" s="1">
        <v>56911.149999999994</v>
      </c>
      <c r="L32" s="6"/>
      <c r="M32" s="7"/>
      <c r="N32" s="8"/>
    </row>
    <row r="33" spans="1:14" x14ac:dyDescent="0.25">
      <c r="A33" s="15" t="s">
        <v>460</v>
      </c>
      <c r="B33" s="1">
        <v>9353.74</v>
      </c>
      <c r="C33" s="1">
        <v>51134.579999999987</v>
      </c>
      <c r="L33" s="6"/>
      <c r="M33" s="7"/>
      <c r="N33" s="8"/>
    </row>
    <row r="34" spans="1:14" x14ac:dyDescent="0.25">
      <c r="A34" s="14" t="s">
        <v>465</v>
      </c>
      <c r="B34" s="1">
        <v>42744.18</v>
      </c>
      <c r="C34" s="1">
        <v>239618.69</v>
      </c>
      <c r="L34" s="6"/>
      <c r="M34" s="7"/>
      <c r="N34" s="8"/>
    </row>
    <row r="35" spans="1:14" x14ac:dyDescent="0.25">
      <c r="A35" s="15" t="s">
        <v>462</v>
      </c>
      <c r="B35" s="1">
        <v>14509.669999999996</v>
      </c>
      <c r="C35" s="1">
        <v>78436.2</v>
      </c>
      <c r="L35" s="6"/>
      <c r="M35" s="7"/>
      <c r="N35" s="8"/>
    </row>
    <row r="36" spans="1:14" x14ac:dyDescent="0.25">
      <c r="A36" s="15" t="s">
        <v>463</v>
      </c>
      <c r="B36" s="1">
        <v>11043.62</v>
      </c>
      <c r="C36" s="1">
        <v>60342.49000000002</v>
      </c>
      <c r="L36" s="6"/>
      <c r="M36" s="7"/>
      <c r="N36" s="8"/>
    </row>
    <row r="37" spans="1:14" x14ac:dyDescent="0.25">
      <c r="A37" s="15" t="s">
        <v>464</v>
      </c>
      <c r="B37" s="1">
        <v>11828.390000000001</v>
      </c>
      <c r="C37" s="1">
        <v>68741.64</v>
      </c>
      <c r="L37" s="6"/>
      <c r="M37" s="7"/>
      <c r="N37" s="8"/>
    </row>
    <row r="38" spans="1:14" x14ac:dyDescent="0.25">
      <c r="A38" s="15" t="s">
        <v>452</v>
      </c>
      <c r="B38" s="1">
        <v>5362.5000000000018</v>
      </c>
      <c r="C38" s="1">
        <v>32098.36</v>
      </c>
      <c r="L38" s="6"/>
      <c r="M38" s="7"/>
      <c r="N38" s="8"/>
    </row>
    <row r="39" spans="1:14" x14ac:dyDescent="0.25">
      <c r="A39" s="14" t="s">
        <v>450</v>
      </c>
      <c r="B39" s="1">
        <v>276032.14999999997</v>
      </c>
      <c r="C39" s="1">
        <v>1571506.6500000001</v>
      </c>
      <c r="L39" s="6"/>
      <c r="M39" s="7"/>
      <c r="N39" s="8"/>
    </row>
    <row r="40" spans="1:14" x14ac:dyDescent="0.25">
      <c r="L40" s="6"/>
      <c r="M40" s="7"/>
      <c r="N40" s="8"/>
    </row>
    <row r="41" spans="1:14" x14ac:dyDescent="0.25">
      <c r="L41" s="6"/>
      <c r="M41" s="7"/>
      <c r="N41" s="8"/>
    </row>
    <row r="42" spans="1:14" x14ac:dyDescent="0.25">
      <c r="L42" s="6"/>
      <c r="M42" s="7"/>
      <c r="N42" s="8"/>
    </row>
    <row r="43" spans="1:14" x14ac:dyDescent="0.25">
      <c r="L43" s="6"/>
      <c r="M43" s="7"/>
      <c r="N43" s="8"/>
    </row>
    <row r="44" spans="1:14" x14ac:dyDescent="0.25">
      <c r="L44" s="6"/>
      <c r="M44" s="7"/>
      <c r="N44" s="8"/>
    </row>
    <row r="45" spans="1:14" x14ac:dyDescent="0.25">
      <c r="L45" s="6"/>
      <c r="M45" s="7"/>
      <c r="N45" s="8"/>
    </row>
    <row r="46" spans="1:14" x14ac:dyDescent="0.25">
      <c r="L46" s="9"/>
      <c r="M46" s="10"/>
      <c r="N46" s="11"/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F A A B Q S w M E F A A C A A g A W Y i P W n N l p z + j A A A A 9 Q A A A B I A H A B D b 2 5 m a W c v U G F j a 2 F n Z S 5 4 b W w g o h g A K K A U A A A A A A A A A A A A A A A A A A A A A A A A A A A A h Y + x D o I w F E V / h X S n r e h A y K M M T i Z i T E y M a 1 M q N M L D 0 G L 5 N w c / y V 8 Q o 6 i b 4 7 3 n D P f e r z f I h q Y O L r q z p s W U z C g n g U b V F g b L l P T u G M Y k E 7 C V 6 i R L H Y w y 2 m S w R U o q 5 8 4 J Y 9 5 7 6 u e 0 7 U o W c T 5 j h 3 y 9 U 5 V u J P n I 5 r 8 c G r R O o t J E w P 4 1 R k Q 0 X t C Y j 5 O A T R 3 k B r 8 8 G t m T / p S w 7 G v X d 1 p o D F c b Y F M E 9 r 4 g H l B L A w Q U A A I A C A B Z i I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i P W p 7 Y r L N L A g A A z A w A A B M A H A B G b 3 J t d W x h c y 9 T Z W N 0 a W 9 u M S 5 t I K I Y A C i g F A A A A A A A A A A A A A A A A A A A A A A A A A A A A O 1 V X W v b M B R 9 D + Q / G P f F A R N I W A v b 8 E O w u 6 1 s 6 d I 6 Z Q / N K K p 8 4 4 j J k p G u s p r Q / z 4 l z t Z m V t J S 0 o e 1 8 0 u c e + S j + 3 E 4 V w N F J o W X 1 r + 9 9 + 1 W u 6 V n R E H m U a N R F q D 0 V U a Q X C m Y K t A z C 0 Q e B 2 y 3 P P u k 0 i g K N h L r e T e R 1 B Q g M P j A O H R j K d D + 0 Y E f v 5 t c a M s z G W Q F E 5 N E / h R c k k x P t t 3 Q p X r u d 8 L L B D g r G I K K / N A P v V h y U w g d H Y X e s a A y Y y K P e v 3 D f u i d G Y m Q Y s U h u n v t n k o B 3 z t h n e m B P 1 K y s F j m f Q K S 2 U t 9 m / a Y X N u D a 2 Q d D + q i Q u 9 y H R 9 w n l L C i d I R K n O f M p 4 R k V v G c V X C H d 1 Y E a G n U h V 1 w k t Q B 4 7 7 w 8 X C j 9 c t O E l s g S c C j 9 5 0 l + d v Q 2 / h D 3 J o B j + C s B / b O N q I h 3 C D q / A X S c l y g g 0 g L e 0 H t l M p l c p B F 8 + M E p v h 2 0 6 7 x Y S z x P v y O P A 1 4 V C P z g t 6 H X 9 / u t g k f k A N b 1 + Q G r 6 q z C 2 F h C D 8 H q 3 t S x 1 M 0 Y 7 U d d p y Z 4 a i C 9 q l t z N D B D K s m s i F Y D h S j P 7 J Q Z j i G t Q K O 4 c 5 C O N C b B p T h n 8 B j 1 f X s r r n k d c m 8 w P 6 O n x B + t q q m H P I X e Y x J I L k D r c 5 L k o u K w A d S y P Q 4 V x C G M L H R O X w 5 P m X t Y i f R Q E N 7 l e 0 c X a Y w x o 6 J Q U 0 R h 5 b 1 8 m l q p o L x p Q l Z w 6 R 7 D I N K 0 T 6 4 0 l r B 5 e l l l L h a t 3 V A 9 y b L h z k r 8 g d v t k G z 6 T R z e F v 9 Y 2 E a S S C w u e h Y 8 j L l s 1 B V b H U O A L l P D M k N z E p C W 2 s n U f 7 h E s Q Q X + f b v F f F f + E K n 4 B U E s B A i 0 A F A A C A A g A W Y i P W n N l p z + j A A A A 9 Q A A A B I A A A A A A A A A A A A A A A A A A A A A A E N v b m Z p Z y 9 Q Y W N r Y W d l L n h t b F B L A Q I t A B Q A A g A I A F m I j 1 o P y u m r p A A A A O k A A A A T A A A A A A A A A A A A A A A A A O 8 A A A B b Q 2 9 u d G V u d F 9 U e X B l c 1 0 u e G 1 s U E s B A i 0 A F A A C A A g A W Y i P W p 7 Y r L N L A g A A z A w A A B M A A A A A A A A A A A A A A A A A 4 A E A A E Z v c m 1 1 b G F z L 1 N l Y 3 R p b 2 4 x L m 1 Q S w U G A A A A A A M A A w D C A A A A e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D 4 A A A A A A A C 6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1 9 k Y X R h X 3 J l Z n J l c 2 h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1 c 3 R v b W V y c 1 9 k Y X R h X 3 J l Z n J l c 2 h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T A 6 M j E 6 M z A u M j Y 0 O D U 4 N F o i I C 8 + P E V u d H J 5 I F R 5 c G U 9 I k Z p b G x D b 2 x 1 b W 5 U e X B l c y I g V m F s d W U 9 I n N B d 0 1 H Q m d N R C I g L z 4 8 R W 5 0 c n k g V H l w Z T 0 i R m l s b E N v b H V t b k 5 h b W V z I i B W Y W x 1 Z T 0 i c 1 s m c X V v d D t D d X N 0 b 2 1 l c k l E J n F 1 b 3 Q 7 L C Z x d W 9 0 O 0 F n Z S Z x d W 9 0 O y w m c X V v d D t H Z W 5 k Z X I m c X V v d D s s J n F 1 b 3 Q 7 T G 9 j Y X R p b 2 4 m c X V v d D s s J n F 1 b 3 Q 7 U 3 B l b m R p b m d T Y 2 9 y Z S Z x d W 9 0 O y w m c X V v d D t D a H V y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c 1 9 k Y X R h X 3 J l Z n J l c 2 h l Z C 9 D a G F u Z 2 V k I F R 5 c G U u e 0 N 1 c 3 R v b W V y S U Q s M H 0 m c X V v d D s s J n F 1 b 3 Q 7 U 2 V j d G l v b j E v Y 3 V z d G 9 t Z X J z X 2 R h d G F f c m V m c m V z a G V k L 0 N o Y W 5 n Z W Q g V H l w Z S 5 7 Q W d l L D F 9 J n F 1 b 3 Q 7 L C Z x d W 9 0 O 1 N l Y 3 R p b 2 4 x L 2 N 1 c 3 R v b W V y c 1 9 k Y X R h X 3 J l Z n J l c 2 h l Z C 9 D a G F u Z 2 V k I F R 5 c G U u e 0 d l b m R l c i w y f S Z x d W 9 0 O y w m c X V v d D t T Z W N 0 a W 9 u M S 9 j d X N 0 b 2 1 l c n N f Z G F 0 Y V 9 y Z W Z y Z X N o Z W Q v Q 2 h h b m d l Z C B U e X B l L n t M b 2 N h d G l v b i w z f S Z x d W 9 0 O y w m c X V v d D t T Z W N 0 a W 9 u M S 9 j d X N 0 b 2 1 l c n N f Z G F 0 Y V 9 y Z W Z y Z X N o Z W Q v Q 2 h h b m d l Z C B U e X B l L n t T c G V u Z G l u Z 1 N j b 3 J l L D R 9 J n F 1 b 3 Q 7 L C Z x d W 9 0 O 1 N l Y 3 R p b 2 4 x L 2 N 1 c 3 R v b W V y c 1 9 k Y X R h X 3 J l Z n J l c 2 h l Z C 9 D a G F u Z 2 V k I F R 5 c G U u e 0 N o d X J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1 c 3 R v b W V y c 1 9 k Y X R h X 3 J l Z n J l c 2 h l Z C 9 D a G F u Z 2 V k I F R 5 c G U u e 0 N 1 c 3 R v b W V y S U Q s M H 0 m c X V v d D s s J n F 1 b 3 Q 7 U 2 V j d G l v b j E v Y 3 V z d G 9 t Z X J z X 2 R h d G F f c m V m c m V z a G V k L 0 N o Y W 5 n Z W Q g V H l w Z S 5 7 Q W d l L D F 9 J n F 1 b 3 Q 7 L C Z x d W 9 0 O 1 N l Y 3 R p b 2 4 x L 2 N 1 c 3 R v b W V y c 1 9 k Y X R h X 3 J l Z n J l c 2 h l Z C 9 D a G F u Z 2 V k I F R 5 c G U u e 0 d l b m R l c i w y f S Z x d W 9 0 O y w m c X V v d D t T Z W N 0 a W 9 u M S 9 j d X N 0 b 2 1 l c n N f Z G F 0 Y V 9 y Z W Z y Z X N o Z W Q v Q 2 h h b m d l Z C B U e X B l L n t M b 2 N h d G l v b i w z f S Z x d W 9 0 O y w m c X V v d D t T Z W N 0 a W 9 u M S 9 j d X N 0 b 2 1 l c n N f Z G F 0 Y V 9 y Z W Z y Z X N o Z W Q v Q 2 h h b m d l Z C B U e X B l L n t T c G V u Z G l u Z 1 N j b 3 J l L D R 9 J n F 1 b 3 Q 7 L C Z x d W 9 0 O 1 N l Y 3 R p b 2 4 x L 2 N 1 c 3 R v b W V y c 1 9 k Y X R h X 3 J l Z n J l c 2 h l Z C 9 D a G F u Z 2 V k I F R 5 c G U u e 0 N o d X J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N 0 b 2 1 l c n N f Z G F 0 Y V 9 y Z W Z y Z X N o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X 2 R h d G F f c m V m c m V z a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1 9 k Y X R h X 3 J l Z n J l c 2 h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E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x l c 1 9 k Y X R h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T A 6 M j I 6 M z A u N z E 1 M D I y M F o i I C 8 + P E V u d H J 5 I F R 5 c G U 9 I k Z p b G x D b 2 x 1 b W 5 U e X B l c y I g V m F s d W U 9 I n N B d 2 t E Q X d N R E J R V U Y i I C 8 + P E V u d H J 5 I F R 5 c G U 9 I k Z p b G x D b 2 x 1 b W 5 O Y W 1 l c y I g V m F s d W U 9 I n N b J n F 1 b 3 Q 7 T 3 J k Z X J J R C Z x d W 9 0 O y w m c X V v d D t E Y X R l J n F 1 b 3 Q 7 L C Z x d W 9 0 O 1 N 0 b 3 J l S U Q m c X V v d D s s J n F 1 b 3 Q 7 U H J v Z H V j d E l E J n F 1 b 3 Q 7 L C Z x d W 9 0 O 0 N 1 c 3 R v b W V y S U Q m c X V v d D s s J n F 1 b 3 Q 7 U X V h b n R p d H k m c X V v d D s s J n F 1 b 3 Q 7 V W 5 p d F B y a W N l J n F 1 b 3 Q 7 L C Z x d W 9 0 O 1 J l d m V u d W U m c X V v d D s s J n F 1 b 3 Q 7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Z G F 0 Y S A o M S k v Q 2 h h b m d l Z C B U e X B l L n t P c m R l c k l E L D B 9 J n F 1 b 3 Q 7 L C Z x d W 9 0 O 1 N l Y 3 R p b 2 4 x L 3 N h b G V z X 2 R h d G E g K D E p L 0 N o Y W 5 n Z W Q g V H l w Z S 5 7 R G F 0 Z S w x f S Z x d W 9 0 O y w m c X V v d D t T Z W N 0 a W 9 u M S 9 z Y W x l c 1 9 k Y X R h I C g x K S 9 D a G F u Z 2 V k I F R 5 c G U u e 1 N 0 b 3 J l S U Q s M n 0 m c X V v d D s s J n F 1 b 3 Q 7 U 2 V j d G l v b j E v c 2 F s Z X N f Z G F 0 Y S A o M S k v Q 2 h h b m d l Z C B U e X B l L n t Q c m 9 k d W N 0 S U Q s M 3 0 m c X V v d D s s J n F 1 b 3 Q 7 U 2 V j d G l v b j E v c 2 F s Z X N f Z G F 0 Y S A o M S k v Q 2 h h b m d l Z C B U e X B l L n t D d X N 0 b 2 1 l c k l E L D R 9 J n F 1 b 3 Q 7 L C Z x d W 9 0 O 1 N l Y 3 R p b 2 4 x L 3 N h b G V z X 2 R h d G E g K D E p L 0 N o Y W 5 n Z W Q g V H l w Z S 5 7 U X V h b n R p d H k s N X 0 m c X V v d D s s J n F 1 b 3 Q 7 U 2 V j d G l v b j E v c 2 F s Z X N f Z G F 0 Y S A o M S k v Q 2 h h b m d l Z C B U e X B l L n t V b m l 0 U H J p Y 2 U s N n 0 m c X V v d D s s J n F 1 b 3 Q 7 U 2 V j d G l v b j E v c 2 F s Z X N f Z G F 0 Y S A o M S k v Q 2 h h b m d l Z C B U e X B l L n t S Z X Z l b n V l L D d 9 J n F 1 b 3 Q 7 L C Z x d W 9 0 O 1 N l Y 3 R p b 2 4 x L 3 N h b G V z X 2 R h d G E g K D E p L 0 N o Y W 5 n Z W Q g V H l w Z S 5 7 U H J v Z m l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h b G V z X 2 R h d G E g K D E p L 0 N o Y W 5 n Z W Q g V H l w Z S 5 7 T 3 J k Z X J J R C w w f S Z x d W 9 0 O y w m c X V v d D t T Z W N 0 a W 9 u M S 9 z Y W x l c 1 9 k Y X R h I C g x K S 9 D a G F u Z 2 V k I F R 5 c G U u e 0 R h d G U s M X 0 m c X V v d D s s J n F 1 b 3 Q 7 U 2 V j d G l v b j E v c 2 F s Z X N f Z G F 0 Y S A o M S k v Q 2 h h b m d l Z C B U e X B l L n t T d G 9 y Z U l E L D J 9 J n F 1 b 3 Q 7 L C Z x d W 9 0 O 1 N l Y 3 R p b 2 4 x L 3 N h b G V z X 2 R h d G E g K D E p L 0 N o Y W 5 n Z W Q g V H l w Z S 5 7 U H J v Z H V j d E l E L D N 9 J n F 1 b 3 Q 7 L C Z x d W 9 0 O 1 N l Y 3 R p b 2 4 x L 3 N h b G V z X 2 R h d G E g K D E p L 0 N o Y W 5 n Z W Q g V H l w Z S 5 7 Q 3 V z d G 9 t Z X J J R C w 0 f S Z x d W 9 0 O y w m c X V v d D t T Z W N 0 a W 9 u M S 9 z Y W x l c 1 9 k Y X R h I C g x K S 9 D a G F u Z 2 V k I F R 5 c G U u e 1 F 1 Y W 5 0 a X R 5 L D V 9 J n F 1 b 3 Q 7 L C Z x d W 9 0 O 1 N l Y 3 R p b 2 4 x L 3 N h b G V z X 2 R h d G E g K D E p L 0 N o Y W 5 n Z W Q g V H l w Z S 5 7 V W 5 p d F B y a W N l L D Z 9 J n F 1 b 3 Q 7 L C Z x d W 9 0 O 1 N l Y 3 R p b 2 4 x L 3 N h b G V z X 2 R h d G E g K D E p L 0 N o Y W 5 n Z W Q g V H l w Z S 5 7 U m V 2 Z W 5 1 Z S w 3 f S Z x d W 9 0 O y w m c X V v d D t T Z W N 0 a W 9 u M S 9 z Y W x l c 1 9 k Y X R h I C g x K S 9 D a G F u Z 2 V k I F R 5 c G U u e 1 B y b 2 Z p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f Z G F 0 Y S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E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y Z X N f Z G F 0 Y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b 3 J l c 1 9 k Y X R h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1 V D E w O j I z O j A 3 L j g x N z M x M j B a I i A v P j x F b n R y e S B U e X B l P S J G a W x s Q 2 9 s d W 1 u V H l w Z X M i I F Z h b H V l P S J z Q X d Z R 0 F 3 V T 0 i I C 8 + P E V u d H J 5 I F R 5 c G U 9 I k Z p b G x D b 2 x 1 b W 5 O Y W 1 l c y I g V m F s d W U 9 I n N b J n F 1 b 3 Q 7 U 3 R v c m V J R C Z x d W 9 0 O y w m c X V v d D t S Z W d p b 2 4 m c X V v d D s s J n F 1 b 3 Q 7 T W F u Y W d l c i Z x d W 9 0 O y w m c X V v d D t F b X B s b 3 l l Z X N D b 3 V u d C Z x d W 9 0 O y w m c X V v d D t B b m 5 1 Y W x U Y X J n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9 y Z X N f Z G F 0 Y S A o M S k v Q 2 h h b m d l Z C B U e X B l L n t T d G 9 y Z U l E L D B 9 J n F 1 b 3 Q 7 L C Z x d W 9 0 O 1 N l Y 3 R p b 2 4 x L 3 N 0 b 3 J l c 1 9 k Y X R h I C g x K S 9 D a G F u Z 2 V k I F R 5 c G U u e 1 J l Z 2 l v b i w x f S Z x d W 9 0 O y w m c X V v d D t T Z W N 0 a W 9 u M S 9 z d G 9 y Z X N f Z G F 0 Y S A o M S k v Q 2 h h b m d l Z C B U e X B l L n t N Y W 5 h Z 2 V y L D J 9 J n F 1 b 3 Q 7 L C Z x d W 9 0 O 1 N l Y 3 R p b 2 4 x L 3 N 0 b 3 J l c 1 9 k Y X R h I C g x K S 9 D a G F u Z 2 V k I F R 5 c G U u e 0 V t c G x v e W V l c 0 N v d W 5 0 L D N 9 J n F 1 b 3 Q 7 L C Z x d W 9 0 O 1 N l Y 3 R p b 2 4 x L 3 N 0 b 3 J l c 1 9 k Y X R h I C g x K S 9 D a G F u Z 2 V k I F R 5 c G U u e 0 F u b n V h b F R h c m d l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G 9 y Z X N f Z G F 0 Y S A o M S k v Q 2 h h b m d l Z C B U e X B l L n t T d G 9 y Z U l E L D B 9 J n F 1 b 3 Q 7 L C Z x d W 9 0 O 1 N l Y 3 R p b 2 4 x L 3 N 0 b 3 J l c 1 9 k Y X R h I C g x K S 9 D a G F u Z 2 V k I F R 5 c G U u e 1 J l Z 2 l v b i w x f S Z x d W 9 0 O y w m c X V v d D t T Z W N 0 a W 9 u M S 9 z d G 9 y Z X N f Z G F 0 Y S A o M S k v Q 2 h h b m d l Z C B U e X B l L n t N Y W 5 h Z 2 V y L D J 9 J n F 1 b 3 Q 7 L C Z x d W 9 0 O 1 N l Y 3 R p b 2 4 x L 3 N 0 b 3 J l c 1 9 k Y X R h I C g x K S 9 D a G F u Z 2 V k I F R 5 c G U u e 0 V t c G x v e W V l c 0 N v d W 5 0 L D N 9 J n F 1 b 3 Q 7 L C Z x d W 9 0 O 1 N l Y 3 R p b 2 4 x L 3 N 0 b 3 J l c 1 9 k Y X R h I C g x K S 9 D a G F u Z 2 V k I F R 5 c G U u e 0 F u b n V h b F R h c m d l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v c m V z X 2 R h d G E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m V z X 2 R h d G E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m V z X 2 R h d G E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1 9 k Y X R h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Z H V j d H N f Z G F 0 Y V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T A 6 M j M 6 N T A u M z Q 4 O D M 0 M l o i I C 8 + P E V u d H J 5 I F R 5 c G U 9 I k Z p b G x D b 2 x 1 b W 5 U e X B l c y I g V m F s d W U 9 I n N B d 1 l H Q m d V R C I g L z 4 8 R W 5 0 c n k g V H l w Z T 0 i R m l s b E N v b H V t b k 5 h b W V z I i B W Y W x 1 Z T 0 i c 1 s m c X V v d D t Q c m 9 k d W N 0 S U Q m c X V v d D s s J n F 1 b 3 Q 7 U H J v Z H V j d E 5 h b W U m c X V v d D s s J n F 1 b 3 Q 7 Q 2 F 0 Z W d v c n k m c X V v d D s s J n F 1 b 3 Q 7 U 3 V w c G x p Z X I m c X V v d D s s J n F 1 b 3 Q 7 V W 5 p d F B y a W N l J n F 1 b 3 Q 7 L C Z x d W 9 0 O 1 N 0 b 2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N f Z G F 0 Y S A o M S k v Q 2 h h b m d l Z C B U e X B l L n t Q c m 9 k d W N 0 S U Q s M H 0 m c X V v d D s s J n F 1 b 3 Q 7 U 2 V j d G l v b j E v c H J v Z H V j d H N f Z G F 0 Y S A o M S k v Q 2 h h b m d l Z C B U e X B l L n t Q c m 9 k d W N 0 T m F t Z S w x f S Z x d W 9 0 O y w m c X V v d D t T Z W N 0 a W 9 u M S 9 w c m 9 k d W N 0 c 1 9 k Y X R h I C g x K S 9 D a G F u Z 2 V k I F R 5 c G U u e 0 N h d G V n b 3 J 5 L D J 9 J n F 1 b 3 Q 7 L C Z x d W 9 0 O 1 N l Y 3 R p b 2 4 x L 3 B y b 2 R 1 Y 3 R z X 2 R h d G E g K D E p L 0 N o Y W 5 n Z W Q g V H l w Z S 5 7 U 3 V w c G x p Z X I s M 3 0 m c X V v d D s s J n F 1 b 3 Q 7 U 2 V j d G l v b j E v c H J v Z H V j d H N f Z G F 0 Y S A o M S k v Q 2 h h b m d l Z C B U e X B l L n t V b m l 0 U H J p Y 2 U s N H 0 m c X V v d D s s J n F 1 b 3 Q 7 U 2 V j d G l v b j E v c H J v Z H V j d H N f Z G F 0 Y S A o M S k v Q 2 h h b m d l Z C B U e X B l L n t T d G 9 j a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c m 9 k d W N 0 c 1 9 k Y X R h I C g x K S 9 D a G F u Z 2 V k I F R 5 c G U u e 1 B y b 2 R 1 Y 3 R J R C w w f S Z x d W 9 0 O y w m c X V v d D t T Z W N 0 a W 9 u M S 9 w c m 9 k d W N 0 c 1 9 k Y X R h I C g x K S 9 D a G F u Z 2 V k I F R 5 c G U u e 1 B y b 2 R 1 Y 3 R O Y W 1 l L D F 9 J n F 1 b 3 Q 7 L C Z x d W 9 0 O 1 N l Y 3 R p b 2 4 x L 3 B y b 2 R 1 Y 3 R z X 2 R h d G E g K D E p L 0 N o Y W 5 n Z W Q g V H l w Z S 5 7 Q 2 F 0 Z W d v c n k s M n 0 m c X V v d D s s J n F 1 b 3 Q 7 U 2 V j d G l v b j E v c H J v Z H V j d H N f Z G F 0 Y S A o M S k v Q 2 h h b m d l Z C B U e X B l L n t T d X B w b G l l c i w z f S Z x d W 9 0 O y w m c X V v d D t T Z W N 0 a W 9 u M S 9 w c m 9 k d W N 0 c 1 9 k Y X R h I C g x K S 9 D a G F u Z 2 V k I F R 5 c G U u e 1 V u a X R Q c m l j Z S w 0 f S Z x d W 9 0 O y w m c X V v d D t T Z W N 0 a W 9 u M S 9 w c m 9 k d W N 0 c 1 9 k Y X R h I C g x K S 9 D a G F u Z 2 V k I F R 5 c G U u e 1 N 0 b 2 N r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c 1 9 k Y X R h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2 R h d G E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Z G F 0 Y S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V Q x M D o y N D o z N y 4 1 N T Y w M j M 1 W i I g L z 4 8 R W 5 0 c n k g V H l w Z T 0 i R m l s b E N v b H V t b l R 5 c G V z I i B W Y W x 1 Z T 0 i c 0 J n T U Z C U U 0 9 I i A v P j x F b n R y e S B U e X B l P S J G a W x s Q 2 9 s d W 1 u T m F t Z X M i I F Z h b H V l P S J z W y Z x d W 9 0 O 1 d h c m V o b 3 V z Z S Z x d W 9 0 O y w m c X V v d D t T d G 9 y Z U l E J n F 1 b 3 Q 7 L C Z x d W 9 0 O 0 R p c 3 R h b m N l S 0 0 m c X V v d D s s J n F 1 b 3 Q 7 R G V s a X Z l c n l D b 3 N 0 U G V y S 0 0 m c X V v d D s s J n F 1 b 3 Q 7 T W F 4 Q 2 F w Y W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3 B v c n R h d G l v b l 9 k Y X R h L 0 N o Y W 5 n Z W Q g V H l w Z S 5 7 V 2 F y Z W h v d X N l L D B 9 J n F 1 b 3 Q 7 L C Z x d W 9 0 O 1 N l Y 3 R p b 2 4 x L 3 R y Y W 5 z c G 9 y d G F 0 a W 9 u X 2 R h d G E v Q 2 h h b m d l Z C B U e X B l L n t T d G 9 y Z U l E L D F 9 J n F 1 b 3 Q 7 L C Z x d W 9 0 O 1 N l Y 3 R p b 2 4 x L 3 R y Y W 5 z c G 9 y d G F 0 a W 9 u X 2 R h d G E v Q 2 h h b m d l Z C B U e X B l L n t E a X N 0 Y W 5 j Z U t N L D J 9 J n F 1 b 3 Q 7 L C Z x d W 9 0 O 1 N l Y 3 R p b 2 4 x L 3 R y Y W 5 z c G 9 y d G F 0 a W 9 u X 2 R h d G E v Q 2 h h b m d l Z C B U e X B l L n t E Z W x p d m V y e U N v c 3 R Q Z X J L T S w z f S Z x d W 9 0 O y w m c X V v d D t T Z W N 0 a W 9 u M S 9 0 c m F u c 3 B v c n R h d G l v b l 9 k Y X R h L 0 N o Y W 5 n Z W Q g V H l w Z S 5 7 T W F 4 Q 2 F w Y W N p d H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H J h b n N w b 3 J 0 Y X R p b 2 5 f Z G F 0 Y S 9 D a G F u Z 2 V k I F R 5 c G U u e 1 d h c m V o b 3 V z Z S w w f S Z x d W 9 0 O y w m c X V v d D t T Z W N 0 a W 9 u M S 9 0 c m F u c 3 B v c n R h d G l v b l 9 k Y X R h L 0 N o Y W 5 n Z W Q g V H l w Z S 5 7 U 3 R v c m V J R C w x f S Z x d W 9 0 O y w m c X V v d D t T Z W N 0 a W 9 u M S 9 0 c m F u c 3 B v c n R h d G l v b l 9 k Y X R h L 0 N o Y W 5 n Z W Q g V H l w Z S 5 7 R G l z d G F u Y 2 V L T S w y f S Z x d W 9 0 O y w m c X V v d D t T Z W N 0 a W 9 u M S 9 0 c m F u c 3 B v c n R h d G l v b l 9 k Y X R h L 0 N o Y W 5 n Z W Q g V H l w Z S 5 7 R G V s a X Z l c n l D b 3 N 0 U G V y S 0 0 s M 3 0 m c X V v d D s s J n F 1 b 3 Q 7 U 2 V j d G l v b j E v d H J h b n N w b 3 J 0 Y X R p b 2 5 f Z G F 0 Y S 9 D a G F u Z 2 V k I F R 5 c G U u e 0 1 h e E N h c G F j a X R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v c n R h d G l v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Y X R p b 2 5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X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u c 3 B v c n R h d G l v b l 9 k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1 V D E x O j M y O j U w L j Y z O T I 4 N T R a I i A v P j x F b n R y e S B U e X B l P S J G a W x s Q 2 9 s d W 1 u V H l w Z X M i I F Z h b H V l P S J z Q m d N R k J R T T 0 i I C 8 + P E V u d H J 5 I F R 5 c G U 9 I k Z p b G x D b 2 x 1 b W 5 O Y W 1 l c y I g V m F s d W U 9 I n N b J n F 1 b 3 Q 7 V 2 F y Z W h v d X N l J n F 1 b 3 Q 7 L C Z x d W 9 0 O 1 N 0 b 3 J l S U Q m c X V v d D s s J n F 1 b 3 Q 7 R G l z d G F u Y 2 V L T S Z x d W 9 0 O y w m c X V v d D t E Z W x p d m V y e U N v c 3 R Q Z X J L T S Z x d W 9 0 O y w m c X V v d D t N Y X h D Y X B h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y d G F 0 a W 9 u X 2 R h d G E g K D I p L 0 N o Y W 5 n Z W Q g V H l w Z S 5 7 V 2 F y Z W h v d X N l L D B 9 J n F 1 b 3 Q 7 L C Z x d W 9 0 O 1 N l Y 3 R p b 2 4 x L 3 R y Y W 5 z c G 9 y d G F 0 a W 9 u X 2 R h d G E g K D I p L 0 N o Y W 5 n Z W Q g V H l w Z S 5 7 U 3 R v c m V J R C w x f S Z x d W 9 0 O y w m c X V v d D t T Z W N 0 a W 9 u M S 9 0 c m F u c 3 B v c n R h d G l v b l 9 k Y X R h I C g y K S 9 D a G F u Z 2 V k I F R 5 c G U u e 0 R p c 3 R h b m N l S 0 0 s M n 0 m c X V v d D s s J n F 1 b 3 Q 7 U 2 V j d G l v b j E v d H J h b n N w b 3 J 0 Y X R p b 2 5 f Z G F 0 Y S A o M i k v Q 2 h h b m d l Z C B U e X B l L n t E Z W x p d m V y e U N v c 3 R Q Z X J L T S w z f S Z x d W 9 0 O y w m c X V v d D t T Z W N 0 a W 9 u M S 9 0 c m F u c 3 B v c n R h d G l v b l 9 k Y X R h I C g y K S 9 D a G F u Z 2 V k I F R 5 c G U u e 0 1 h e E N h c G F j a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y Y W 5 z c G 9 y d G F 0 a W 9 u X 2 R h d G E g K D I p L 0 N o Y W 5 n Z W Q g V H l w Z S 5 7 V 2 F y Z W h v d X N l L D B 9 J n F 1 b 3 Q 7 L C Z x d W 9 0 O 1 N l Y 3 R p b 2 4 x L 3 R y Y W 5 z c G 9 y d G F 0 a W 9 u X 2 R h d G E g K D I p L 0 N o Y W 5 n Z W Q g V H l w Z S 5 7 U 3 R v c m V J R C w x f S Z x d W 9 0 O y w m c X V v d D t T Z W N 0 a W 9 u M S 9 0 c m F u c 3 B v c n R h d G l v b l 9 k Y X R h I C g y K S 9 D a G F u Z 2 V k I F R 5 c G U u e 0 R p c 3 R h b m N l S 0 0 s M n 0 m c X V v d D s s J n F 1 b 3 Q 7 U 2 V j d G l v b j E v d H J h b n N w b 3 J 0 Y X R p b 2 5 f Z G F 0 Y S A o M i k v Q 2 h h b m d l Z C B U e X B l L n t E Z W x p d m V y e U N v c 3 R Q Z X J L T S w z f S Z x d W 9 0 O y w m c X V v d D t T Z W N 0 a W 9 u M S 9 0 c m F u c 3 B v c n R h d G l v b l 9 k Y X R h I C g y K S 9 D a G F u Z 2 V k I F R 5 c G U u e 0 1 h e E N h c G F j a X R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v c n R h d G l v b l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G F 0 a W 9 u X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Y X R p b 2 5 f Z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p a P e O y t f Q 7 U Q C U f d T V A r A A A A A A I A A A A A A B B m A A A A A Q A A I A A A A A S j X 6 m 8 X Y a e + g H m j e v d G i p x N H t 3 D P 7 q 6 U e I A C a s Q Q u y A A A A A A 6 A A A A A A g A A I A A A A E u H 7 H M x h L 5 Q p V m K 2 6 L S q 2 N x J p F d C c W Q P L O x 6 d 2 5 F J u i U A A A A C v U D i e j E 1 m 0 B q 1 h C c 3 b 6 p U V Q D A W b L 0 n i X J Z w g K H v 5 + v k f C c u I R a I j I R J Z B D B q 4 3 D / g H B b 5 G S r 2 z y U P r z z z i 8 F N f S 0 N 7 Y w H 8 r x 5 G v e 6 + E 7 y q Q A A A A B B z T f f k 9 w t c k s x 8 u X v a L z T s 3 y F 1 q q o W z 2 l 6 3 Y h m q x Z e L r n o D s K P 3 s c F R f f J z X o M s T f F / K W 8 q S G x W P M q Y D X m o r 0 = < / D a t a M a s h u p > 
</file>

<file path=customXml/itemProps1.xml><?xml version="1.0" encoding="utf-8"?>
<ds:datastoreItem xmlns:ds="http://schemas.openxmlformats.org/officeDocument/2006/customXml" ds:itemID="{FAA85337-FA95-4C30-9985-DDAFA3F312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TransportationData</vt:lpstr>
      <vt:lpstr>ProductsData</vt:lpstr>
      <vt:lpstr>Stores DataSet</vt:lpstr>
      <vt:lpstr>Monthly Sales Trend</vt:lpstr>
      <vt:lpstr>Category-wise Revenue </vt:lpstr>
      <vt:lpstr> Top 10 Products by Revenue</vt:lpstr>
      <vt:lpstr>Sales DataSet</vt:lpstr>
      <vt:lpstr>Customer Dataset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2025-04-15T10:19:19Z</dcterms:created>
  <dcterms:modified xsi:type="dcterms:W3CDTF">2025-04-15T13:23:57Z</dcterms:modified>
</cp:coreProperties>
</file>