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1002712\R Studio\R\dashboard\Data\NewData\"/>
    </mc:Choice>
  </mc:AlternateContent>
  <bookViews>
    <workbookView xWindow="0" yWindow="0" windowWidth="38400" windowHeight="17985"/>
  </bookViews>
  <sheets>
    <sheet name="p2_1" sheetId="9" r:id="rId1"/>
    <sheet name="p3_2" sheetId="14" r:id="rId2"/>
    <sheet name="p3_2_2" sheetId="16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nx3T">[1]!Annex_3[#All]</definedName>
    <definedName name="avg">#REF!</definedName>
    <definedName name="biopesticides">#REF!</definedName>
    <definedName name="CRD_PSD">[1]LookUp!$C$4</definedName>
    <definedName name="DDList" localSheetId="0">#REF!</definedName>
    <definedName name="DDList" localSheetId="1">#REF!</definedName>
    <definedName name="DDList" localSheetId="2">#REF!</definedName>
    <definedName name="DDList">#REF!</definedName>
    <definedName name="End">'[2]Residues Cases'!$I$2</definedName>
    <definedName name="Fera_biopesticide">#REF!</definedName>
    <definedName name="HHS_End">'[3]Look Up'!$N$4</definedName>
    <definedName name="HHS_Start">'[3]Look Up'!$M$4</definedName>
    <definedName name="MOU_FY">[1]Reference!$C$2</definedName>
    <definedName name="myChild">'[3]Look Up'!$J$4:$J$6</definedName>
    <definedName name="myClass">'[3]Look Up'!$B$4:$B$10</definedName>
    <definedName name="myExposure">'[3]Look Up'!$H$4:$H$9</definedName>
    <definedName name="myStatus">'[3]Look Up'!$F$4:$F$7</definedName>
    <definedName name="qtr_Inp">[4]!Table7[Reference]</definedName>
    <definedName name="Start">'[2]Residues Cases'!$I$1</definedName>
    <definedName name="Tbl_Anx3">[1]!Annex_3[#All]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9" l="1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C31" i="9"/>
  <c r="D31" i="9"/>
  <c r="E31" i="9"/>
  <c r="B23" i="9"/>
  <c r="B24" i="9"/>
  <c r="B25" i="9"/>
  <c r="B26" i="9"/>
  <c r="B27" i="9"/>
  <c r="B28" i="9"/>
  <c r="B29" i="9"/>
  <c r="B30" i="9"/>
  <c r="B31" i="9"/>
  <c r="B22" i="9"/>
  <c r="F5" i="9"/>
  <c r="G5" i="9"/>
  <c r="H5" i="9"/>
  <c r="I5" i="9"/>
  <c r="J5" i="9"/>
  <c r="K5" i="9"/>
  <c r="L5" i="9"/>
  <c r="M5" i="9"/>
  <c r="N5" i="9"/>
  <c r="O5" i="9"/>
  <c r="E5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B4" i="9"/>
  <c r="D6" i="16" l="1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5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5" i="16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B4" i="14"/>
  <c r="F32" i="16" l="1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</calcChain>
</file>

<file path=xl/comments1.xml><?xml version="1.0" encoding="utf-8"?>
<comments xmlns="http://schemas.openxmlformats.org/spreadsheetml/2006/main">
  <authors>
    <author>jwilson</author>
    <author>Name</author>
    <author>Joy wilson</author>
    <author>Joy Wilson (CRD)</author>
  </authors>
  <commentList>
    <comment ref="N4" authorId="0" shapeId="0">
      <text>
        <r>
          <rPr>
            <b/>
            <sz val="8"/>
            <color indexed="81"/>
            <rFont val="Tahoma"/>
            <family val="2"/>
          </rPr>
          <t>jwilson:</t>
        </r>
        <r>
          <rPr>
            <sz val="8"/>
            <color indexed="81"/>
            <rFont val="Tahoma"/>
            <family val="2"/>
          </rPr>
          <t xml:space="preserve">
That number does not include 418 micro-granular applicator tests or 32 fogger tests</t>
        </r>
      </text>
    </comment>
    <comment ref="O4" authorId="1" shapeId="0">
      <text>
        <r>
          <rPr>
            <b/>
            <sz val="9"/>
            <color indexed="81"/>
            <rFont val="Tahoma"/>
            <family val="2"/>
          </rPr>
          <t>Name:</t>
        </r>
        <r>
          <rPr>
            <sz val="9"/>
            <color indexed="81"/>
            <rFont val="Tahoma"/>
            <family val="2"/>
          </rPr>
          <t xml:space="preserve">
not including Channel Isles and IoM</t>
        </r>
      </text>
    </comment>
    <comment ref="P4" authorId="2" shapeId="0">
      <text>
        <r>
          <rPr>
            <b/>
            <sz val="9"/>
            <color indexed="81"/>
            <rFont val="Tahoma"/>
            <family val="2"/>
          </rPr>
          <t>Joy wilson:</t>
        </r>
        <r>
          <rPr>
            <sz val="9"/>
            <color indexed="81"/>
            <rFont val="Tahoma"/>
            <family val="2"/>
          </rPr>
          <t xml:space="preserve">
not including CI, Isle of Man and 'Other'</t>
        </r>
      </text>
    </comment>
    <comment ref="Q4" authorId="3" shapeId="0">
      <text>
        <r>
          <rPr>
            <b/>
            <sz val="9"/>
            <color indexed="81"/>
            <rFont val="Tahoma"/>
            <family val="2"/>
          </rPr>
          <t>Joy Wilson (CRD):</t>
        </r>
        <r>
          <rPr>
            <sz val="9"/>
            <color indexed="81"/>
            <rFont val="Tahoma"/>
            <family val="2"/>
          </rPr>
          <t xml:space="preserve">
not inc CI, IoM, other</t>
        </r>
      </text>
    </comment>
    <comment ref="R4" authorId="3" shapeId="0">
      <text>
        <r>
          <rPr>
            <b/>
            <sz val="9"/>
            <color indexed="81"/>
            <rFont val="Tahoma"/>
            <family val="2"/>
          </rPr>
          <t>Joy Wilson (CRD):</t>
        </r>
        <r>
          <rPr>
            <sz val="9"/>
            <color indexed="81"/>
            <rFont val="Tahoma"/>
            <family val="2"/>
          </rPr>
          <t xml:space="preserve">
not inc CI, IoM, other</t>
        </r>
      </text>
    </comment>
    <comment ref="D22" authorId="3" shapeId="0">
      <text>
        <r>
          <rPr>
            <b/>
            <sz val="8"/>
            <color indexed="81"/>
            <rFont val="Tahoma"/>
            <family val="2"/>
          </rPr>
          <t>Joy Wilson (CRD):</t>
        </r>
        <r>
          <rPr>
            <sz val="8"/>
            <color indexed="81"/>
            <rFont val="Tahoma"/>
            <family val="2"/>
          </rPr>
          <t xml:space="preserve">
assume this incls Isle of Wight!</t>
        </r>
      </text>
    </comment>
    <comment ref="D23" authorId="3" shapeId="0">
      <text>
        <r>
          <rPr>
            <b/>
            <sz val="8"/>
            <color indexed="81"/>
            <rFont val="Tahoma"/>
            <family val="2"/>
          </rPr>
          <t>Joy Wilson (CRD):</t>
        </r>
        <r>
          <rPr>
            <sz val="8"/>
            <color indexed="81"/>
            <rFont val="Tahoma"/>
            <family val="2"/>
          </rPr>
          <t xml:space="preserve">
see England</t>
        </r>
      </text>
    </comment>
    <comment ref="D24" authorId="3" shapeId="0">
      <text>
        <r>
          <rPr>
            <b/>
            <sz val="8"/>
            <color indexed="81"/>
            <rFont val="Tahoma"/>
            <family val="2"/>
          </rPr>
          <t>Joy Wilson (CRD):</t>
        </r>
        <r>
          <rPr>
            <sz val="8"/>
            <color indexed="81"/>
            <rFont val="Tahoma"/>
            <family val="2"/>
          </rPr>
          <t xml:space="preserve">
assume this incls Isle of Wight!</t>
        </r>
      </text>
    </comment>
    <comment ref="D30" authorId="3" shapeId="0">
      <text>
        <r>
          <rPr>
            <b/>
            <sz val="8"/>
            <color indexed="81"/>
            <rFont val="Tahoma"/>
            <family val="2"/>
          </rPr>
          <t>Joy Wilson (CRD):</t>
        </r>
        <r>
          <rPr>
            <sz val="8"/>
            <color indexed="81"/>
            <rFont val="Tahoma"/>
            <family val="2"/>
          </rPr>
          <t xml:space="preserve">
Eire</t>
        </r>
      </text>
    </comment>
    <comment ref="D31" authorId="3" shapeId="0">
      <text>
        <r>
          <rPr>
            <b/>
            <sz val="8"/>
            <color indexed="81"/>
            <rFont val="Tahoma"/>
            <family val="2"/>
          </rPr>
          <t>Joy Wilson (CRD):</t>
        </r>
        <r>
          <rPr>
            <sz val="8"/>
            <color indexed="81"/>
            <rFont val="Tahoma"/>
            <family val="2"/>
          </rPr>
          <t xml:space="preserve">
of which, 948 are amenity sector</t>
        </r>
      </text>
    </comment>
  </commentList>
</comments>
</file>

<file path=xl/sharedStrings.xml><?xml version="1.0" encoding="utf-8"?>
<sst xmlns="http://schemas.openxmlformats.org/spreadsheetml/2006/main" count="168" uniqueCount="100">
  <si>
    <t>NSTS (number of tests and % sprayed area)</t>
  </si>
  <si>
    <t>2000/1</t>
  </si>
  <si>
    <t>2001/2</t>
  </si>
  <si>
    <t>2002/3</t>
  </si>
  <si>
    <t>2003/4</t>
  </si>
  <si>
    <t>2005/6</t>
  </si>
  <si>
    <t>2006/7</t>
  </si>
  <si>
    <t>2007/8</t>
  </si>
  <si>
    <t>2008/9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</si>
  <si>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</si>
  <si>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</si>
  <si>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</si>
  <si>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</si>
  <si>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</si>
  <si>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</si>
  <si>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</si>
  <si>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</si>
  <si>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</si>
  <si>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Tests</t>
  </si>
  <si>
    <t>% Sprayed area covered</t>
  </si>
  <si>
    <t>Scotland</t>
  </si>
  <si>
    <t>Wales</t>
  </si>
  <si>
    <t>Isle of Man</t>
  </si>
  <si>
    <t>Number of tests by Region</t>
  </si>
  <si>
    <t>England (mainland)</t>
  </si>
  <si>
    <t>Isle of Wight</t>
  </si>
  <si>
    <t>England (and 
Isle of Wight)</t>
  </si>
  <si>
    <t>Channel Islands</t>
  </si>
  <si>
    <t>Northern 
Ireland</t>
  </si>
  <si>
    <t>'Other'</t>
  </si>
  <si>
    <t>Total excl IoM ,  Channel Is and 'Other'</t>
  </si>
  <si>
    <t>Year</t>
  </si>
  <si>
    <t>Total</t>
  </si>
  <si>
    <t>Authorised</t>
  </si>
  <si>
    <t>Member State</t>
  </si>
  <si>
    <t>Microbials</t>
  </si>
  <si>
    <t>Botanicals</t>
  </si>
  <si>
    <t>Attractant</t>
  </si>
  <si>
    <t>ES</t>
  </si>
  <si>
    <t>Spain</t>
  </si>
  <si>
    <t>FR</t>
  </si>
  <si>
    <t>France</t>
  </si>
  <si>
    <t>EL</t>
  </si>
  <si>
    <t>Greece</t>
  </si>
  <si>
    <t>NL</t>
  </si>
  <si>
    <t>Netherlands</t>
  </si>
  <si>
    <t>UK</t>
  </si>
  <si>
    <t>United Kingdom</t>
  </si>
  <si>
    <t>PT</t>
  </si>
  <si>
    <t>Portugal</t>
  </si>
  <si>
    <t>BE</t>
  </si>
  <si>
    <t>Belgium</t>
  </si>
  <si>
    <t>AT</t>
  </si>
  <si>
    <t>Austria</t>
  </si>
  <si>
    <t>DE</t>
  </si>
  <si>
    <t>Germany</t>
  </si>
  <si>
    <t>PL</t>
  </si>
  <si>
    <t>Poland</t>
  </si>
  <si>
    <t>IT</t>
  </si>
  <si>
    <t>Italy</t>
  </si>
  <si>
    <t>SE</t>
  </si>
  <si>
    <t>Sweden</t>
  </si>
  <si>
    <t>CY</t>
  </si>
  <si>
    <t>Cyprus</t>
  </si>
  <si>
    <t>DK</t>
  </si>
  <si>
    <t>Denmark</t>
  </si>
  <si>
    <t>CZ</t>
  </si>
  <si>
    <t>Czech</t>
  </si>
  <si>
    <t>SI</t>
  </si>
  <si>
    <t>Slovenia</t>
  </si>
  <si>
    <t>LU</t>
  </si>
  <si>
    <t>Luxembourg</t>
  </si>
  <si>
    <t>HU</t>
  </si>
  <si>
    <t>Hungary</t>
  </si>
  <si>
    <t>IE</t>
  </si>
  <si>
    <t>Ireland</t>
  </si>
  <si>
    <t>SK</t>
  </si>
  <si>
    <t>Slovakia</t>
  </si>
  <si>
    <t>BG</t>
  </si>
  <si>
    <t>Bulgaria</t>
  </si>
  <si>
    <t>EE</t>
  </si>
  <si>
    <t>Estonia</t>
  </si>
  <si>
    <t>FI</t>
  </si>
  <si>
    <t>Finland</t>
  </si>
  <si>
    <t>LT</t>
  </si>
  <si>
    <t>Lithuania</t>
  </si>
  <si>
    <t>LV</t>
  </si>
  <si>
    <t>Latvia</t>
  </si>
  <si>
    <t>RO</t>
  </si>
  <si>
    <t>Romania</t>
  </si>
  <si>
    <t>MT</t>
  </si>
  <si>
    <t>Malta</t>
  </si>
  <si>
    <t>CR</t>
  </si>
  <si>
    <t>Croatia</t>
  </si>
  <si>
    <t>Number of biopesticides available to users in UK (1996-2016)</t>
  </si>
  <si>
    <t>`</t>
  </si>
  <si>
    <t>2018 EU biopesticides</t>
  </si>
  <si>
    <t>Sample Data for Page 3 | Sub-page 2</t>
  </si>
  <si>
    <t>Category 1</t>
  </si>
  <si>
    <t>Category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</si>
</sst>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9"/>
      <color theme="10"/>
      <name val="Arial"/>
      <family val="2"/>
    </font>
    <font>
      <sz val="10"/>
      <name val="Arial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4"/>
      <color theme="0"/>
      <name val="Calibri"/>
      <family val="2"/>
      <scheme val="minor"/>
    </font>
    <font>
      <sz val="12"/>
      <color theme="0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u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11" fillId="0" borderId="0"/>
  </cellStyleXfs>
  <cellXfs count="67">
    <xf numFmtId="0" fontId="0" fillId="0" borderId="0" xfId="0"/>
    <xf numFmtId="0" fontId="13" fillId="2" borderId="0" xfId="1" applyFont="1" applyFill="1" applyAlignment="1">
      <alignment vertical="center"/>
    </xf>
    <xf numFmtId="0" fontId="21" fillId="2" borderId="0" xfId="0" applyFont="1" applyFill="1"/>
    <xf numFmtId="0" fontId="13" fillId="2" borderId="0" xfId="1" applyFont="1" applyFill="1"/>
    <xf numFmtId="0" fontId="13" fillId="2" borderId="0" xfId="1" applyFont="1" applyFill="1" applyBorder="1" applyAlignment="1">
      <alignment horizontal="left" wrapText="1" indent="3"/>
    </xf>
    <xf numFmtId="0" fontId="16" fillId="2" borderId="0" xfId="1" applyFont="1" applyFill="1" applyBorder="1"/>
    <xf numFmtId="0" fontId="16" fillId="2" borderId="0" xfId="1" applyFont="1" applyFill="1"/>
    <xf numFmtId="0" fontId="16" fillId="2" borderId="0" xfId="1" quotePrefix="1" applyFont="1" applyFill="1"/>
    <xf numFmtId="0" fontId="16" fillId="2" borderId="0" xfId="1" applyFont="1" applyFill="1" applyAlignment="1">
      <alignment horizontal="left" indent="3"/>
    </xf>
    <xf numFmtId="0" fontId="23" fillId="2" borderId="0" xfId="1" applyFont="1" applyFill="1" applyAlignment="1">
      <alignment vertical="center"/>
    </xf>
    <xf numFmtId="0" fontId="13" fillId="2" borderId="0" xfId="1" applyFont="1" applyFill="1" applyAlignment="1">
      <alignment horizontal="left" indent="3"/>
    </xf>
    <xf numFmtId="0" fontId="13" fillId="3" borderId="0" xfId="1" applyFont="1" applyFill="1" applyBorder="1" applyAlignment="1">
      <alignment horizontal="left" vertical="center" indent="3"/>
    </xf>
    <xf numFmtId="0" fontId="13" fillId="3" borderId="0" xfId="1" applyFont="1" applyFill="1" applyBorder="1" applyAlignment="1">
      <alignment vertical="center"/>
    </xf>
    <xf numFmtId="0" fontId="13" fillId="3" borderId="0" xfId="1" applyFont="1" applyFill="1" applyBorder="1" applyAlignment="1">
      <alignment horizontal="right" vertical="center"/>
    </xf>
    <xf numFmtId="0" fontId="20" fillId="3" borderId="0" xfId="10" applyFont="1" applyFill="1" applyBorder="1" applyAlignment="1">
      <alignment horizontal="left" vertical="center" indent="1"/>
    </xf>
    <xf numFmtId="0" fontId="20" fillId="3" borderId="0" xfId="10" applyFont="1" applyFill="1" applyBorder="1" applyAlignment="1">
      <alignment vertical="center"/>
    </xf>
    <xf numFmtId="0" fontId="22" fillId="2" borderId="0" xfId="10" applyFont="1" applyFill="1" applyBorder="1"/>
    <xf numFmtId="0" fontId="22" fillId="2" borderId="0" xfId="10" applyFont="1" applyFill="1"/>
    <xf numFmtId="0" fontId="22" fillId="2" borderId="0" xfId="10" applyFont="1" applyFill="1" applyBorder="1" applyAlignment="1">
      <alignment horizontal="left" indent="3"/>
    </xf>
    <xf numFmtId="0" fontId="22" fillId="2" borderId="0" xfId="10" applyFont="1" applyFill="1" applyBorder="1" applyAlignment="1">
      <alignment horizontal="left" indent="1"/>
    </xf>
    <xf numFmtId="0" fontId="20" fillId="2" borderId="0" xfId="10" applyFont="1" applyFill="1" applyBorder="1" applyAlignment="1">
      <alignment horizontal="left" indent="1"/>
    </xf>
    <xf numFmtId="0" fontId="20" fillId="2" borderId="0" xfId="10" applyFont="1" applyFill="1"/>
    <xf numFmtId="0" fontId="24" fillId="2" borderId="0" xfId="11" applyFont="1" applyFill="1" applyAlignment="1" applyProtection="1"/>
    <xf numFmtId="0" fontId="22" fillId="3" borderId="0" xfId="10" applyFont="1" applyFill="1" applyBorder="1"/>
    <xf numFmtId="0" fontId="20" fillId="3" borderId="0" xfId="10" applyFont="1" applyFill="1" applyBorder="1"/>
    <xf numFmtId="0" fontId="20" fillId="3" borderId="0" xfId="10" applyFont="1" applyFill="1" applyBorder="1" applyAlignment="1">
      <alignment horizontal="left"/>
    </xf>
    <xf numFmtId="0" fontId="22" fillId="3" borderId="0" xfId="10" applyFont="1" applyFill="1"/>
    <xf numFmtId="0" fontId="21" fillId="2" borderId="0" xfId="0" applyFont="1" applyFill="1" applyAlignment="1">
      <alignment horizontal="center"/>
    </xf>
    <xf numFmtId="0" fontId="12" fillId="2" borderId="0" xfId="0" applyFont="1" applyFill="1" applyBorder="1" applyAlignment="1">
      <alignment horizontal="left" vertical="center" indent="3"/>
    </xf>
    <xf numFmtId="0" fontId="17" fillId="2" borderId="0" xfId="1" applyFont="1" applyFill="1" applyBorder="1" applyAlignment="1">
      <alignment vertical="center"/>
    </xf>
    <xf numFmtId="3" fontId="13" fillId="2" borderId="0" xfId="3" applyNumberFormat="1" applyFont="1" applyFill="1" applyBorder="1" applyAlignment="1">
      <alignment vertical="center"/>
    </xf>
    <xf numFmtId="3" fontId="16" fillId="2" borderId="0" xfId="3" applyNumberFormat="1" applyFont="1" applyFill="1" applyBorder="1"/>
    <xf numFmtId="0" fontId="16" fillId="2" borderId="0" xfId="1" applyFont="1" applyFill="1" applyBorder="1" applyAlignment="1">
      <alignment vertical="center"/>
    </xf>
    <xf numFmtId="0" fontId="13" fillId="2" borderId="0" xfId="3" applyFont="1" applyFill="1" applyBorder="1" applyAlignment="1">
      <alignment vertical="center" wrapText="1"/>
    </xf>
    <xf numFmtId="0" fontId="16" fillId="2" borderId="0" xfId="3" applyFont="1" applyFill="1" applyBorder="1"/>
    <xf numFmtId="0" fontId="18" fillId="2" borderId="0" xfId="1" applyFont="1" applyFill="1" applyBorder="1" applyAlignment="1">
      <alignment vertical="center"/>
    </xf>
    <xf numFmtId="0" fontId="18" fillId="2" borderId="0" xfId="1" applyFont="1" applyFill="1" applyBorder="1" applyAlignment="1">
      <alignment horizontal="right" vertical="center"/>
    </xf>
    <xf numFmtId="0" fontId="18" fillId="2" borderId="0" xfId="1" applyFont="1" applyFill="1" applyBorder="1" applyAlignment="1">
      <alignment horizontal="right" vertical="center" wrapText="1"/>
    </xf>
    <xf numFmtId="0" fontId="18" fillId="2" borderId="0" xfId="5" applyFont="1" applyFill="1" applyBorder="1" applyAlignment="1">
      <alignment vertical="center"/>
    </xf>
    <xf numFmtId="0" fontId="22" fillId="2" borderId="0" xfId="5" applyFont="1" applyFill="1" applyBorder="1"/>
    <xf numFmtId="3" fontId="16" fillId="2" borderId="0" xfId="1" applyNumberFormat="1" applyFont="1" applyFill="1" applyBorder="1"/>
    <xf numFmtId="0" fontId="18" fillId="2" borderId="0" xfId="5" applyFont="1" applyFill="1" applyBorder="1" applyAlignment="1">
      <alignment horizontal="right" vertical="center"/>
    </xf>
    <xf numFmtId="3" fontId="20" fillId="2" borderId="0" xfId="6" applyNumberFormat="1" applyFont="1" applyFill="1" applyBorder="1"/>
    <xf numFmtId="0" fontId="21" fillId="2" borderId="0" xfId="0" applyFont="1" applyFill="1" applyBorder="1" applyAlignment="1">
      <alignment horizontal="center"/>
    </xf>
    <xf numFmtId="0" fontId="21" fillId="2" borderId="0" xfId="0" applyFont="1" applyFill="1" applyBorder="1"/>
    <xf numFmtId="0" fontId="13" fillId="2" borderId="0" xfId="1" applyFont="1" applyFill="1" applyBorder="1" applyAlignment="1">
      <alignment vertical="center"/>
    </xf>
    <xf numFmtId="0" fontId="16" fillId="2" borderId="0" xfId="1" applyFont="1" applyFill="1" applyBorder="1" applyAlignment="1">
      <alignment horizontal="left" vertical="center" indent="1"/>
    </xf>
    <xf numFmtId="0" fontId="13" fillId="2" borderId="0" xfId="1" applyFont="1" applyFill="1" applyBorder="1" applyAlignment="1">
      <alignment horizontal="left" vertical="center" indent="1"/>
    </xf>
    <xf numFmtId="0" fontId="18" fillId="2" borderId="0" xfId="1" applyFont="1" applyFill="1" applyBorder="1" applyAlignment="1">
      <alignment horizontal="left" vertical="center" indent="1"/>
    </xf>
    <xf numFmtId="0" fontId="19" fillId="2" borderId="0" xfId="1" applyFont="1" applyFill="1" applyBorder="1" applyAlignment="1">
      <alignment horizontal="left" vertical="center" wrapText="1" indent="1"/>
    </xf>
    <xf numFmtId="0" fontId="18" fillId="2" borderId="0" xfId="1" applyFont="1" applyFill="1" applyBorder="1" applyAlignment="1">
      <alignment horizontal="left" vertical="center" wrapText="1" indent="1"/>
    </xf>
    <xf numFmtId="0" fontId="19" fillId="2" borderId="0" xfId="1" applyFont="1" applyFill="1" applyBorder="1" applyAlignment="1">
      <alignment vertical="center"/>
    </xf>
    <xf numFmtId="0" fontId="18" fillId="2" borderId="0" xfId="4" applyFont="1" applyFill="1" applyBorder="1"/>
    <xf numFmtId="0" fontId="15" fillId="3" borderId="0" xfId="5" applyFont="1" applyFill="1" applyBorder="1" applyAlignment="1">
      <alignment vertical="center"/>
    </xf>
    <xf numFmtId="0" fontId="19" fillId="2" borderId="0" xfId="5" applyFont="1" applyFill="1" applyBorder="1" applyAlignment="1">
      <alignment vertical="center"/>
    </xf>
    <xf numFmtId="0" fontId="18" fillId="2" borderId="0" xfId="5" applyFont="1" applyFill="1" applyBorder="1" applyAlignment="1">
      <alignment vertical="center" wrapText="1"/>
    </xf>
    <xf numFmtId="0" fontId="20" fillId="2" borderId="0" xfId="1" applyFont="1" applyFill="1" applyBorder="1"/>
    <xf numFmtId="0" fontId="20" fillId="2" borderId="0" xfId="6" applyFont="1" applyFill="1" applyBorder="1" applyAlignment="1">
      <alignment wrapText="1"/>
    </xf>
    <xf numFmtId="3" fontId="20" fillId="2" borderId="0" xfId="6" applyNumberFormat="1" applyFont="1" applyFill="1" applyBorder="1" applyAlignment="1">
      <alignment wrapText="1"/>
    </xf>
    <xf numFmtId="0" fontId="20" fillId="2" borderId="0" xfId="6" applyFont="1" applyFill="1" applyBorder="1"/>
    <xf numFmtId="0" fontId="22" fillId="2" borderId="0" xfId="6" applyFont="1" applyFill="1" applyBorder="1"/>
    <xf numFmtId="3" fontId="22" fillId="2" borderId="0" xfId="6" applyNumberFormat="1" applyFont="1" applyFill="1" applyBorder="1"/>
    <xf numFmtId="3" fontId="22" fillId="2" borderId="0" xfId="6" quotePrefix="1" applyNumberFormat="1" applyFont="1" applyFill="1" applyBorder="1"/>
    <xf numFmtId="10" fontId="22" fillId="2" borderId="0" xfId="6" applyNumberFormat="1" applyFont="1" applyFill="1" applyBorder="1"/>
    <xf numFmtId="9" fontId="22" fillId="2" borderId="0" xfId="6" applyNumberFormat="1" applyFont="1" applyFill="1" applyBorder="1"/>
    <xf numFmtId="0" fontId="14" fillId="3" borderId="0" xfId="3" applyFont="1" applyFill="1" applyBorder="1" applyAlignment="1">
      <alignment vertical="center"/>
    </xf>
    <xf numFmtId="0" fontId="14" fillId="3" borderId="0" xfId="1" applyFont="1" applyFill="1" applyBorder="1" applyAlignment="1">
      <alignment vertical="center"/>
    </xf>
  </cellXfs>
  <cellStyles count="15">
    <cellStyle name="Comma 2" xfId="7"/>
    <cellStyle name="Hyperlink 2" xfId="11"/>
    <cellStyle name="Normal" xfId="0" builtinId="0"/>
    <cellStyle name="Normal 14 2" xfId="9"/>
    <cellStyle name="Normal 19" xfId="6"/>
    <cellStyle name="Normal 2" xfId="1"/>
    <cellStyle name="Normal 2 2" xfId="3"/>
    <cellStyle name="Normal 2 2 2" xfId="12"/>
    <cellStyle name="Normal 20" xfId="13"/>
    <cellStyle name="Normal 21" xfId="10"/>
    <cellStyle name="Normal 3" xfId="14"/>
    <cellStyle name="Normal 4" xfId="2"/>
    <cellStyle name="Normal 7" xfId="5"/>
    <cellStyle name="Normal 8" xfId="8"/>
    <cellStyle name="Normal_Chart1" xfId="4"/>
  </cellStyles>
  <dxfs count="0"/>
  <tableStyles count="0" defaultTableStyle="TableStyleMedium2" defaultPivotStyle="PivotStyleLight16"/>
  <colors>
    <mruColors>
      <color rgb="FF00A3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tx1"/>
                </a:solidFill>
              </a:rPr>
              <a:t>National Sprayer Testing Scheme tests completed in UK</a:t>
            </a:r>
          </a:p>
        </c:rich>
      </c:tx>
      <c:layout>
        <c:manualLayout>
          <c:xMode val="edge"/>
          <c:yMode val="edge"/>
          <c:x val="0.18925553722313884"/>
          <c:y val="4.8740426474472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33384301732925"/>
          <c:y val="0.12298321200416"/>
          <c:w val="0.76806778797145769"/>
          <c:h val="0.65438418803418807"/>
        </c:manualLayout>
      </c:layout>
      <c:lineChart>
        <c:grouping val="standard"/>
        <c:varyColors val="0"/>
        <c:ser>
          <c:idx val="0"/>
          <c:order val="0"/>
          <c:tx>
            <c:strRef>
              <c:f>p2_1!$A$4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p2_1!$I$3:$R$3</c:f>
              <c:strCache>
                <c:ptCount val="10"/>
                <c:pt idx="0">
                  <c:v>2008/9</c:v>
                </c:pt>
                <c:pt idx="1">
                  <c:v>2009/10</c:v>
                </c:pt>
                <c:pt idx="2">
                  <c:v>2010/11</c:v>
                </c:pt>
                <c:pt idx="3">
                  <c:v>2011/12</c:v>
                </c:pt>
                <c:pt idx="4">
                  <c:v>2012/13</c:v>
                </c:pt>
                <c:pt idx="5">
                  <c:v>2013/14</c:v>
                </c:pt>
                <c:pt idx="6">
                  <c:v>2014/15</c:v>
                </c:pt>
                <c:pt idx="7">
                  <c:v>2015/16</c:v>
                </c:pt>
                <c:pt idx="8">
                  <c:v>2016/17</c:v>
                </c:pt>
                <c:pt idx="9">
                  <c:v>2017/18</c:v>
                </c:pt>
              </c:strCache>
            </c:strRef>
          </c:cat>
          <c:val>
            <c:numRef>
              <c:f>p2_1!$I$4:$R$4</c:f>
              <c:numCache>
                <c:formatCode>#,##0</c:formatCode>
                <c:ptCount val="10"/>
                <c:pt idx="0">
                  <c:v>8164</c:v>
                </c:pt>
                <c:pt idx="1">
                  <c:v>15188</c:v>
                </c:pt>
                <c:pt idx="2">
                  <c:v>10017</c:v>
                </c:pt>
                <c:pt idx="3">
                  <c:v>12968</c:v>
                </c:pt>
                <c:pt idx="4">
                  <c:v>13857</c:v>
                </c:pt>
                <c:pt idx="5">
                  <c:v>18872</c:v>
                </c:pt>
                <c:pt idx="6">
                  <c:v>13402</c:v>
                </c:pt>
                <c:pt idx="7">
                  <c:v>298</c:v>
                </c:pt>
                <c:pt idx="8">
                  <c:v>6104</c:v>
                </c:pt>
                <c:pt idx="9">
                  <c:v>15126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54-4766-B75B-F05022EEC3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2730488"/>
        <c:axId val="282730880"/>
      </c:lineChart>
      <c:catAx>
        <c:axId val="28273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30880"/>
        <c:crosses val="autoZero"/>
        <c:auto val="1"/>
        <c:lblAlgn val="ctr"/>
        <c:lblOffset val="100"/>
        <c:noMultiLvlLbl val="0"/>
      </c:catAx>
      <c:valAx>
        <c:axId val="282730880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number of tests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\ ###\ ##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3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tx1"/>
                </a:solidFill>
              </a:rPr>
              <a:t>National Sprayer Testing Scheme tests completed in UK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72960767710978"/>
          <c:y val="0.16960400132275136"/>
          <c:w val="0.67107324301439453"/>
          <c:h val="0.623234953703703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p2_1!$B$20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(p2_1!$A$24,p2_1!$A$27:$A$29)</c:f>
              <c:strCache>
                <c:ptCount val="4"/>
                <c:pt idx="0">
                  <c:v>England (and 
Isle of Wight)</c:v>
                </c:pt>
                <c:pt idx="1">
                  <c:v>Scotland</c:v>
                </c:pt>
                <c:pt idx="2">
                  <c:v>Wales</c:v>
                </c:pt>
                <c:pt idx="3">
                  <c:v>Northern 
Ireland</c:v>
                </c:pt>
              </c:strCache>
            </c:strRef>
          </c:cat>
          <c:val>
            <c:numRef>
              <c:f>(p2_1!$B$24,p2_1!$B$27:$B$29)</c:f>
              <c:numCache>
                <c:formatCode>#,##0</c:formatCode>
                <c:ptCount val="4"/>
                <c:pt idx="0">
                  <c:v>9399</c:v>
                </c:pt>
                <c:pt idx="1">
                  <c:v>11972</c:v>
                </c:pt>
                <c:pt idx="2">
                  <c:v>13330</c:v>
                </c:pt>
                <c:pt idx="3">
                  <c:v>11335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75-4920-8F68-7C2E2D32AD52}"/>
            </c:ext>
          </c:extLst>
        </c:ser>
        <c:ser>
          <c:idx val="1"/>
          <c:order val="1"/>
          <c:tx>
            <c:strRef>
              <c:f>p2_1!$C$20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(p2_1!$A$24,p2_1!$A$27:$A$29)</c:f>
              <c:strCache>
                <c:ptCount val="4"/>
                <c:pt idx="0">
                  <c:v>England (and 
Isle of Wight)</c:v>
                </c:pt>
                <c:pt idx="1">
                  <c:v>Scotland</c:v>
                </c:pt>
                <c:pt idx="2">
                  <c:v>Wales</c:v>
                </c:pt>
                <c:pt idx="3">
                  <c:v>Northern 
Ireland</c:v>
                </c:pt>
              </c:strCache>
            </c:strRef>
          </c:cat>
          <c:val>
            <c:numRef>
              <c:f>(p2_1!$C$24,p2_1!$C$27:$C$29)</c:f>
              <c:numCache>
                <c:formatCode>#,##0</c:formatCode>
                <c:ptCount val="4"/>
                <c:pt idx="0">
                  <c:v>5079</c:v>
                </c:pt>
                <c:pt idx="1">
                  <c:v>7338</c:v>
                </c:pt>
                <c:pt idx="2">
                  <c:v>15056</c:v>
                </c:pt>
                <c:pt idx="3">
                  <c:v>15322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75-4920-8F68-7C2E2D32AD52}"/>
            </c:ext>
          </c:extLst>
        </c:ser>
        <c:ser>
          <c:idx val="2"/>
          <c:order val="2"/>
          <c:tx>
            <c:strRef>
              <c:f>p2_1!$D$20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(p2_1!$A$24,p2_1!$A$27:$A$29)</c:f>
              <c:strCache>
                <c:ptCount val="4"/>
                <c:pt idx="0">
                  <c:v>England (and 
Isle of Wight)</c:v>
                </c:pt>
                <c:pt idx="1">
                  <c:v>Scotland</c:v>
                </c:pt>
                <c:pt idx="2">
                  <c:v>Wales</c:v>
                </c:pt>
                <c:pt idx="3">
                  <c:v>Northern 
Ireland</c:v>
                </c:pt>
              </c:strCache>
            </c:strRef>
          </c:cat>
          <c:val>
            <c:numRef>
              <c:f>(p2_1!$D$24,p2_1!$D$27:$D$29)</c:f>
              <c:numCache>
                <c:formatCode>#,##0</c:formatCode>
                <c:ptCount val="4"/>
                <c:pt idx="0">
                  <c:v>5420</c:v>
                </c:pt>
                <c:pt idx="1">
                  <c:v>11551</c:v>
                </c:pt>
                <c:pt idx="2">
                  <c:v>4291</c:v>
                </c:pt>
                <c:pt idx="3">
                  <c:v>12247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975-4920-8F68-7C2E2D32AD52}"/>
            </c:ext>
          </c:extLst>
        </c:ser>
        <c:ser>
          <c:idx val="3"/>
          <c:order val="3"/>
          <c:tx>
            <c:strRef>
              <c:f>p2_1!$E$20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(p2_1!$E$24,p2_1!$E$27,p2_1!$E$28,p2_1!$E$29)</c:f>
              <c:numCache>
                <c:formatCode>#,##0</c:formatCode>
                <c:ptCount val="4"/>
                <c:pt idx="0">
                  <c:v>19470</c:v>
                </c:pt>
                <c:pt idx="1">
                  <c:v>5829</c:v>
                </c:pt>
                <c:pt idx="2">
                  <c:v>3979</c:v>
                </c:pt>
                <c:pt idx="3">
                  <c:v>2410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975-4920-8F68-7C2E2D32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731664"/>
        <c:axId val="282732056"/>
      </c:barChart>
      <c:catAx>
        <c:axId val="28273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32056"/>
        <c:crosses val="autoZero"/>
        <c:auto val="1"/>
        <c:lblAlgn val="ctr"/>
        <c:lblOffset val="100"/>
        <c:noMultiLvlLbl val="0"/>
      </c:catAx>
      <c:valAx>
        <c:axId val="282732056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tests</a:t>
                </a:r>
              </a:p>
            </c:rich>
          </c:tx>
          <c:layout>
            <c:manualLayout>
              <c:xMode val="edge"/>
              <c:yMode val="edge"/>
              <c:x val="1.4935553673910999E-2"/>
              <c:y val="0.2645283564814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\ ###\ ##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3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84151848715772"/>
          <c:y val="0.20831101190476192"/>
          <c:w val="0.11131315269545583"/>
          <c:h val="0.3797172619047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tx1"/>
                </a:solidFill>
              </a:rPr>
              <a:t>Number of biopesticides (active substances) registered in each EU member state (according to the UK definition of a biopesticide) as at February 2019</a:t>
            </a:r>
          </a:p>
        </c:rich>
      </c:tx>
      <c:layout>
        <c:manualLayout>
          <c:xMode val="edge"/>
          <c:yMode val="edge"/>
          <c:x val="0.12974995625546804"/>
          <c:y val="3.5555555555555556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812948381452319E-2"/>
          <c:y val="0.12974453193350832"/>
          <c:w val="0.91796482939632551"/>
          <c:h val="0.46712230971128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p3_2_2!$C$4</c:f>
              <c:strCache>
                <c:ptCount val="1"/>
                <c:pt idx="0">
                  <c:v>Microbials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p3_2_2!$B$5:$B$32</c:f>
              <c:strCache>
                <c:ptCount val="28"/>
                <c:pt idx="0">
                  <c:v>Spain</c:v>
                </c:pt>
                <c:pt idx="1">
                  <c:v>France</c:v>
                </c:pt>
                <c:pt idx="2">
                  <c:v>Greece</c:v>
                </c:pt>
                <c:pt idx="3">
                  <c:v>Netherlands</c:v>
                </c:pt>
                <c:pt idx="4">
                  <c:v>United Kingdom</c:v>
                </c:pt>
                <c:pt idx="5">
                  <c:v>Portugal</c:v>
                </c:pt>
                <c:pt idx="6">
                  <c:v>Belgium</c:v>
                </c:pt>
                <c:pt idx="7">
                  <c:v>Austria</c:v>
                </c:pt>
                <c:pt idx="8">
                  <c:v>Germany</c:v>
                </c:pt>
                <c:pt idx="9">
                  <c:v>Poland</c:v>
                </c:pt>
                <c:pt idx="10">
                  <c:v>Italy</c:v>
                </c:pt>
                <c:pt idx="11">
                  <c:v>Sweden</c:v>
                </c:pt>
                <c:pt idx="12">
                  <c:v>Cyprus</c:v>
                </c:pt>
                <c:pt idx="13">
                  <c:v>Denmark</c:v>
                </c:pt>
                <c:pt idx="14">
                  <c:v>Czech</c:v>
                </c:pt>
                <c:pt idx="15">
                  <c:v>Slovenia</c:v>
                </c:pt>
                <c:pt idx="16">
                  <c:v>Luxembourg</c:v>
                </c:pt>
                <c:pt idx="17">
                  <c:v>Hungary</c:v>
                </c:pt>
                <c:pt idx="18">
                  <c:v>Ireland</c:v>
                </c:pt>
                <c:pt idx="19">
                  <c:v>Slovakia</c:v>
                </c:pt>
                <c:pt idx="20">
                  <c:v>Bulgaria</c:v>
                </c:pt>
                <c:pt idx="21">
                  <c:v>Estonia</c:v>
                </c:pt>
                <c:pt idx="22">
                  <c:v>Finland</c:v>
                </c:pt>
                <c:pt idx="23">
                  <c:v>Lithuania</c:v>
                </c:pt>
                <c:pt idx="24">
                  <c:v>Latvia</c:v>
                </c:pt>
                <c:pt idx="25">
                  <c:v>Romania</c:v>
                </c:pt>
                <c:pt idx="26">
                  <c:v>Malta</c:v>
                </c:pt>
                <c:pt idx="27">
                  <c:v>Croatia</c:v>
                </c:pt>
              </c:strCache>
            </c:strRef>
          </c:cat>
          <c:val>
            <c:numRef>
              <c:f>p3_2_2!$C$5:$C$32</c:f>
              <c:numCache>
                <c:formatCode>General</c:formatCode>
                <c:ptCount val="28"/>
                <c:pt idx="0">
                  <c:v>35</c:v>
                </c:pt>
                <c:pt idx="1">
                  <c:v>27</c:v>
                </c:pt>
                <c:pt idx="2">
                  <c:v>47</c:v>
                </c:pt>
                <c:pt idx="3">
                  <c:v>21</c:v>
                </c:pt>
                <c:pt idx="4">
                  <c:v>7</c:v>
                </c:pt>
                <c:pt idx="5">
                  <c:v>44</c:v>
                </c:pt>
                <c:pt idx="6">
                  <c:v>19</c:v>
                </c:pt>
                <c:pt idx="7">
                  <c:v>27</c:v>
                </c:pt>
                <c:pt idx="8">
                  <c:v>17</c:v>
                </c:pt>
                <c:pt idx="9">
                  <c:v>44</c:v>
                </c:pt>
                <c:pt idx="10">
                  <c:v>14</c:v>
                </c:pt>
                <c:pt idx="11">
                  <c:v>12</c:v>
                </c:pt>
                <c:pt idx="12">
                  <c:v>30</c:v>
                </c:pt>
                <c:pt idx="13">
                  <c:v>6</c:v>
                </c:pt>
                <c:pt idx="14">
                  <c:v>12</c:v>
                </c:pt>
                <c:pt idx="15">
                  <c:v>33</c:v>
                </c:pt>
                <c:pt idx="16">
                  <c:v>36</c:v>
                </c:pt>
                <c:pt idx="17">
                  <c:v>16</c:v>
                </c:pt>
                <c:pt idx="18">
                  <c:v>26</c:v>
                </c:pt>
                <c:pt idx="19">
                  <c:v>1</c:v>
                </c:pt>
                <c:pt idx="20">
                  <c:v>35</c:v>
                </c:pt>
                <c:pt idx="21">
                  <c:v>25</c:v>
                </c:pt>
                <c:pt idx="22">
                  <c:v>22</c:v>
                </c:pt>
                <c:pt idx="23">
                  <c:v>50</c:v>
                </c:pt>
                <c:pt idx="24">
                  <c:v>29</c:v>
                </c:pt>
                <c:pt idx="25">
                  <c:v>28</c:v>
                </c:pt>
                <c:pt idx="26">
                  <c:v>6</c:v>
                </c:pt>
                <c:pt idx="27">
                  <c:v>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0E-4E62-AD68-FC30767753D8}"/>
            </c:ext>
          </c:extLst>
        </c:ser>
        <c:ser>
          <c:idx val="1"/>
          <c:order val="1"/>
          <c:tx>
            <c:strRef>
              <c:f>p3_2_2!$D$4</c:f>
              <c:strCache>
                <c:ptCount val="1"/>
                <c:pt idx="0">
                  <c:v>Botanicals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p3_2_2!$B$5:$B$32</c:f>
              <c:strCache>
                <c:ptCount val="28"/>
                <c:pt idx="0">
                  <c:v>Spain</c:v>
                </c:pt>
                <c:pt idx="1">
                  <c:v>France</c:v>
                </c:pt>
                <c:pt idx="2">
                  <c:v>Greece</c:v>
                </c:pt>
                <c:pt idx="3">
                  <c:v>Netherlands</c:v>
                </c:pt>
                <c:pt idx="4">
                  <c:v>United Kingdom</c:v>
                </c:pt>
                <c:pt idx="5">
                  <c:v>Portugal</c:v>
                </c:pt>
                <c:pt idx="6">
                  <c:v>Belgium</c:v>
                </c:pt>
                <c:pt idx="7">
                  <c:v>Austria</c:v>
                </c:pt>
                <c:pt idx="8">
                  <c:v>Germany</c:v>
                </c:pt>
                <c:pt idx="9">
                  <c:v>Poland</c:v>
                </c:pt>
                <c:pt idx="10">
                  <c:v>Italy</c:v>
                </c:pt>
                <c:pt idx="11">
                  <c:v>Sweden</c:v>
                </c:pt>
                <c:pt idx="12">
                  <c:v>Cyprus</c:v>
                </c:pt>
                <c:pt idx="13">
                  <c:v>Denmark</c:v>
                </c:pt>
                <c:pt idx="14">
                  <c:v>Czech</c:v>
                </c:pt>
                <c:pt idx="15">
                  <c:v>Slovenia</c:v>
                </c:pt>
                <c:pt idx="16">
                  <c:v>Luxembourg</c:v>
                </c:pt>
                <c:pt idx="17">
                  <c:v>Hungary</c:v>
                </c:pt>
                <c:pt idx="18">
                  <c:v>Ireland</c:v>
                </c:pt>
                <c:pt idx="19">
                  <c:v>Slovakia</c:v>
                </c:pt>
                <c:pt idx="20">
                  <c:v>Bulgaria</c:v>
                </c:pt>
                <c:pt idx="21">
                  <c:v>Estonia</c:v>
                </c:pt>
                <c:pt idx="22">
                  <c:v>Finland</c:v>
                </c:pt>
                <c:pt idx="23">
                  <c:v>Lithuania</c:v>
                </c:pt>
                <c:pt idx="24">
                  <c:v>Latvia</c:v>
                </c:pt>
                <c:pt idx="25">
                  <c:v>Romania</c:v>
                </c:pt>
                <c:pt idx="26">
                  <c:v>Malta</c:v>
                </c:pt>
                <c:pt idx="27">
                  <c:v>Croatia</c:v>
                </c:pt>
              </c:strCache>
            </c:strRef>
          </c:cat>
          <c:val>
            <c:numRef>
              <c:f>p3_2_2!$D$5:$D$32</c:f>
              <c:numCache>
                <c:formatCode>General</c:formatCode>
                <c:ptCount val="28"/>
                <c:pt idx="0">
                  <c:v>20</c:v>
                </c:pt>
                <c:pt idx="1">
                  <c:v>12</c:v>
                </c:pt>
                <c:pt idx="2">
                  <c:v>10</c:v>
                </c:pt>
                <c:pt idx="3">
                  <c:v>21</c:v>
                </c:pt>
                <c:pt idx="4">
                  <c:v>18</c:v>
                </c:pt>
                <c:pt idx="5">
                  <c:v>24</c:v>
                </c:pt>
                <c:pt idx="6">
                  <c:v>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19</c:v>
                </c:pt>
                <c:pt idx="11">
                  <c:v>25</c:v>
                </c:pt>
                <c:pt idx="12">
                  <c:v>12</c:v>
                </c:pt>
                <c:pt idx="13">
                  <c:v>7</c:v>
                </c:pt>
                <c:pt idx="14">
                  <c:v>11</c:v>
                </c:pt>
                <c:pt idx="15">
                  <c:v>6</c:v>
                </c:pt>
                <c:pt idx="16">
                  <c:v>10</c:v>
                </c:pt>
                <c:pt idx="17">
                  <c:v>3</c:v>
                </c:pt>
                <c:pt idx="18">
                  <c:v>10</c:v>
                </c:pt>
                <c:pt idx="19">
                  <c:v>18</c:v>
                </c:pt>
                <c:pt idx="20">
                  <c:v>21</c:v>
                </c:pt>
                <c:pt idx="21">
                  <c:v>18</c:v>
                </c:pt>
                <c:pt idx="22">
                  <c:v>1</c:v>
                </c:pt>
                <c:pt idx="23">
                  <c:v>15</c:v>
                </c:pt>
                <c:pt idx="24">
                  <c:v>18</c:v>
                </c:pt>
                <c:pt idx="25">
                  <c:v>15</c:v>
                </c:pt>
                <c:pt idx="26">
                  <c:v>11</c:v>
                </c:pt>
                <c:pt idx="27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0E-4E62-AD68-FC30767753D8}"/>
            </c:ext>
          </c:extLst>
        </c:ser>
        <c:ser>
          <c:idx val="2"/>
          <c:order val="2"/>
          <c:tx>
            <c:strRef>
              <c:f>p3_2_2!$E$4</c:f>
              <c:strCache>
                <c:ptCount val="1"/>
                <c:pt idx="0">
                  <c:v>Attractant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p3_2_2!$B$5:$B$32</c:f>
              <c:strCache>
                <c:ptCount val="28"/>
                <c:pt idx="0">
                  <c:v>Spain</c:v>
                </c:pt>
                <c:pt idx="1">
                  <c:v>France</c:v>
                </c:pt>
                <c:pt idx="2">
                  <c:v>Greece</c:v>
                </c:pt>
                <c:pt idx="3">
                  <c:v>Netherlands</c:v>
                </c:pt>
                <c:pt idx="4">
                  <c:v>United Kingdom</c:v>
                </c:pt>
                <c:pt idx="5">
                  <c:v>Portugal</c:v>
                </c:pt>
                <c:pt idx="6">
                  <c:v>Belgium</c:v>
                </c:pt>
                <c:pt idx="7">
                  <c:v>Austria</c:v>
                </c:pt>
                <c:pt idx="8">
                  <c:v>Germany</c:v>
                </c:pt>
                <c:pt idx="9">
                  <c:v>Poland</c:v>
                </c:pt>
                <c:pt idx="10">
                  <c:v>Italy</c:v>
                </c:pt>
                <c:pt idx="11">
                  <c:v>Sweden</c:v>
                </c:pt>
                <c:pt idx="12">
                  <c:v>Cyprus</c:v>
                </c:pt>
                <c:pt idx="13">
                  <c:v>Denmark</c:v>
                </c:pt>
                <c:pt idx="14">
                  <c:v>Czech</c:v>
                </c:pt>
                <c:pt idx="15">
                  <c:v>Slovenia</c:v>
                </c:pt>
                <c:pt idx="16">
                  <c:v>Luxembourg</c:v>
                </c:pt>
                <c:pt idx="17">
                  <c:v>Hungary</c:v>
                </c:pt>
                <c:pt idx="18">
                  <c:v>Ireland</c:v>
                </c:pt>
                <c:pt idx="19">
                  <c:v>Slovakia</c:v>
                </c:pt>
                <c:pt idx="20">
                  <c:v>Bulgaria</c:v>
                </c:pt>
                <c:pt idx="21">
                  <c:v>Estonia</c:v>
                </c:pt>
                <c:pt idx="22">
                  <c:v>Finland</c:v>
                </c:pt>
                <c:pt idx="23">
                  <c:v>Lithuania</c:v>
                </c:pt>
                <c:pt idx="24">
                  <c:v>Latvia</c:v>
                </c:pt>
                <c:pt idx="25">
                  <c:v>Romania</c:v>
                </c:pt>
                <c:pt idx="26">
                  <c:v>Malta</c:v>
                </c:pt>
                <c:pt idx="27">
                  <c:v>Croatia</c:v>
                </c:pt>
              </c:strCache>
            </c:strRef>
          </c:cat>
          <c:val>
            <c:numRef>
              <c:f>p3_2_2!$E$5:$E$32</c:f>
              <c:numCache>
                <c:formatCode>General</c:formatCode>
                <c:ptCount val="28"/>
                <c:pt idx="0">
                  <c:v>27</c:v>
                </c:pt>
                <c:pt idx="1">
                  <c:v>50</c:v>
                </c:pt>
                <c:pt idx="2">
                  <c:v>19</c:v>
                </c:pt>
                <c:pt idx="3">
                  <c:v>32</c:v>
                </c:pt>
                <c:pt idx="4">
                  <c:v>43</c:v>
                </c:pt>
                <c:pt idx="5">
                  <c:v>27</c:v>
                </c:pt>
                <c:pt idx="6">
                  <c:v>14</c:v>
                </c:pt>
                <c:pt idx="7">
                  <c:v>1</c:v>
                </c:pt>
                <c:pt idx="8">
                  <c:v>30</c:v>
                </c:pt>
                <c:pt idx="9">
                  <c:v>17</c:v>
                </c:pt>
                <c:pt idx="10">
                  <c:v>32</c:v>
                </c:pt>
                <c:pt idx="11">
                  <c:v>26</c:v>
                </c:pt>
                <c:pt idx="12">
                  <c:v>30</c:v>
                </c:pt>
                <c:pt idx="13">
                  <c:v>13</c:v>
                </c:pt>
                <c:pt idx="14">
                  <c:v>48</c:v>
                </c:pt>
                <c:pt idx="15">
                  <c:v>21</c:v>
                </c:pt>
                <c:pt idx="16">
                  <c:v>36</c:v>
                </c:pt>
                <c:pt idx="17">
                  <c:v>8</c:v>
                </c:pt>
                <c:pt idx="18">
                  <c:v>31</c:v>
                </c:pt>
                <c:pt idx="19">
                  <c:v>31</c:v>
                </c:pt>
                <c:pt idx="20">
                  <c:v>5</c:v>
                </c:pt>
                <c:pt idx="21">
                  <c:v>47</c:v>
                </c:pt>
                <c:pt idx="22">
                  <c:v>4</c:v>
                </c:pt>
                <c:pt idx="23">
                  <c:v>6</c:v>
                </c:pt>
                <c:pt idx="24">
                  <c:v>39</c:v>
                </c:pt>
                <c:pt idx="25">
                  <c:v>47</c:v>
                </c:pt>
                <c:pt idx="26">
                  <c:v>36</c:v>
                </c:pt>
                <c:pt idx="27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0E-4E62-AD68-FC307677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95114552"/>
        <c:axId val="288914496"/>
      </c:barChart>
      <c:catAx>
        <c:axId val="29511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14496"/>
        <c:crosses val="autoZero"/>
        <c:auto val="1"/>
        <c:lblAlgn val="ctr"/>
        <c:lblOffset val="100"/>
        <c:noMultiLvlLbl val="0"/>
      </c:catAx>
      <c:valAx>
        <c:axId val="288914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145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9451364994062901"/>
          <c:y val="0.70305287925965776"/>
          <c:w val="0.36160404183089245"/>
          <c:h val="4.1598604522260801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988407699037624E-2"/>
          <c:y val="9.8113517060367458E-2"/>
          <c:w val="0.91862204724409424"/>
          <c:h val="0.51305737824438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p3_2_2!$F$4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p3_2_2!$B$5:$B$32</c:f>
              <c:strCache>
                <c:ptCount val="28"/>
                <c:pt idx="0">
                  <c:v>Spain</c:v>
                </c:pt>
                <c:pt idx="1">
                  <c:v>France</c:v>
                </c:pt>
                <c:pt idx="2">
                  <c:v>Greece</c:v>
                </c:pt>
                <c:pt idx="3">
                  <c:v>Netherlands</c:v>
                </c:pt>
                <c:pt idx="4">
                  <c:v>United Kingdom</c:v>
                </c:pt>
                <c:pt idx="5">
                  <c:v>Portugal</c:v>
                </c:pt>
                <c:pt idx="6">
                  <c:v>Belgium</c:v>
                </c:pt>
                <c:pt idx="7">
                  <c:v>Austria</c:v>
                </c:pt>
                <c:pt idx="8">
                  <c:v>Germany</c:v>
                </c:pt>
                <c:pt idx="9">
                  <c:v>Poland</c:v>
                </c:pt>
                <c:pt idx="10">
                  <c:v>Italy</c:v>
                </c:pt>
                <c:pt idx="11">
                  <c:v>Sweden</c:v>
                </c:pt>
                <c:pt idx="12">
                  <c:v>Cyprus</c:v>
                </c:pt>
                <c:pt idx="13">
                  <c:v>Denmark</c:v>
                </c:pt>
                <c:pt idx="14">
                  <c:v>Czech</c:v>
                </c:pt>
                <c:pt idx="15">
                  <c:v>Slovenia</c:v>
                </c:pt>
                <c:pt idx="16">
                  <c:v>Luxembourg</c:v>
                </c:pt>
                <c:pt idx="17">
                  <c:v>Hungary</c:v>
                </c:pt>
                <c:pt idx="18">
                  <c:v>Ireland</c:v>
                </c:pt>
                <c:pt idx="19">
                  <c:v>Slovakia</c:v>
                </c:pt>
                <c:pt idx="20">
                  <c:v>Bulgaria</c:v>
                </c:pt>
                <c:pt idx="21">
                  <c:v>Estonia</c:v>
                </c:pt>
                <c:pt idx="22">
                  <c:v>Finland</c:v>
                </c:pt>
                <c:pt idx="23">
                  <c:v>Lithuania</c:v>
                </c:pt>
                <c:pt idx="24">
                  <c:v>Latvia</c:v>
                </c:pt>
                <c:pt idx="25">
                  <c:v>Romania</c:v>
                </c:pt>
                <c:pt idx="26">
                  <c:v>Malta</c:v>
                </c:pt>
                <c:pt idx="27">
                  <c:v>Croatia</c:v>
                </c:pt>
              </c:strCache>
            </c:strRef>
          </c:cat>
          <c:val>
            <c:numRef>
              <c:f>p3_2_2!$F$5:$F$32</c:f>
              <c:numCache>
                <c:formatCode>General</c:formatCode>
                <c:ptCount val="28"/>
                <c:pt idx="0">
                  <c:v>82</c:v>
                </c:pt>
                <c:pt idx="1">
                  <c:v>89</c:v>
                </c:pt>
                <c:pt idx="2">
                  <c:v>76</c:v>
                </c:pt>
                <c:pt idx="3">
                  <c:v>74</c:v>
                </c:pt>
                <c:pt idx="4">
                  <c:v>68</c:v>
                </c:pt>
                <c:pt idx="5">
                  <c:v>95</c:v>
                </c:pt>
                <c:pt idx="6">
                  <c:v>39</c:v>
                </c:pt>
                <c:pt idx="7">
                  <c:v>41</c:v>
                </c:pt>
                <c:pt idx="8">
                  <c:v>58</c:v>
                </c:pt>
                <c:pt idx="9">
                  <c:v>78</c:v>
                </c:pt>
                <c:pt idx="10">
                  <c:v>65</c:v>
                </c:pt>
                <c:pt idx="11">
                  <c:v>63</c:v>
                </c:pt>
                <c:pt idx="12">
                  <c:v>72</c:v>
                </c:pt>
                <c:pt idx="13">
                  <c:v>26</c:v>
                </c:pt>
                <c:pt idx="14">
                  <c:v>71</c:v>
                </c:pt>
                <c:pt idx="15">
                  <c:v>60</c:v>
                </c:pt>
                <c:pt idx="16">
                  <c:v>82</c:v>
                </c:pt>
                <c:pt idx="17">
                  <c:v>27</c:v>
                </c:pt>
                <c:pt idx="18">
                  <c:v>67</c:v>
                </c:pt>
                <c:pt idx="19">
                  <c:v>50</c:v>
                </c:pt>
                <c:pt idx="20">
                  <c:v>61</c:v>
                </c:pt>
                <c:pt idx="21">
                  <c:v>90</c:v>
                </c:pt>
                <c:pt idx="22">
                  <c:v>27</c:v>
                </c:pt>
                <c:pt idx="23">
                  <c:v>71</c:v>
                </c:pt>
                <c:pt idx="24">
                  <c:v>86</c:v>
                </c:pt>
                <c:pt idx="25">
                  <c:v>90</c:v>
                </c:pt>
                <c:pt idx="26">
                  <c:v>53</c:v>
                </c:pt>
                <c:pt idx="27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11-433B-8412-7C702544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88915280"/>
        <c:axId val="288915672"/>
      </c:barChart>
      <c:catAx>
        <c:axId val="28891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15672"/>
        <c:crosses val="autoZero"/>
        <c:auto val="1"/>
        <c:lblAlgn val="ctr"/>
        <c:lblOffset val="5"/>
        <c:noMultiLvlLbl val="0"/>
      </c:catAx>
      <c:valAx>
        <c:axId val="288915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1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750570</xdr:colOff>
      <xdr:row>11</xdr:row>
      <xdr:rowOff>19049</xdr:rowOff>
    </xdr:from>
    <xdr:to>
      <xdr:col>19</xdr:col>
      <xdr:colOff>4960620</xdr:colOff>
      <xdr:row>32</xdr:row>
      <xdr:rowOff>0</xdr:rowOff>
    </xdr:to>
    <xdr:graphicFrame macro="">
      <xdr:nvGraphicFramePr>
        <xdr:cNvPr id="2" name="Chart 13">
          <a:extLst>
            <a:ext uri="{FF2B5EF4-FFF2-40B4-BE49-F238E27FC236}">
              <a16:creationId xmlns="" xmlns:a16="http://schemas.microsoft.com/office/drawing/2014/main" id="{9918BEE3-F595-43C7-B62C-1279A143C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11</xdr:row>
      <xdr:rowOff>19050</xdr:rowOff>
    </xdr:from>
    <xdr:to>
      <xdr:col>16</xdr:col>
      <xdr:colOff>447675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509EC89-5DB9-4250-8CF4-C9BD6055C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217715</xdr:colOff>
      <xdr:row>0</xdr:row>
      <xdr:rowOff>244928</xdr:rowOff>
    </xdr:from>
    <xdr:to>
      <xdr:col>0</xdr:col>
      <xdr:colOff>1665515</xdr:colOff>
      <xdr:row>0</xdr:row>
      <xdr:rowOff>984208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715" y="244928"/>
          <a:ext cx="1447800" cy="739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247650</xdr:rowOff>
    </xdr:from>
    <xdr:to>
      <xdr:col>0</xdr:col>
      <xdr:colOff>1714500</xdr:colOff>
      <xdr:row>0</xdr:row>
      <xdr:rowOff>986930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247650"/>
          <a:ext cx="1447800" cy="739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331471</xdr:colOff>
      <xdr:row>2</xdr:row>
      <xdr:rowOff>422910</xdr:rowOff>
    </xdr:from>
    <xdr:to>
      <xdr:col>17</xdr:col>
      <xdr:colOff>314325</xdr:colOff>
      <xdr:row>30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29530E20-DEE1-4A51-A583-BE04975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433386</xdr:colOff>
      <xdr:row>2</xdr:row>
      <xdr:rowOff>376237</xdr:rowOff>
    </xdr:from>
    <xdr:to>
      <xdr:col>29</xdr:col>
      <xdr:colOff>600075</xdr:colOff>
      <xdr:row>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BA9262D-3CED-4E7B-9549-50BD6D410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152400</xdr:colOff>
      <xdr:row>0</xdr:row>
      <xdr:rowOff>152400</xdr:rowOff>
    </xdr:from>
    <xdr:to>
      <xdr:col>1</xdr:col>
      <xdr:colOff>990600</xdr:colOff>
      <xdr:row>0</xdr:row>
      <xdr:rowOff>891680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152400"/>
          <a:ext cx="1447800" cy="7392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barnett\AppData\Local\Microsoft\Windows\Temporary%20Internet%20Files\Content.Outlook\JHD0AKC7\FERA_MOU_2014_15_Report_QTR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rticle%2068%202015\Article_68_Tables_2015_Rpt_201611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rticle%2068%202015\Positive%20returns%20Spreadsheet%20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\AppData\Local\Microsoft\Windows\Temporary%20Internet%20Files\Content.Outlook\SKRCJZX0\FERA_MOU_Quarterl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.demeter.zeus.gsi.gov.uk/Sites/aa23/Pest/ppi/National_Action_Plan_(NAP)/Review/5-year_Review_2018/CRD%20Evidence/Copy%20of%20Copy%20of%20FOR%20DEFRA%20NAP%20REVIEW%20EM%20work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Annex 3"/>
      <sheetName val="Annex 4"/>
      <sheetName val="Annex 5"/>
      <sheetName val="Annex 6"/>
      <sheetName val="Annex 7"/>
      <sheetName val="Annex 8"/>
      <sheetName val="Invoice Schedule"/>
      <sheetName val="Budget"/>
      <sheetName val="LookUp"/>
      <sheetName val="Reference"/>
      <sheetName val="Residues Work"/>
      <sheetName val="FERA_MOU_2014_15_Report_QTR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C4">
            <v>41730</v>
          </cell>
        </row>
      </sheetData>
      <sheetData sheetId="11">
        <row r="2">
          <cell r="C2" t="str">
            <v>2014/2015</v>
          </cell>
        </row>
      </sheetData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A_2015 (2)"/>
      <sheetName val="BASIS_2015"/>
      <sheetName val="Residues_2015"/>
      <sheetName val="Labels_2015"/>
      <sheetName val="RPA_2015"/>
      <sheetName val="Enforcement"/>
      <sheetName val="Enforcment Summary"/>
      <sheetName val="PIAP"/>
      <sheetName val="Reference"/>
      <sheetName val="Residues Cases"/>
      <sheetName val="WIIS_2015"/>
      <sheetName val="WIIS_P_2015"/>
      <sheetName val="WIIS QTR"/>
      <sheetName val="HHES_2015"/>
      <sheetName val="HHEIS_2015"/>
      <sheetName val="RAID_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I1">
            <v>42005</v>
          </cell>
        </row>
        <row r="2">
          <cell r="I2">
            <v>42369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s"/>
      <sheetName val="Look Up"/>
      <sheetName val="Sheet1"/>
    </sheetNames>
    <sheetDataSet>
      <sheetData sheetId="0"/>
      <sheetData sheetId="1">
        <row r="4">
          <cell r="B4" t="str">
            <v>Enquiry or Information Request</v>
          </cell>
          <cell r="F4" t="str">
            <v>Extant</v>
          </cell>
          <cell r="H4" t="str">
            <v>Inhalation (breathed in spray or vapour)</v>
          </cell>
          <cell r="J4" t="str">
            <v>Yes</v>
          </cell>
          <cell r="M4">
            <v>42005</v>
          </cell>
          <cell r="N4">
            <v>42369</v>
          </cell>
        </row>
        <row r="5">
          <cell r="B5" t="str">
            <v>Approved Use</v>
          </cell>
          <cell r="F5" t="str">
            <v>Expired</v>
          </cell>
          <cell r="H5" t="str">
            <v>Ingestion (including eaten treated produce)</v>
          </cell>
          <cell r="J5" t="str">
            <v>No</v>
          </cell>
        </row>
        <row r="6">
          <cell r="B6" t="str">
            <v>Accident</v>
          </cell>
          <cell r="F6" t="str">
            <v>Phased Revocation</v>
          </cell>
          <cell r="H6" t="str">
            <v>Dermal (skin exposure)</v>
          </cell>
          <cell r="J6" t="str">
            <v>Unknown</v>
          </cell>
        </row>
        <row r="7">
          <cell r="B7" t="str">
            <v>Misuse</v>
          </cell>
          <cell r="F7" t="str">
            <v>Unknown</v>
          </cell>
          <cell r="H7" t="str">
            <v>Eye</v>
          </cell>
        </row>
        <row r="8">
          <cell r="B8" t="str">
            <v>Abuse</v>
          </cell>
          <cell r="H8" t="str">
            <v>Multiple (please describe)</v>
          </cell>
        </row>
        <row r="9">
          <cell r="B9" t="str">
            <v>Intentional</v>
          </cell>
          <cell r="H9" t="str">
            <v>Other (please describe)</v>
          </cell>
        </row>
        <row r="10">
          <cell r="B10" t="str">
            <v>Unknown or Other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Summary"/>
      <sheetName val="Annex 3"/>
      <sheetName val="Annex 4"/>
      <sheetName val="Annex 5"/>
      <sheetName val="Annex 6"/>
      <sheetName val="Annex 7 &amp; 8 "/>
      <sheetName val="Invoices"/>
      <sheetName val="Invoice Summary"/>
      <sheetName val="Budget"/>
      <sheetName val="Reference"/>
      <sheetName val="Sheet1"/>
      <sheetName val="FERA_MOU_Quarte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"/>
      <sheetName val="Clean Data"/>
      <sheetName val="Area &amp; Usage"/>
      <sheetName val="6.9 2018 Cat Polln incidents EM"/>
      <sheetName val="10.2 2018 fullUK cropped area"/>
      <sheetName val="10.3 Avg inputs 2012+2013"/>
      <sheetName val="10.3a 2016 Avg inputs crops "/>
      <sheetName val="10.3b 2018 Avg inputs crops "/>
      <sheetName val="10.5 2016 WHEAT avg inputs"/>
      <sheetName val="10.6 a-d 2016 Fig 5 WHEAT uses"/>
      <sheetName val="4.1 2018 NSTS"/>
      <sheetName val="1.3 2018 BASIS"/>
      <sheetName val="2.1 2018 BASIS STOREKPR"/>
      <sheetName val="9.4 2018 IPMP"/>
      <sheetName val="3.1 2018 MRLs"/>
      <sheetName val="OLD 2016 PIAP"/>
      <sheetName val="9.1 2018 biopesticides CRD"/>
      <sheetName val="9.3 2018 EU biopesticides"/>
      <sheetName val="6.1.2 WFD EQS 2016"/>
      <sheetName val="3.2 2018 WIIS"/>
      <sheetName val="Sheet2"/>
      <sheetName val="9.6 2018 All species birds"/>
      <sheetName val="Sheet1"/>
    </sheetNames>
    <sheetDataSet>
      <sheetData sheetId="0" refreshError="1"/>
      <sheetData sheetId="1" refreshError="1"/>
      <sheetData sheetId="2" refreshError="1"/>
      <sheetData sheetId="3" refreshError="1">
        <row r="4">
          <cell r="B4" t="str">
            <v>England and Wales - agricultural</v>
          </cell>
        </row>
        <row r="86">
          <cell r="A86">
            <v>2001</v>
          </cell>
        </row>
        <row r="87">
          <cell r="A87">
            <v>2002</v>
          </cell>
        </row>
        <row r="88">
          <cell r="A88">
            <v>2003</v>
          </cell>
        </row>
        <row r="89">
          <cell r="A89">
            <v>2004</v>
          </cell>
        </row>
        <row r="90">
          <cell r="A90">
            <v>2005</v>
          </cell>
        </row>
        <row r="91">
          <cell r="A91">
            <v>2006</v>
          </cell>
        </row>
        <row r="92">
          <cell r="A92">
            <v>2007</v>
          </cell>
        </row>
        <row r="93">
          <cell r="A93">
            <v>2008</v>
          </cell>
        </row>
        <row r="94">
          <cell r="A94">
            <v>2009</v>
          </cell>
        </row>
        <row r="95">
          <cell r="A95">
            <v>2010</v>
          </cell>
        </row>
        <row r="96">
          <cell r="A96">
            <v>2011</v>
          </cell>
        </row>
        <row r="97">
          <cell r="A97">
            <v>2012</v>
          </cell>
        </row>
        <row r="98">
          <cell r="A98">
            <v>2013</v>
          </cell>
        </row>
        <row r="99">
          <cell r="A99">
            <v>2014</v>
          </cell>
        </row>
        <row r="100">
          <cell r="A100">
            <v>2015</v>
          </cell>
        </row>
        <row r="101">
          <cell r="A101">
            <v>2016</v>
          </cell>
        </row>
        <row r="102">
          <cell r="A102">
            <v>2017</v>
          </cell>
        </row>
        <row r="103">
          <cell r="A103">
            <v>2018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Defra Dark">
      <a:dk1>
        <a:srgbClr val="333A3F"/>
      </a:dk1>
      <a:lt1>
        <a:sysClr val="window" lastClr="FFFFFF"/>
      </a:lt1>
      <a:dk2>
        <a:srgbClr val="333A3F"/>
      </a:dk2>
      <a:lt2>
        <a:srgbClr val="FFFFFF"/>
      </a:lt2>
      <a:accent1>
        <a:srgbClr val="00B04B"/>
      </a:accent1>
      <a:accent2>
        <a:srgbClr val="E5C527"/>
      </a:accent2>
      <a:accent3>
        <a:srgbClr val="E74749"/>
      </a:accent3>
      <a:accent4>
        <a:srgbClr val="E25E94"/>
      </a:accent4>
      <a:accent5>
        <a:srgbClr val="8B5E8F"/>
      </a:accent5>
      <a:accent6>
        <a:srgbClr val="0091C8"/>
      </a:accent6>
      <a:hlink>
        <a:srgbClr val="0091C8"/>
      </a:hlink>
      <a:folHlink>
        <a:srgbClr val="FFAF2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T72"/>
  <sheetViews>
    <sheetView showGridLines="0" tabSelected="1" zoomScale="85" zoomScaleNormal="85" workbookViewId="0">
      <selection activeCell="N33" sqref="N33"/>
    </sheetView>
  </sheetViews>
  <sheetFormatPr defaultColWidth="11.42578125" defaultRowHeight="15.75" x14ac:dyDescent="0.25"/>
  <cols>
    <col min="1" max="1" width="27.7109375" style="45" customWidth="1"/>
    <col min="2" max="4" width="11.42578125" style="32"/>
    <col min="5" max="5" width="11.42578125" style="32" customWidth="1"/>
    <col min="6" max="19" width="11.42578125" style="32"/>
    <col min="20" max="20" width="74.5703125" style="32" customWidth="1"/>
    <col min="21" max="16384" width="11.42578125" style="32"/>
  </cols>
  <sheetData>
    <row r="1" spans="1:20" s="44" customFormat="1" ht="84.75" customHeight="1" x14ac:dyDescent="0.2">
      <c r="A1" s="43"/>
      <c r="B1" s="43"/>
      <c r="C1" s="43"/>
      <c r="D1" s="43"/>
    </row>
    <row r="2" spans="1:20" s="44" customFormat="1" ht="57" customHeight="1" x14ac:dyDescent="0.2">
      <c r="A2" s="28" t="s">
        <v>0</v>
      </c>
      <c r="B2" s="28" t="s">
        <v>0</v>
      </c>
      <c r="C2" s="28" t="s">
        <v>0</v>
      </c>
      <c r="D2" s="28" t="s">
        <v>0</v>
      </c>
      <c r="E2" s="28" t="s">
        <v>0</v>
      </c>
      <c r="F2" s="28" t="s">
        <v>0</v>
      </c>
      <c r="G2" s="28" t="s">
        <v>0</v>
      </c>
      <c r="H2" s="28" t="s">
        <v>0</v>
      </c>
      <c r="I2" s="28" t="s">
        <v>0</v>
      </c>
      <c r="J2" s="28" t="s">
        <v>0</v>
      </c>
      <c r="K2" s="28" t="s">
        <v>0</v>
      </c>
      <c r="L2" s="28" t="s">
        <v>0</v>
      </c>
    </row>
    <row r="3" spans="1:20" s="29" customFormat="1" ht="34.5" customHeight="1" x14ac:dyDescent="0.25">
      <c r="A3" s="65"/>
      <c r="B3" s="65" t="s">
        <v>1</v>
      </c>
      <c r="C3" s="65" t="s">
        <v>2</v>
      </c>
      <c r="D3" s="65" t="s">
        <v>3</v>
      </c>
      <c r="E3" s="65" t="s">
        <v>4</v>
      </c>
      <c r="F3" s="65" t="s">
        <v>5</v>
      </c>
      <c r="G3" s="65" t="s">
        <v>6</v>
      </c>
      <c r="H3" s="65" t="s">
        <v>7</v>
      </c>
      <c r="I3" s="65" t="s">
        <v>8</v>
      </c>
      <c r="J3" s="66" t="s">
        <v>9</v>
      </c>
      <c r="K3" s="66" t="s">
        <v>10</v>
      </c>
      <c r="L3" s="66" t="s">
        <v>11</v>
      </c>
      <c r="M3" s="66" t="s">
        <v>12</v>
      </c>
      <c r="N3" s="66" t="s">
        <v>13</v>
      </c>
      <c r="O3" s="66" t="s">
        <v>14</v>
      </c>
      <c r="P3" s="66" t="s">
        <v>15</v>
      </c>
      <c r="Q3" s="66" t="s">
        <v>16</v>
      </c>
      <c r="R3" s="66" t="s">
        <v>17</v>
      </c>
    </row>
    <row r="4" spans="1:20" x14ac:dyDescent="0.2">
      <c r="A4" s="30" t="s">
        <v>18</v>
      </c>
      <c r="B4" s="31">
        <f ca="1">RANDBETWEEN(1,20000)</f>
        <v>11553</v>
      </c>
      <c r="C4" s="31">
        <f t="shared" ref="C4:R4" ca="1" si="0">RANDBETWEEN(1,20000)</f>
        <v>15798</v>
      </c>
      <c r="D4" s="31">
        <f t="shared" ca="1" si="0"/>
        <v>15046</v>
      </c>
      <c r="E4" s="31">
        <f t="shared" ca="1" si="0"/>
        <v>13111</v>
      </c>
      <c r="F4" s="31">
        <f t="shared" ca="1" si="0"/>
        <v>10566</v>
      </c>
      <c r="G4" s="31">
        <f t="shared" ca="1" si="0"/>
        <v>5357</v>
      </c>
      <c r="H4" s="31">
        <f t="shared" ca="1" si="0"/>
        <v>19768</v>
      </c>
      <c r="I4" s="31">
        <f t="shared" ca="1" si="0"/>
        <v>8164</v>
      </c>
      <c r="J4" s="31">
        <f t="shared" ca="1" si="0"/>
        <v>15188</v>
      </c>
      <c r="K4" s="31">
        <f t="shared" ca="1" si="0"/>
        <v>10017</v>
      </c>
      <c r="L4" s="31">
        <f t="shared" ca="1" si="0"/>
        <v>12968</v>
      </c>
      <c r="M4" s="31">
        <f t="shared" ca="1" si="0"/>
        <v>13857</v>
      </c>
      <c r="N4" s="31">
        <f t="shared" ca="1" si="0"/>
        <v>18872</v>
      </c>
      <c r="O4" s="31">
        <f t="shared" ca="1" si="0"/>
        <v>13402</v>
      </c>
      <c r="P4" s="31">
        <f t="shared" ca="1" si="0"/>
        <v>298</v>
      </c>
      <c r="Q4" s="31">
        <f t="shared" ca="1" si="0"/>
        <v>6104</v>
      </c>
      <c r="R4" s="31">
        <f t="shared" ca="1" si="0"/>
        <v>15126</v>
      </c>
    </row>
    <row r="5" spans="1:20" ht="31.5" x14ac:dyDescent="0.2">
      <c r="A5" s="33" t="s">
        <v>19</v>
      </c>
      <c r="B5" s="34"/>
      <c r="C5" s="34"/>
      <c r="D5" s="34"/>
      <c r="E5" s="34">
        <f ca="1">RANDBETWEEN(1,100)</f>
        <v>97</v>
      </c>
      <c r="F5" s="34">
        <f t="shared" ref="F5:O5" ca="1" si="1">RANDBETWEEN(1,100)</f>
        <v>11</v>
      </c>
      <c r="G5" s="34">
        <f t="shared" ca="1" si="1"/>
        <v>63</v>
      </c>
      <c r="H5" s="34">
        <f t="shared" ca="1" si="1"/>
        <v>20</v>
      </c>
      <c r="I5" s="34">
        <f t="shared" ca="1" si="1"/>
        <v>83</v>
      </c>
      <c r="J5" s="34">
        <f t="shared" ca="1" si="1"/>
        <v>70</v>
      </c>
      <c r="K5" s="34">
        <f t="shared" ca="1" si="1"/>
        <v>77</v>
      </c>
      <c r="L5" s="34">
        <f t="shared" ca="1" si="1"/>
        <v>11</v>
      </c>
      <c r="M5" s="34">
        <f t="shared" ca="1" si="1"/>
        <v>28</v>
      </c>
      <c r="N5" s="34">
        <f t="shared" ca="1" si="1"/>
        <v>60</v>
      </c>
      <c r="O5" s="34">
        <f t="shared" ca="1" si="1"/>
        <v>38</v>
      </c>
    </row>
    <row r="6" spans="1:20" x14ac:dyDescent="0.25">
      <c r="T6" s="46"/>
    </row>
    <row r="7" spans="1:20" ht="24" customHeight="1" x14ac:dyDescent="0.25">
      <c r="A7" s="47"/>
      <c r="B7" s="48"/>
      <c r="C7" s="35"/>
      <c r="T7" s="46"/>
    </row>
    <row r="8" spans="1:20" ht="15" x14ac:dyDescent="0.25">
      <c r="A8" s="48"/>
      <c r="B8" s="48"/>
      <c r="C8" s="35"/>
      <c r="T8" s="46"/>
    </row>
    <row r="9" spans="1:20" ht="15" x14ac:dyDescent="0.25">
      <c r="A9" s="48"/>
      <c r="B9" s="49"/>
      <c r="C9" s="36"/>
      <c r="T9" s="46"/>
    </row>
    <row r="10" spans="1:20" ht="15" x14ac:dyDescent="0.25">
      <c r="A10" s="48"/>
      <c r="B10" s="50"/>
      <c r="C10" s="37"/>
      <c r="T10" s="46"/>
    </row>
    <row r="11" spans="1:20" ht="15" x14ac:dyDescent="0.25">
      <c r="A11" s="48"/>
      <c r="B11" s="48"/>
      <c r="C11" s="35"/>
      <c r="D11" s="35"/>
    </row>
    <row r="12" spans="1:20" ht="15" x14ac:dyDescent="0.25">
      <c r="A12" s="48"/>
      <c r="B12" s="48"/>
      <c r="C12" s="35"/>
    </row>
    <row r="13" spans="1:20" ht="15" x14ac:dyDescent="0.25">
      <c r="A13" s="48"/>
      <c r="B13" s="48"/>
      <c r="C13" s="35"/>
    </row>
    <row r="14" spans="1:20" ht="15" x14ac:dyDescent="0.25">
      <c r="A14" s="48"/>
      <c r="B14" s="48"/>
      <c r="C14" s="35"/>
    </row>
    <row r="15" spans="1:20" ht="15" x14ac:dyDescent="0.25">
      <c r="A15" s="35"/>
      <c r="B15" s="36"/>
      <c r="C15" s="51"/>
    </row>
    <row r="16" spans="1:20" ht="15" x14ac:dyDescent="0.25">
      <c r="A16" s="35"/>
      <c r="B16" s="36"/>
      <c r="C16" s="51"/>
    </row>
    <row r="17" spans="1:16" ht="15" x14ac:dyDescent="0.25">
      <c r="A17" s="32"/>
    </row>
    <row r="19" spans="1:16" x14ac:dyDescent="0.2">
      <c r="P19" s="52"/>
    </row>
    <row r="20" spans="1:16" s="29" customFormat="1" ht="44.25" customHeight="1" x14ac:dyDescent="0.25">
      <c r="A20" s="53"/>
      <c r="B20" s="53">
        <v>2015</v>
      </c>
      <c r="C20" s="53">
        <v>2016</v>
      </c>
      <c r="D20" s="53">
        <v>2017</v>
      </c>
      <c r="E20" s="53">
        <v>2018</v>
      </c>
    </row>
    <row r="21" spans="1:16" ht="15" x14ac:dyDescent="0.25">
      <c r="A21" s="54" t="s">
        <v>23</v>
      </c>
      <c r="B21" s="38"/>
      <c r="C21" s="39"/>
      <c r="D21" s="39"/>
    </row>
    <row r="22" spans="1:16" ht="15" x14ac:dyDescent="0.2">
      <c r="A22" s="55" t="s">
        <v>24</v>
      </c>
      <c r="B22" s="31">
        <f ca="1">RANDBETWEEN(1,20000)</f>
        <v>7145</v>
      </c>
      <c r="C22" s="31">
        <f t="shared" ref="C22:E22" ca="1" si="2">RANDBETWEEN(1,20000)</f>
        <v>11632</v>
      </c>
      <c r="D22" s="31">
        <f t="shared" ca="1" si="2"/>
        <v>9718</v>
      </c>
      <c r="E22" s="31">
        <f t="shared" ca="1" si="2"/>
        <v>3461</v>
      </c>
    </row>
    <row r="23" spans="1:16" ht="15" x14ac:dyDescent="0.2">
      <c r="A23" s="38" t="s">
        <v>25</v>
      </c>
      <c r="B23" s="31">
        <f t="shared" ref="B23:E31" ca="1" si="3">RANDBETWEEN(1,20000)</f>
        <v>14272</v>
      </c>
      <c r="C23" s="31">
        <f t="shared" ca="1" si="3"/>
        <v>17125</v>
      </c>
      <c r="D23" s="31">
        <f t="shared" ca="1" si="3"/>
        <v>15944</v>
      </c>
      <c r="E23" s="31">
        <f t="shared" ca="1" si="3"/>
        <v>8247</v>
      </c>
    </row>
    <row r="24" spans="1:16" ht="25.5" x14ac:dyDescent="0.2">
      <c r="A24" s="55" t="s">
        <v>26</v>
      </c>
      <c r="B24" s="31">
        <f t="shared" ca="1" si="3"/>
        <v>9399</v>
      </c>
      <c r="C24" s="31">
        <f t="shared" ca="1" si="3"/>
        <v>5079</v>
      </c>
      <c r="D24" s="31">
        <f t="shared" ca="1" si="3"/>
        <v>5420</v>
      </c>
      <c r="E24" s="31">
        <f t="shared" ca="1" si="3"/>
        <v>19470</v>
      </c>
    </row>
    <row r="25" spans="1:16" ht="15" x14ac:dyDescent="0.2">
      <c r="A25" s="38" t="s">
        <v>22</v>
      </c>
      <c r="B25" s="31">
        <f t="shared" ca="1" si="3"/>
        <v>6304</v>
      </c>
      <c r="C25" s="31">
        <f t="shared" ca="1" si="3"/>
        <v>19331</v>
      </c>
      <c r="D25" s="31">
        <f t="shared" ca="1" si="3"/>
        <v>1100</v>
      </c>
      <c r="E25" s="31">
        <f t="shared" ca="1" si="3"/>
        <v>12952</v>
      </c>
      <c r="F25" s="35"/>
    </row>
    <row r="26" spans="1:16" ht="15" x14ac:dyDescent="0.2">
      <c r="A26" s="38" t="s">
        <v>27</v>
      </c>
      <c r="B26" s="31">
        <f t="shared" ca="1" si="3"/>
        <v>12814</v>
      </c>
      <c r="C26" s="31">
        <f t="shared" ca="1" si="3"/>
        <v>8146</v>
      </c>
      <c r="D26" s="31">
        <f t="shared" ca="1" si="3"/>
        <v>3496</v>
      </c>
      <c r="E26" s="31">
        <f t="shared" ca="1" si="3"/>
        <v>1749</v>
      </c>
      <c r="F26" s="35"/>
    </row>
    <row r="27" spans="1:16" ht="15" x14ac:dyDescent="0.2">
      <c r="A27" s="38" t="s">
        <v>20</v>
      </c>
      <c r="B27" s="31">
        <f t="shared" ca="1" si="3"/>
        <v>11972</v>
      </c>
      <c r="C27" s="31">
        <f t="shared" ca="1" si="3"/>
        <v>7338</v>
      </c>
      <c r="D27" s="31">
        <f t="shared" ca="1" si="3"/>
        <v>11551</v>
      </c>
      <c r="E27" s="31">
        <f t="shared" ca="1" si="3"/>
        <v>5829</v>
      </c>
    </row>
    <row r="28" spans="1:16" ht="15" x14ac:dyDescent="0.2">
      <c r="A28" s="38" t="s">
        <v>21</v>
      </c>
      <c r="B28" s="31">
        <f t="shared" ca="1" si="3"/>
        <v>13330</v>
      </c>
      <c r="C28" s="31">
        <f t="shared" ca="1" si="3"/>
        <v>15056</v>
      </c>
      <c r="D28" s="31">
        <f t="shared" ca="1" si="3"/>
        <v>4291</v>
      </c>
      <c r="E28" s="31">
        <f t="shared" ca="1" si="3"/>
        <v>3979</v>
      </c>
    </row>
    <row r="29" spans="1:16" ht="25.5" x14ac:dyDescent="0.2">
      <c r="A29" s="55" t="s">
        <v>28</v>
      </c>
      <c r="B29" s="31">
        <f t="shared" ca="1" si="3"/>
        <v>11335</v>
      </c>
      <c r="C29" s="31">
        <f t="shared" ca="1" si="3"/>
        <v>15322</v>
      </c>
      <c r="D29" s="31">
        <f t="shared" ca="1" si="3"/>
        <v>12247</v>
      </c>
      <c r="E29" s="31">
        <f t="shared" ca="1" si="3"/>
        <v>2410</v>
      </c>
    </row>
    <row r="30" spans="1:16" ht="15" x14ac:dyDescent="0.2">
      <c r="A30" s="38" t="s">
        <v>29</v>
      </c>
      <c r="B30" s="31">
        <f t="shared" ca="1" si="3"/>
        <v>11481</v>
      </c>
      <c r="C30" s="31">
        <f t="shared" ca="1" si="3"/>
        <v>5092</v>
      </c>
      <c r="D30" s="31">
        <f t="shared" ca="1" si="3"/>
        <v>9589</v>
      </c>
      <c r="E30" s="31">
        <f t="shared" ca="1" si="3"/>
        <v>9941</v>
      </c>
      <c r="F30" s="35"/>
    </row>
    <row r="31" spans="1:16" ht="25.5" x14ac:dyDescent="0.2">
      <c r="A31" s="55" t="s">
        <v>30</v>
      </c>
      <c r="B31" s="31">
        <f t="shared" ca="1" si="3"/>
        <v>11944</v>
      </c>
      <c r="C31" s="31">
        <f t="shared" ca="1" si="3"/>
        <v>11953</v>
      </c>
      <c r="D31" s="31">
        <f t="shared" ca="1" si="3"/>
        <v>7210</v>
      </c>
      <c r="E31" s="31">
        <f t="shared" ca="1" si="3"/>
        <v>833</v>
      </c>
    </row>
    <row r="32" spans="1:16" ht="15" x14ac:dyDescent="0.25">
      <c r="A32" s="38"/>
      <c r="B32" s="41"/>
      <c r="C32" s="39"/>
      <c r="D32" s="39"/>
    </row>
    <row r="34" spans="1:4" x14ac:dyDescent="0.25">
      <c r="A34" s="56"/>
      <c r="B34" s="39"/>
      <c r="C34" s="39"/>
      <c r="D34" s="40"/>
    </row>
    <row r="35" spans="1:4" x14ac:dyDescent="0.25">
      <c r="A35" s="56"/>
      <c r="B35" s="39"/>
      <c r="C35" s="39"/>
      <c r="D35" s="40"/>
    </row>
    <row r="36" spans="1:4" x14ac:dyDescent="0.25">
      <c r="A36" s="56"/>
      <c r="D36" s="40"/>
    </row>
    <row r="38" spans="1:4" x14ac:dyDescent="0.25">
      <c r="B38" s="57"/>
      <c r="C38" s="58"/>
    </row>
    <row r="39" spans="1:4" ht="15" x14ac:dyDescent="0.25">
      <c r="A39" s="59"/>
      <c r="B39" s="60"/>
      <c r="C39" s="60"/>
    </row>
    <row r="40" spans="1:4" ht="15" x14ac:dyDescent="0.25">
      <c r="A40" s="60"/>
      <c r="B40" s="61"/>
      <c r="C40" s="61"/>
    </row>
    <row r="41" spans="1:4" ht="15" x14ac:dyDescent="0.25">
      <c r="A41" s="60"/>
      <c r="B41" s="61"/>
      <c r="C41" s="61"/>
    </row>
    <row r="42" spans="1:4" ht="15" x14ac:dyDescent="0.25">
      <c r="A42" s="60"/>
      <c r="B42" s="61"/>
      <c r="C42" s="61"/>
    </row>
    <row r="43" spans="1:4" ht="15" x14ac:dyDescent="0.25">
      <c r="A43" s="60"/>
      <c r="B43" s="61"/>
      <c r="C43" s="61"/>
    </row>
    <row r="44" spans="1:4" ht="15" x14ac:dyDescent="0.25">
      <c r="A44" s="59"/>
      <c r="B44" s="42"/>
      <c r="C44" s="42"/>
    </row>
    <row r="45" spans="1:4" ht="15" x14ac:dyDescent="0.25">
      <c r="A45" s="57"/>
      <c r="B45" s="42"/>
      <c r="C45" s="42"/>
    </row>
    <row r="46" spans="1:4" ht="15" x14ac:dyDescent="0.25">
      <c r="A46" s="59"/>
      <c r="B46" s="42"/>
      <c r="C46" s="60"/>
    </row>
    <row r="48" spans="1:4" ht="15" x14ac:dyDescent="0.25">
      <c r="A48" s="59"/>
      <c r="B48" s="61"/>
      <c r="C48" s="61"/>
    </row>
    <row r="50" spans="1:3" ht="15" x14ac:dyDescent="0.25">
      <c r="A50" s="59"/>
      <c r="B50" s="60"/>
      <c r="C50" s="61"/>
    </row>
    <row r="52" spans="1:3" ht="15" x14ac:dyDescent="0.25">
      <c r="A52" s="59"/>
      <c r="B52" s="61"/>
      <c r="C52" s="61"/>
    </row>
    <row r="54" spans="1:3" ht="15" x14ac:dyDescent="0.25">
      <c r="A54" s="59"/>
      <c r="B54" s="62"/>
      <c r="C54" s="61"/>
    </row>
    <row r="56" spans="1:3" ht="15" x14ac:dyDescent="0.25">
      <c r="A56" s="59"/>
      <c r="B56" s="60"/>
      <c r="C56" s="60"/>
    </row>
    <row r="57" spans="1:3" ht="15" x14ac:dyDescent="0.25">
      <c r="A57" s="60"/>
      <c r="B57" s="60"/>
      <c r="C57" s="60"/>
    </row>
    <row r="58" spans="1:3" ht="15" x14ac:dyDescent="0.25">
      <c r="A58" s="60"/>
      <c r="B58" s="63"/>
      <c r="C58" s="64"/>
    </row>
    <row r="60" spans="1:3" ht="15" x14ac:dyDescent="0.25">
      <c r="A60" s="59"/>
      <c r="B60" s="60"/>
      <c r="C60" s="60"/>
    </row>
    <row r="61" spans="1:3" ht="15" x14ac:dyDescent="0.25">
      <c r="A61" s="59"/>
      <c r="B61" s="60"/>
      <c r="C61" s="60"/>
    </row>
    <row r="62" spans="1:3" ht="15" x14ac:dyDescent="0.25">
      <c r="A62" s="59"/>
      <c r="B62" s="60"/>
      <c r="C62" s="60"/>
    </row>
    <row r="63" spans="1:3" ht="15" x14ac:dyDescent="0.25">
      <c r="A63" s="60"/>
      <c r="B63" s="60"/>
      <c r="C63" s="60"/>
    </row>
    <row r="64" spans="1:3" ht="15" x14ac:dyDescent="0.25">
      <c r="A64" s="60"/>
      <c r="B64" s="60"/>
      <c r="C64" s="60"/>
    </row>
    <row r="65" spans="1:3" ht="15" x14ac:dyDescent="0.25">
      <c r="A65" s="60"/>
      <c r="B65" s="60"/>
      <c r="C65" s="60"/>
    </row>
    <row r="66" spans="1:3" ht="15" x14ac:dyDescent="0.25">
      <c r="A66" s="60"/>
      <c r="B66" s="60"/>
      <c r="C66" s="60"/>
    </row>
    <row r="67" spans="1:3" ht="15" x14ac:dyDescent="0.25">
      <c r="A67" s="60"/>
      <c r="B67" s="60"/>
      <c r="C67" s="60"/>
    </row>
    <row r="68" spans="1:3" ht="15" x14ac:dyDescent="0.25">
      <c r="A68" s="60"/>
      <c r="B68" s="60"/>
      <c r="C68" s="60"/>
    </row>
    <row r="69" spans="1:3" ht="15" x14ac:dyDescent="0.25">
      <c r="A69" s="60"/>
      <c r="B69" s="60"/>
      <c r="C69" s="60"/>
    </row>
    <row r="70" spans="1:3" ht="15" x14ac:dyDescent="0.25">
      <c r="A70" s="60"/>
      <c r="B70" s="60"/>
      <c r="C70" s="60"/>
    </row>
    <row r="71" spans="1:3" ht="15" x14ac:dyDescent="0.25">
      <c r="A71" s="60"/>
      <c r="B71" s="60"/>
      <c r="C71" s="60"/>
    </row>
    <row r="72" spans="1:3" ht="15" x14ac:dyDescent="0.25">
      <c r="A72" s="60"/>
      <c r="B72" s="60"/>
      <c r="C72" s="60"/>
    </row>
  </sheetData>
  <mergeCells count="2">
    <mergeCell ref="A1:D1"/>
    <mergeCell ref="A2:L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E66"/>
  <sheetViews>
    <sheetView showGridLines="0" workbookViewId="0">
      <selection activeCell="D21" sqref="D21"/>
    </sheetView>
  </sheetViews>
  <sheetFormatPr defaultColWidth="11.42578125" defaultRowHeight="15.75" x14ac:dyDescent="0.25"/>
  <cols>
    <col min="1" max="1" width="26.140625" style="3" customWidth="1"/>
    <col min="2" max="2" width="8.5703125" style="6" customWidth="1"/>
    <col min="3" max="3" width="9.42578125" style="6" customWidth="1"/>
    <col min="4" max="4" width="9.7109375" style="6" customWidth="1"/>
    <col min="5" max="5" width="9.42578125" style="6" customWidth="1"/>
    <col min="6" max="6" width="8.28515625" style="6" customWidth="1"/>
    <col min="7" max="9" width="6.42578125" style="6" bestFit="1" customWidth="1"/>
    <col min="10" max="11" width="6.42578125" style="6" hidden="1" customWidth="1"/>
    <col min="12" max="12" width="6.42578125" style="6" bestFit="1" customWidth="1"/>
    <col min="13" max="13" width="6.42578125" style="6" hidden="1" customWidth="1"/>
    <col min="14" max="15" width="6.42578125" style="6" bestFit="1" customWidth="1"/>
    <col min="16" max="16" width="8.140625" style="6" customWidth="1"/>
    <col min="17" max="17" width="9.28515625" style="6" customWidth="1"/>
    <col min="18" max="18" width="9.140625" style="6" customWidth="1"/>
    <col min="19" max="16384" width="11.42578125" style="6"/>
  </cols>
  <sheetData>
    <row r="1" spans="1:30" s="2" customFormat="1" ht="84.75" customHeight="1" x14ac:dyDescent="0.2">
      <c r="A1" s="27"/>
      <c r="B1" s="27"/>
      <c r="C1" s="27"/>
    </row>
    <row r="2" spans="1:30" s="2" customFormat="1" ht="57" customHeight="1" x14ac:dyDescent="0.2">
      <c r="A2" s="28" t="s">
        <v>97</v>
      </c>
      <c r="B2" s="28" t="s">
        <v>94</v>
      </c>
      <c r="C2" s="28" t="s">
        <v>94</v>
      </c>
      <c r="D2" s="28" t="s">
        <v>94</v>
      </c>
      <c r="E2" s="28" t="s">
        <v>94</v>
      </c>
      <c r="F2" s="28" t="s">
        <v>94</v>
      </c>
      <c r="G2" s="28" t="s">
        <v>94</v>
      </c>
      <c r="H2" s="28" t="s">
        <v>94</v>
      </c>
      <c r="I2" s="28" t="s">
        <v>94</v>
      </c>
      <c r="J2" s="28" t="s">
        <v>94</v>
      </c>
      <c r="K2" s="28" t="s">
        <v>94</v>
      </c>
      <c r="L2" s="28" t="s">
        <v>94</v>
      </c>
      <c r="M2" s="28" t="s">
        <v>94</v>
      </c>
      <c r="N2" s="28" t="s">
        <v>94</v>
      </c>
      <c r="O2" s="28" t="s">
        <v>94</v>
      </c>
      <c r="P2" s="28" t="s">
        <v>94</v>
      </c>
      <c r="Q2" s="28" t="s">
        <v>94</v>
      </c>
      <c r="R2" s="28" t="s">
        <v>94</v>
      </c>
      <c r="S2" s="28" t="s">
        <v>94</v>
      </c>
      <c r="T2" s="28" t="s">
        <v>94</v>
      </c>
      <c r="U2" s="28" t="s">
        <v>94</v>
      </c>
      <c r="V2" s="28" t="s">
        <v>94</v>
      </c>
      <c r="W2" s="28" t="s">
        <v>94</v>
      </c>
      <c r="X2" s="28" t="s">
        <v>94</v>
      </c>
      <c r="Y2" s="28" t="s">
        <v>94</v>
      </c>
      <c r="Z2" s="28" t="s">
        <v>94</v>
      </c>
      <c r="AA2" s="28" t="s">
        <v>94</v>
      </c>
      <c r="AB2" s="28" t="s">
        <v>94</v>
      </c>
      <c r="AC2" s="28" t="s">
        <v>94</v>
      </c>
      <c r="AD2" s="28" t="s">
        <v>94</v>
      </c>
    </row>
    <row r="3" spans="1:30" s="3" customFormat="1" ht="42" customHeight="1" x14ac:dyDescent="0.25">
      <c r="A3" s="11" t="s">
        <v>31</v>
      </c>
      <c r="B3" s="12">
        <v>1996</v>
      </c>
      <c r="C3" s="12">
        <v>1997</v>
      </c>
      <c r="D3" s="12">
        <v>1998</v>
      </c>
      <c r="E3" s="12">
        <v>1999</v>
      </c>
      <c r="F3" s="12">
        <v>2000</v>
      </c>
      <c r="G3" s="12">
        <v>2001</v>
      </c>
      <c r="H3" s="12">
        <v>2002</v>
      </c>
      <c r="I3" s="12">
        <v>2003</v>
      </c>
      <c r="J3" s="12">
        <v>2004</v>
      </c>
      <c r="K3" s="12">
        <v>2005</v>
      </c>
      <c r="L3" s="12">
        <v>2006</v>
      </c>
      <c r="M3" s="12">
        <v>2007</v>
      </c>
      <c r="N3" s="12">
        <v>2008</v>
      </c>
      <c r="O3" s="12">
        <v>2009</v>
      </c>
      <c r="P3" s="12">
        <v>2010</v>
      </c>
      <c r="Q3" s="12">
        <v>2011</v>
      </c>
      <c r="R3" s="12">
        <v>2012</v>
      </c>
      <c r="S3" s="12">
        <v>2013</v>
      </c>
      <c r="T3" s="12">
        <v>2014</v>
      </c>
      <c r="U3" s="13">
        <v>2015</v>
      </c>
      <c r="V3" s="12">
        <v>2016</v>
      </c>
      <c r="W3" s="12">
        <v>2017</v>
      </c>
      <c r="X3" s="12">
        <v>2018</v>
      </c>
    </row>
    <row r="4" spans="1:30" x14ac:dyDescent="0.25">
      <c r="A4" s="4" t="s">
        <v>98</v>
      </c>
      <c r="B4" s="5">
        <f ca="1">RANDBETWEEN(1,100)</f>
        <v>79</v>
      </c>
      <c r="C4" s="5">
        <f t="shared" ref="C4:X5" ca="1" si="0">RANDBETWEEN(1,100)</f>
        <v>15</v>
      </c>
      <c r="D4" s="5">
        <f t="shared" ca="1" si="0"/>
        <v>86</v>
      </c>
      <c r="E4" s="5">
        <f t="shared" ca="1" si="0"/>
        <v>23</v>
      </c>
      <c r="F4" s="5">
        <f t="shared" ca="1" si="0"/>
        <v>33</v>
      </c>
      <c r="G4" s="5">
        <f t="shared" ca="1" si="0"/>
        <v>41</v>
      </c>
      <c r="H4" s="5">
        <f t="shared" ca="1" si="0"/>
        <v>85</v>
      </c>
      <c r="I4" s="5">
        <f t="shared" ca="1" si="0"/>
        <v>52</v>
      </c>
      <c r="J4" s="5">
        <f t="shared" ca="1" si="0"/>
        <v>64</v>
      </c>
      <c r="K4" s="5">
        <f t="shared" ca="1" si="0"/>
        <v>60</v>
      </c>
      <c r="L4" s="5">
        <f t="shared" ca="1" si="0"/>
        <v>34</v>
      </c>
      <c r="M4" s="5">
        <f t="shared" ca="1" si="0"/>
        <v>52</v>
      </c>
      <c r="N4" s="5">
        <f t="shared" ca="1" si="0"/>
        <v>22</v>
      </c>
      <c r="O4" s="5">
        <f t="shared" ca="1" si="0"/>
        <v>71</v>
      </c>
      <c r="P4" s="5">
        <f t="shared" ca="1" si="0"/>
        <v>13</v>
      </c>
      <c r="Q4" s="5">
        <f t="shared" ca="1" si="0"/>
        <v>32</v>
      </c>
      <c r="R4" s="5">
        <f t="shared" ca="1" si="0"/>
        <v>66</v>
      </c>
      <c r="S4" s="5">
        <f t="shared" ca="1" si="0"/>
        <v>25</v>
      </c>
      <c r="T4" s="5">
        <f t="shared" ca="1" si="0"/>
        <v>74</v>
      </c>
      <c r="U4" s="5">
        <f t="shared" ca="1" si="0"/>
        <v>9</v>
      </c>
      <c r="V4" s="5">
        <f t="shared" ca="1" si="0"/>
        <v>8</v>
      </c>
      <c r="W4" s="5">
        <f t="shared" ca="1" si="0"/>
        <v>11</v>
      </c>
      <c r="X4" s="5">
        <f t="shared" ca="1" si="0"/>
        <v>37</v>
      </c>
      <c r="AA4" s="7"/>
    </row>
    <row r="5" spans="1:30" x14ac:dyDescent="0.25">
      <c r="A5" s="4" t="s">
        <v>99</v>
      </c>
      <c r="B5" s="5">
        <f ca="1">RANDBETWEEN(1,100)</f>
        <v>67</v>
      </c>
      <c r="C5" s="5">
        <f t="shared" ca="1" si="0"/>
        <v>30</v>
      </c>
      <c r="D5" s="5">
        <f t="shared" ca="1" si="0"/>
        <v>19</v>
      </c>
      <c r="E5" s="5">
        <f t="shared" ca="1" si="0"/>
        <v>35</v>
      </c>
      <c r="F5" s="5">
        <f t="shared" ca="1" si="0"/>
        <v>14</v>
      </c>
      <c r="G5" s="5">
        <f t="shared" ca="1" si="0"/>
        <v>40</v>
      </c>
      <c r="H5" s="5">
        <f t="shared" ca="1" si="0"/>
        <v>29</v>
      </c>
      <c r="I5" s="5">
        <f t="shared" ca="1" si="0"/>
        <v>3</v>
      </c>
      <c r="J5" s="5">
        <f t="shared" ca="1" si="0"/>
        <v>17</v>
      </c>
      <c r="K5" s="5">
        <f t="shared" ca="1" si="0"/>
        <v>47</v>
      </c>
      <c r="L5" s="5">
        <f t="shared" ca="1" si="0"/>
        <v>33</v>
      </c>
      <c r="M5" s="5">
        <f t="shared" ca="1" si="0"/>
        <v>8</v>
      </c>
      <c r="N5" s="5">
        <f t="shared" ca="1" si="0"/>
        <v>59</v>
      </c>
      <c r="O5" s="5">
        <f t="shared" ca="1" si="0"/>
        <v>26</v>
      </c>
      <c r="P5" s="5">
        <f t="shared" ca="1" si="0"/>
        <v>63</v>
      </c>
      <c r="Q5" s="5">
        <f t="shared" ca="1" si="0"/>
        <v>19</v>
      </c>
      <c r="R5" s="5">
        <f t="shared" ca="1" si="0"/>
        <v>85</v>
      </c>
      <c r="S5" s="5">
        <f t="shared" ca="1" si="0"/>
        <v>71</v>
      </c>
      <c r="T5" s="5">
        <f t="shared" ca="1" si="0"/>
        <v>67</v>
      </c>
      <c r="U5" s="5">
        <f t="shared" ca="1" si="0"/>
        <v>3</v>
      </c>
      <c r="V5" s="5">
        <f t="shared" ca="1" si="0"/>
        <v>57</v>
      </c>
      <c r="W5" s="5">
        <f t="shared" ca="1" si="0"/>
        <v>6</v>
      </c>
      <c r="X5" s="5">
        <f t="shared" ca="1" si="0"/>
        <v>82</v>
      </c>
    </row>
    <row r="7" spans="1:30" ht="15" x14ac:dyDescent="0.2">
      <c r="A7" s="8"/>
    </row>
    <row r="8" spans="1:30" ht="15" x14ac:dyDescent="0.2">
      <c r="A8" s="8"/>
    </row>
    <row r="9" spans="1:30" ht="15" x14ac:dyDescent="0.2">
      <c r="A9" s="8"/>
    </row>
    <row r="10" spans="1:30" x14ac:dyDescent="0.25">
      <c r="Q10" s="3"/>
      <c r="R10" s="3"/>
      <c r="S10" s="3"/>
      <c r="T10" s="3"/>
      <c r="U10" s="3"/>
    </row>
    <row r="11" spans="1:30" x14ac:dyDescent="0.25">
      <c r="Q11" s="9"/>
    </row>
    <row r="12" spans="1:30" x14ac:dyDescent="0.25">
      <c r="Q12" s="9"/>
    </row>
    <row r="13" spans="1:30" x14ac:dyDescent="0.25">
      <c r="Q13" s="9"/>
    </row>
    <row r="14" spans="1:30" x14ac:dyDescent="0.25">
      <c r="Q14" s="9"/>
    </row>
    <row r="15" spans="1:30" x14ac:dyDescent="0.25">
      <c r="Q15" s="9"/>
    </row>
    <row r="16" spans="1:30" x14ac:dyDescent="0.25">
      <c r="Q16" s="9"/>
    </row>
    <row r="17" spans="17:17" x14ac:dyDescent="0.25">
      <c r="Q17" s="9"/>
    </row>
    <row r="18" spans="17:17" x14ac:dyDescent="0.25">
      <c r="Q18" s="9"/>
    </row>
    <row r="25" spans="17:17" ht="81" customHeight="1" x14ac:dyDescent="0.25"/>
    <row r="49" spans="1:31" ht="1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31" ht="1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31" ht="1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AE51" s="6" t="s">
        <v>95</v>
      </c>
    </row>
    <row r="53" spans="1:31" ht="33" customHeight="1" x14ac:dyDescent="0.25">
      <c r="A53" s="10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31" x14ac:dyDescent="0.25">
      <c r="A54" s="10"/>
    </row>
    <row r="55" spans="1:31" x14ac:dyDescent="0.25">
      <c r="A55" s="10"/>
    </row>
    <row r="56" spans="1:31" x14ac:dyDescent="0.25">
      <c r="A56" s="10"/>
    </row>
    <row r="57" spans="1:31" x14ac:dyDescent="0.25">
      <c r="A57" s="10"/>
    </row>
    <row r="58" spans="1:31" x14ac:dyDescent="0.25">
      <c r="A58" s="10"/>
    </row>
    <row r="59" spans="1:31" x14ac:dyDescent="0.25">
      <c r="A59" s="10"/>
    </row>
    <row r="60" spans="1:31" x14ac:dyDescent="0.25">
      <c r="A60" s="10"/>
    </row>
    <row r="61" spans="1:31" ht="37.5" customHeight="1" x14ac:dyDescent="0.25">
      <c r="A61" s="1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31" x14ac:dyDescent="0.25">
      <c r="A62" s="10"/>
    </row>
    <row r="63" spans="1:31" x14ac:dyDescent="0.25">
      <c r="A63" s="10"/>
    </row>
    <row r="64" spans="1:31" x14ac:dyDescent="0.25">
      <c r="A64" s="10"/>
    </row>
    <row r="65" spans="1:1" x14ac:dyDescent="0.25">
      <c r="A65" s="10"/>
    </row>
    <row r="66" spans="1:1" x14ac:dyDescent="0.25">
      <c r="A66" s="10"/>
    </row>
  </sheetData>
  <mergeCells count="2">
    <mergeCell ref="A1:C1"/>
    <mergeCell ref="A2:AD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D36"/>
  <sheetViews>
    <sheetView showGridLines="0" workbookViewId="0">
      <selection activeCell="C38" sqref="C38"/>
    </sheetView>
  </sheetViews>
  <sheetFormatPr defaultRowHeight="15" x14ac:dyDescent="0.25"/>
  <cols>
    <col min="1" max="1" width="9.140625" style="17"/>
    <col min="2" max="2" width="32.28515625" style="17" customWidth="1"/>
    <col min="3" max="3" width="11.42578125" style="17" customWidth="1"/>
    <col min="4" max="4" width="10.5703125" style="17" customWidth="1"/>
    <col min="5" max="5" width="10.42578125" style="17" customWidth="1"/>
    <col min="6" max="6" width="7.85546875" style="17" customWidth="1"/>
    <col min="7" max="257" width="9.140625" style="17"/>
    <col min="258" max="258" width="16.42578125" style="17" bestFit="1" customWidth="1"/>
    <col min="259" max="259" width="11.42578125" style="17" customWidth="1"/>
    <col min="260" max="260" width="10.5703125" style="17" customWidth="1"/>
    <col min="261" max="261" width="10.42578125" style="17" customWidth="1"/>
    <col min="262" max="262" width="7.85546875" style="17" customWidth="1"/>
    <col min="263" max="513" width="9.140625" style="17"/>
    <col min="514" max="514" width="16.42578125" style="17" bestFit="1" customWidth="1"/>
    <col min="515" max="515" width="11.42578125" style="17" customWidth="1"/>
    <col min="516" max="516" width="10.5703125" style="17" customWidth="1"/>
    <col min="517" max="517" width="10.42578125" style="17" customWidth="1"/>
    <col min="518" max="518" width="7.85546875" style="17" customWidth="1"/>
    <col min="519" max="769" width="9.140625" style="17"/>
    <col min="770" max="770" width="16.42578125" style="17" bestFit="1" customWidth="1"/>
    <col min="771" max="771" width="11.42578125" style="17" customWidth="1"/>
    <col min="772" max="772" width="10.5703125" style="17" customWidth="1"/>
    <col min="773" max="773" width="10.42578125" style="17" customWidth="1"/>
    <col min="774" max="774" width="7.85546875" style="17" customWidth="1"/>
    <col min="775" max="1025" width="9.140625" style="17"/>
    <col min="1026" max="1026" width="16.42578125" style="17" bestFit="1" customWidth="1"/>
    <col min="1027" max="1027" width="11.42578125" style="17" customWidth="1"/>
    <col min="1028" max="1028" width="10.5703125" style="17" customWidth="1"/>
    <col min="1029" max="1029" width="10.42578125" style="17" customWidth="1"/>
    <col min="1030" max="1030" width="7.85546875" style="17" customWidth="1"/>
    <col min="1031" max="1281" width="9.140625" style="17"/>
    <col min="1282" max="1282" width="16.42578125" style="17" bestFit="1" customWidth="1"/>
    <col min="1283" max="1283" width="11.42578125" style="17" customWidth="1"/>
    <col min="1284" max="1284" width="10.5703125" style="17" customWidth="1"/>
    <col min="1285" max="1285" width="10.42578125" style="17" customWidth="1"/>
    <col min="1286" max="1286" width="7.85546875" style="17" customWidth="1"/>
    <col min="1287" max="1537" width="9.140625" style="17"/>
    <col min="1538" max="1538" width="16.42578125" style="17" bestFit="1" customWidth="1"/>
    <col min="1539" max="1539" width="11.42578125" style="17" customWidth="1"/>
    <col min="1540" max="1540" width="10.5703125" style="17" customWidth="1"/>
    <col min="1541" max="1541" width="10.42578125" style="17" customWidth="1"/>
    <col min="1542" max="1542" width="7.85546875" style="17" customWidth="1"/>
    <col min="1543" max="1793" width="9.140625" style="17"/>
    <col min="1794" max="1794" width="16.42578125" style="17" bestFit="1" customWidth="1"/>
    <col min="1795" max="1795" width="11.42578125" style="17" customWidth="1"/>
    <col min="1796" max="1796" width="10.5703125" style="17" customWidth="1"/>
    <col min="1797" max="1797" width="10.42578125" style="17" customWidth="1"/>
    <col min="1798" max="1798" width="7.85546875" style="17" customWidth="1"/>
    <col min="1799" max="2049" width="9.140625" style="17"/>
    <col min="2050" max="2050" width="16.42578125" style="17" bestFit="1" customWidth="1"/>
    <col min="2051" max="2051" width="11.42578125" style="17" customWidth="1"/>
    <col min="2052" max="2052" width="10.5703125" style="17" customWidth="1"/>
    <col min="2053" max="2053" width="10.42578125" style="17" customWidth="1"/>
    <col min="2054" max="2054" width="7.85546875" style="17" customWidth="1"/>
    <col min="2055" max="2305" width="9.140625" style="17"/>
    <col min="2306" max="2306" width="16.42578125" style="17" bestFit="1" customWidth="1"/>
    <col min="2307" max="2307" width="11.42578125" style="17" customWidth="1"/>
    <col min="2308" max="2308" width="10.5703125" style="17" customWidth="1"/>
    <col min="2309" max="2309" width="10.42578125" style="17" customWidth="1"/>
    <col min="2310" max="2310" width="7.85546875" style="17" customWidth="1"/>
    <col min="2311" max="2561" width="9.140625" style="17"/>
    <col min="2562" max="2562" width="16.42578125" style="17" bestFit="1" customWidth="1"/>
    <col min="2563" max="2563" width="11.42578125" style="17" customWidth="1"/>
    <col min="2564" max="2564" width="10.5703125" style="17" customWidth="1"/>
    <col min="2565" max="2565" width="10.42578125" style="17" customWidth="1"/>
    <col min="2566" max="2566" width="7.85546875" style="17" customWidth="1"/>
    <col min="2567" max="2817" width="9.140625" style="17"/>
    <col min="2818" max="2818" width="16.42578125" style="17" bestFit="1" customWidth="1"/>
    <col min="2819" max="2819" width="11.42578125" style="17" customWidth="1"/>
    <col min="2820" max="2820" width="10.5703125" style="17" customWidth="1"/>
    <col min="2821" max="2821" width="10.42578125" style="17" customWidth="1"/>
    <col min="2822" max="2822" width="7.85546875" style="17" customWidth="1"/>
    <col min="2823" max="3073" width="9.140625" style="17"/>
    <col min="3074" max="3074" width="16.42578125" style="17" bestFit="1" customWidth="1"/>
    <col min="3075" max="3075" width="11.42578125" style="17" customWidth="1"/>
    <col min="3076" max="3076" width="10.5703125" style="17" customWidth="1"/>
    <col min="3077" max="3077" width="10.42578125" style="17" customWidth="1"/>
    <col min="3078" max="3078" width="7.85546875" style="17" customWidth="1"/>
    <col min="3079" max="3329" width="9.140625" style="17"/>
    <col min="3330" max="3330" width="16.42578125" style="17" bestFit="1" customWidth="1"/>
    <col min="3331" max="3331" width="11.42578125" style="17" customWidth="1"/>
    <col min="3332" max="3332" width="10.5703125" style="17" customWidth="1"/>
    <col min="3333" max="3333" width="10.42578125" style="17" customWidth="1"/>
    <col min="3334" max="3334" width="7.85546875" style="17" customWidth="1"/>
    <col min="3335" max="3585" width="9.140625" style="17"/>
    <col min="3586" max="3586" width="16.42578125" style="17" bestFit="1" customWidth="1"/>
    <col min="3587" max="3587" width="11.42578125" style="17" customWidth="1"/>
    <col min="3588" max="3588" width="10.5703125" style="17" customWidth="1"/>
    <col min="3589" max="3589" width="10.42578125" style="17" customWidth="1"/>
    <col min="3590" max="3590" width="7.85546875" style="17" customWidth="1"/>
    <col min="3591" max="3841" width="9.140625" style="17"/>
    <col min="3842" max="3842" width="16.42578125" style="17" bestFit="1" customWidth="1"/>
    <col min="3843" max="3843" width="11.42578125" style="17" customWidth="1"/>
    <col min="3844" max="3844" width="10.5703125" style="17" customWidth="1"/>
    <col min="3845" max="3845" width="10.42578125" style="17" customWidth="1"/>
    <col min="3846" max="3846" width="7.85546875" style="17" customWidth="1"/>
    <col min="3847" max="4097" width="9.140625" style="17"/>
    <col min="4098" max="4098" width="16.42578125" style="17" bestFit="1" customWidth="1"/>
    <col min="4099" max="4099" width="11.42578125" style="17" customWidth="1"/>
    <col min="4100" max="4100" width="10.5703125" style="17" customWidth="1"/>
    <col min="4101" max="4101" width="10.42578125" style="17" customWidth="1"/>
    <col min="4102" max="4102" width="7.85546875" style="17" customWidth="1"/>
    <col min="4103" max="4353" width="9.140625" style="17"/>
    <col min="4354" max="4354" width="16.42578125" style="17" bestFit="1" customWidth="1"/>
    <col min="4355" max="4355" width="11.42578125" style="17" customWidth="1"/>
    <col min="4356" max="4356" width="10.5703125" style="17" customWidth="1"/>
    <col min="4357" max="4357" width="10.42578125" style="17" customWidth="1"/>
    <col min="4358" max="4358" width="7.85546875" style="17" customWidth="1"/>
    <col min="4359" max="4609" width="9.140625" style="17"/>
    <col min="4610" max="4610" width="16.42578125" style="17" bestFit="1" customWidth="1"/>
    <col min="4611" max="4611" width="11.42578125" style="17" customWidth="1"/>
    <col min="4612" max="4612" width="10.5703125" style="17" customWidth="1"/>
    <col min="4613" max="4613" width="10.42578125" style="17" customWidth="1"/>
    <col min="4614" max="4614" width="7.85546875" style="17" customWidth="1"/>
    <col min="4615" max="4865" width="9.140625" style="17"/>
    <col min="4866" max="4866" width="16.42578125" style="17" bestFit="1" customWidth="1"/>
    <col min="4867" max="4867" width="11.42578125" style="17" customWidth="1"/>
    <col min="4868" max="4868" width="10.5703125" style="17" customWidth="1"/>
    <col min="4869" max="4869" width="10.42578125" style="17" customWidth="1"/>
    <col min="4870" max="4870" width="7.85546875" style="17" customWidth="1"/>
    <col min="4871" max="5121" width="9.140625" style="17"/>
    <col min="5122" max="5122" width="16.42578125" style="17" bestFit="1" customWidth="1"/>
    <col min="5123" max="5123" width="11.42578125" style="17" customWidth="1"/>
    <col min="5124" max="5124" width="10.5703125" style="17" customWidth="1"/>
    <col min="5125" max="5125" width="10.42578125" style="17" customWidth="1"/>
    <col min="5126" max="5126" width="7.85546875" style="17" customWidth="1"/>
    <col min="5127" max="5377" width="9.140625" style="17"/>
    <col min="5378" max="5378" width="16.42578125" style="17" bestFit="1" customWidth="1"/>
    <col min="5379" max="5379" width="11.42578125" style="17" customWidth="1"/>
    <col min="5380" max="5380" width="10.5703125" style="17" customWidth="1"/>
    <col min="5381" max="5381" width="10.42578125" style="17" customWidth="1"/>
    <col min="5382" max="5382" width="7.85546875" style="17" customWidth="1"/>
    <col min="5383" max="5633" width="9.140625" style="17"/>
    <col min="5634" max="5634" width="16.42578125" style="17" bestFit="1" customWidth="1"/>
    <col min="5635" max="5635" width="11.42578125" style="17" customWidth="1"/>
    <col min="5636" max="5636" width="10.5703125" style="17" customWidth="1"/>
    <col min="5637" max="5637" width="10.42578125" style="17" customWidth="1"/>
    <col min="5638" max="5638" width="7.85546875" style="17" customWidth="1"/>
    <col min="5639" max="5889" width="9.140625" style="17"/>
    <col min="5890" max="5890" width="16.42578125" style="17" bestFit="1" customWidth="1"/>
    <col min="5891" max="5891" width="11.42578125" style="17" customWidth="1"/>
    <col min="5892" max="5892" width="10.5703125" style="17" customWidth="1"/>
    <col min="5893" max="5893" width="10.42578125" style="17" customWidth="1"/>
    <col min="5894" max="5894" width="7.85546875" style="17" customWidth="1"/>
    <col min="5895" max="6145" width="9.140625" style="17"/>
    <col min="6146" max="6146" width="16.42578125" style="17" bestFit="1" customWidth="1"/>
    <col min="6147" max="6147" width="11.42578125" style="17" customWidth="1"/>
    <col min="6148" max="6148" width="10.5703125" style="17" customWidth="1"/>
    <col min="6149" max="6149" width="10.42578125" style="17" customWidth="1"/>
    <col min="6150" max="6150" width="7.85546875" style="17" customWidth="1"/>
    <col min="6151" max="6401" width="9.140625" style="17"/>
    <col min="6402" max="6402" width="16.42578125" style="17" bestFit="1" customWidth="1"/>
    <col min="6403" max="6403" width="11.42578125" style="17" customWidth="1"/>
    <col min="6404" max="6404" width="10.5703125" style="17" customWidth="1"/>
    <col min="6405" max="6405" width="10.42578125" style="17" customWidth="1"/>
    <col min="6406" max="6406" width="7.85546875" style="17" customWidth="1"/>
    <col min="6407" max="6657" width="9.140625" style="17"/>
    <col min="6658" max="6658" width="16.42578125" style="17" bestFit="1" customWidth="1"/>
    <col min="6659" max="6659" width="11.42578125" style="17" customWidth="1"/>
    <col min="6660" max="6660" width="10.5703125" style="17" customWidth="1"/>
    <col min="6661" max="6661" width="10.42578125" style="17" customWidth="1"/>
    <col min="6662" max="6662" width="7.85546875" style="17" customWidth="1"/>
    <col min="6663" max="6913" width="9.140625" style="17"/>
    <col min="6914" max="6914" width="16.42578125" style="17" bestFit="1" customWidth="1"/>
    <col min="6915" max="6915" width="11.42578125" style="17" customWidth="1"/>
    <col min="6916" max="6916" width="10.5703125" style="17" customWidth="1"/>
    <col min="6917" max="6917" width="10.42578125" style="17" customWidth="1"/>
    <col min="6918" max="6918" width="7.85546875" style="17" customWidth="1"/>
    <col min="6919" max="7169" width="9.140625" style="17"/>
    <col min="7170" max="7170" width="16.42578125" style="17" bestFit="1" customWidth="1"/>
    <col min="7171" max="7171" width="11.42578125" style="17" customWidth="1"/>
    <col min="7172" max="7172" width="10.5703125" style="17" customWidth="1"/>
    <col min="7173" max="7173" width="10.42578125" style="17" customWidth="1"/>
    <col min="7174" max="7174" width="7.85546875" style="17" customWidth="1"/>
    <col min="7175" max="7425" width="9.140625" style="17"/>
    <col min="7426" max="7426" width="16.42578125" style="17" bestFit="1" customWidth="1"/>
    <col min="7427" max="7427" width="11.42578125" style="17" customWidth="1"/>
    <col min="7428" max="7428" width="10.5703125" style="17" customWidth="1"/>
    <col min="7429" max="7429" width="10.42578125" style="17" customWidth="1"/>
    <col min="7430" max="7430" width="7.85546875" style="17" customWidth="1"/>
    <col min="7431" max="7681" width="9.140625" style="17"/>
    <col min="7682" max="7682" width="16.42578125" style="17" bestFit="1" customWidth="1"/>
    <col min="7683" max="7683" width="11.42578125" style="17" customWidth="1"/>
    <col min="7684" max="7684" width="10.5703125" style="17" customWidth="1"/>
    <col min="7685" max="7685" width="10.42578125" style="17" customWidth="1"/>
    <col min="7686" max="7686" width="7.85546875" style="17" customWidth="1"/>
    <col min="7687" max="7937" width="9.140625" style="17"/>
    <col min="7938" max="7938" width="16.42578125" style="17" bestFit="1" customWidth="1"/>
    <col min="7939" max="7939" width="11.42578125" style="17" customWidth="1"/>
    <col min="7940" max="7940" width="10.5703125" style="17" customWidth="1"/>
    <col min="7941" max="7941" width="10.42578125" style="17" customWidth="1"/>
    <col min="7942" max="7942" width="7.85546875" style="17" customWidth="1"/>
    <col min="7943" max="8193" width="9.140625" style="17"/>
    <col min="8194" max="8194" width="16.42578125" style="17" bestFit="1" customWidth="1"/>
    <col min="8195" max="8195" width="11.42578125" style="17" customWidth="1"/>
    <col min="8196" max="8196" width="10.5703125" style="17" customWidth="1"/>
    <col min="8197" max="8197" width="10.42578125" style="17" customWidth="1"/>
    <col min="8198" max="8198" width="7.85546875" style="17" customWidth="1"/>
    <col min="8199" max="8449" width="9.140625" style="17"/>
    <col min="8450" max="8450" width="16.42578125" style="17" bestFit="1" customWidth="1"/>
    <col min="8451" max="8451" width="11.42578125" style="17" customWidth="1"/>
    <col min="8452" max="8452" width="10.5703125" style="17" customWidth="1"/>
    <col min="8453" max="8453" width="10.42578125" style="17" customWidth="1"/>
    <col min="8454" max="8454" width="7.85546875" style="17" customWidth="1"/>
    <col min="8455" max="8705" width="9.140625" style="17"/>
    <col min="8706" max="8706" width="16.42578125" style="17" bestFit="1" customWidth="1"/>
    <col min="8707" max="8707" width="11.42578125" style="17" customWidth="1"/>
    <col min="8708" max="8708" width="10.5703125" style="17" customWidth="1"/>
    <col min="8709" max="8709" width="10.42578125" style="17" customWidth="1"/>
    <col min="8710" max="8710" width="7.85546875" style="17" customWidth="1"/>
    <col min="8711" max="8961" width="9.140625" style="17"/>
    <col min="8962" max="8962" width="16.42578125" style="17" bestFit="1" customWidth="1"/>
    <col min="8963" max="8963" width="11.42578125" style="17" customWidth="1"/>
    <col min="8964" max="8964" width="10.5703125" style="17" customWidth="1"/>
    <col min="8965" max="8965" width="10.42578125" style="17" customWidth="1"/>
    <col min="8966" max="8966" width="7.85546875" style="17" customWidth="1"/>
    <col min="8967" max="9217" width="9.140625" style="17"/>
    <col min="9218" max="9218" width="16.42578125" style="17" bestFit="1" customWidth="1"/>
    <col min="9219" max="9219" width="11.42578125" style="17" customWidth="1"/>
    <col min="9220" max="9220" width="10.5703125" style="17" customWidth="1"/>
    <col min="9221" max="9221" width="10.42578125" style="17" customWidth="1"/>
    <col min="9222" max="9222" width="7.85546875" style="17" customWidth="1"/>
    <col min="9223" max="9473" width="9.140625" style="17"/>
    <col min="9474" max="9474" width="16.42578125" style="17" bestFit="1" customWidth="1"/>
    <col min="9475" max="9475" width="11.42578125" style="17" customWidth="1"/>
    <col min="9476" max="9476" width="10.5703125" style="17" customWidth="1"/>
    <col min="9477" max="9477" width="10.42578125" style="17" customWidth="1"/>
    <col min="9478" max="9478" width="7.85546875" style="17" customWidth="1"/>
    <col min="9479" max="9729" width="9.140625" style="17"/>
    <col min="9730" max="9730" width="16.42578125" style="17" bestFit="1" customWidth="1"/>
    <col min="9731" max="9731" width="11.42578125" style="17" customWidth="1"/>
    <col min="9732" max="9732" width="10.5703125" style="17" customWidth="1"/>
    <col min="9733" max="9733" width="10.42578125" style="17" customWidth="1"/>
    <col min="9734" max="9734" width="7.85546875" style="17" customWidth="1"/>
    <col min="9735" max="9985" width="9.140625" style="17"/>
    <col min="9986" max="9986" width="16.42578125" style="17" bestFit="1" customWidth="1"/>
    <col min="9987" max="9987" width="11.42578125" style="17" customWidth="1"/>
    <col min="9988" max="9988" width="10.5703125" style="17" customWidth="1"/>
    <col min="9989" max="9989" width="10.42578125" style="17" customWidth="1"/>
    <col min="9990" max="9990" width="7.85546875" style="17" customWidth="1"/>
    <col min="9991" max="10241" width="9.140625" style="17"/>
    <col min="10242" max="10242" width="16.42578125" style="17" bestFit="1" customWidth="1"/>
    <col min="10243" max="10243" width="11.42578125" style="17" customWidth="1"/>
    <col min="10244" max="10244" width="10.5703125" style="17" customWidth="1"/>
    <col min="10245" max="10245" width="10.42578125" style="17" customWidth="1"/>
    <col min="10246" max="10246" width="7.85546875" style="17" customWidth="1"/>
    <col min="10247" max="10497" width="9.140625" style="17"/>
    <col min="10498" max="10498" width="16.42578125" style="17" bestFit="1" customWidth="1"/>
    <col min="10499" max="10499" width="11.42578125" style="17" customWidth="1"/>
    <col min="10500" max="10500" width="10.5703125" style="17" customWidth="1"/>
    <col min="10501" max="10501" width="10.42578125" style="17" customWidth="1"/>
    <col min="10502" max="10502" width="7.85546875" style="17" customWidth="1"/>
    <col min="10503" max="10753" width="9.140625" style="17"/>
    <col min="10754" max="10754" width="16.42578125" style="17" bestFit="1" customWidth="1"/>
    <col min="10755" max="10755" width="11.42578125" style="17" customWidth="1"/>
    <col min="10756" max="10756" width="10.5703125" style="17" customWidth="1"/>
    <col min="10757" max="10757" width="10.42578125" style="17" customWidth="1"/>
    <col min="10758" max="10758" width="7.85546875" style="17" customWidth="1"/>
    <col min="10759" max="11009" width="9.140625" style="17"/>
    <col min="11010" max="11010" width="16.42578125" style="17" bestFit="1" customWidth="1"/>
    <col min="11011" max="11011" width="11.42578125" style="17" customWidth="1"/>
    <col min="11012" max="11012" width="10.5703125" style="17" customWidth="1"/>
    <col min="11013" max="11013" width="10.42578125" style="17" customWidth="1"/>
    <col min="11014" max="11014" width="7.85546875" style="17" customWidth="1"/>
    <col min="11015" max="11265" width="9.140625" style="17"/>
    <col min="11266" max="11266" width="16.42578125" style="17" bestFit="1" customWidth="1"/>
    <col min="11267" max="11267" width="11.42578125" style="17" customWidth="1"/>
    <col min="11268" max="11268" width="10.5703125" style="17" customWidth="1"/>
    <col min="11269" max="11269" width="10.42578125" style="17" customWidth="1"/>
    <col min="11270" max="11270" width="7.85546875" style="17" customWidth="1"/>
    <col min="11271" max="11521" width="9.140625" style="17"/>
    <col min="11522" max="11522" width="16.42578125" style="17" bestFit="1" customWidth="1"/>
    <col min="11523" max="11523" width="11.42578125" style="17" customWidth="1"/>
    <col min="11524" max="11524" width="10.5703125" style="17" customWidth="1"/>
    <col min="11525" max="11525" width="10.42578125" style="17" customWidth="1"/>
    <col min="11526" max="11526" width="7.85546875" style="17" customWidth="1"/>
    <col min="11527" max="11777" width="9.140625" style="17"/>
    <col min="11778" max="11778" width="16.42578125" style="17" bestFit="1" customWidth="1"/>
    <col min="11779" max="11779" width="11.42578125" style="17" customWidth="1"/>
    <col min="11780" max="11780" width="10.5703125" style="17" customWidth="1"/>
    <col min="11781" max="11781" width="10.42578125" style="17" customWidth="1"/>
    <col min="11782" max="11782" width="7.85546875" style="17" customWidth="1"/>
    <col min="11783" max="12033" width="9.140625" style="17"/>
    <col min="12034" max="12034" width="16.42578125" style="17" bestFit="1" customWidth="1"/>
    <col min="12035" max="12035" width="11.42578125" style="17" customWidth="1"/>
    <col min="12036" max="12036" width="10.5703125" style="17" customWidth="1"/>
    <col min="12037" max="12037" width="10.42578125" style="17" customWidth="1"/>
    <col min="12038" max="12038" width="7.85546875" style="17" customWidth="1"/>
    <col min="12039" max="12289" width="9.140625" style="17"/>
    <col min="12290" max="12290" width="16.42578125" style="17" bestFit="1" customWidth="1"/>
    <col min="12291" max="12291" width="11.42578125" style="17" customWidth="1"/>
    <col min="12292" max="12292" width="10.5703125" style="17" customWidth="1"/>
    <col min="12293" max="12293" width="10.42578125" style="17" customWidth="1"/>
    <col min="12294" max="12294" width="7.85546875" style="17" customWidth="1"/>
    <col min="12295" max="12545" width="9.140625" style="17"/>
    <col min="12546" max="12546" width="16.42578125" style="17" bestFit="1" customWidth="1"/>
    <col min="12547" max="12547" width="11.42578125" style="17" customWidth="1"/>
    <col min="12548" max="12548" width="10.5703125" style="17" customWidth="1"/>
    <col min="12549" max="12549" width="10.42578125" style="17" customWidth="1"/>
    <col min="12550" max="12550" width="7.85546875" style="17" customWidth="1"/>
    <col min="12551" max="12801" width="9.140625" style="17"/>
    <col min="12802" max="12802" width="16.42578125" style="17" bestFit="1" customWidth="1"/>
    <col min="12803" max="12803" width="11.42578125" style="17" customWidth="1"/>
    <col min="12804" max="12804" width="10.5703125" style="17" customWidth="1"/>
    <col min="12805" max="12805" width="10.42578125" style="17" customWidth="1"/>
    <col min="12806" max="12806" width="7.85546875" style="17" customWidth="1"/>
    <col min="12807" max="13057" width="9.140625" style="17"/>
    <col min="13058" max="13058" width="16.42578125" style="17" bestFit="1" customWidth="1"/>
    <col min="13059" max="13059" width="11.42578125" style="17" customWidth="1"/>
    <col min="13060" max="13060" width="10.5703125" style="17" customWidth="1"/>
    <col min="13061" max="13061" width="10.42578125" style="17" customWidth="1"/>
    <col min="13062" max="13062" width="7.85546875" style="17" customWidth="1"/>
    <col min="13063" max="13313" width="9.140625" style="17"/>
    <col min="13314" max="13314" width="16.42578125" style="17" bestFit="1" customWidth="1"/>
    <col min="13315" max="13315" width="11.42578125" style="17" customWidth="1"/>
    <col min="13316" max="13316" width="10.5703125" style="17" customWidth="1"/>
    <col min="13317" max="13317" width="10.42578125" style="17" customWidth="1"/>
    <col min="13318" max="13318" width="7.85546875" style="17" customWidth="1"/>
    <col min="13319" max="13569" width="9.140625" style="17"/>
    <col min="13570" max="13570" width="16.42578125" style="17" bestFit="1" customWidth="1"/>
    <col min="13571" max="13571" width="11.42578125" style="17" customWidth="1"/>
    <col min="13572" max="13572" width="10.5703125" style="17" customWidth="1"/>
    <col min="13573" max="13573" width="10.42578125" style="17" customWidth="1"/>
    <col min="13574" max="13574" width="7.85546875" style="17" customWidth="1"/>
    <col min="13575" max="13825" width="9.140625" style="17"/>
    <col min="13826" max="13826" width="16.42578125" style="17" bestFit="1" customWidth="1"/>
    <col min="13827" max="13827" width="11.42578125" style="17" customWidth="1"/>
    <col min="13828" max="13828" width="10.5703125" style="17" customWidth="1"/>
    <col min="13829" max="13829" width="10.42578125" style="17" customWidth="1"/>
    <col min="13830" max="13830" width="7.85546875" style="17" customWidth="1"/>
    <col min="13831" max="14081" width="9.140625" style="17"/>
    <col min="14082" max="14082" width="16.42578125" style="17" bestFit="1" customWidth="1"/>
    <col min="14083" max="14083" width="11.42578125" style="17" customWidth="1"/>
    <col min="14084" max="14084" width="10.5703125" style="17" customWidth="1"/>
    <col min="14085" max="14085" width="10.42578125" style="17" customWidth="1"/>
    <col min="14086" max="14086" width="7.85546875" style="17" customWidth="1"/>
    <col min="14087" max="14337" width="9.140625" style="17"/>
    <col min="14338" max="14338" width="16.42578125" style="17" bestFit="1" customWidth="1"/>
    <col min="14339" max="14339" width="11.42578125" style="17" customWidth="1"/>
    <col min="14340" max="14340" width="10.5703125" style="17" customWidth="1"/>
    <col min="14341" max="14341" width="10.42578125" style="17" customWidth="1"/>
    <col min="14342" max="14342" width="7.85546875" style="17" customWidth="1"/>
    <col min="14343" max="14593" width="9.140625" style="17"/>
    <col min="14594" max="14594" width="16.42578125" style="17" bestFit="1" customWidth="1"/>
    <col min="14595" max="14595" width="11.42578125" style="17" customWidth="1"/>
    <col min="14596" max="14596" width="10.5703125" style="17" customWidth="1"/>
    <col min="14597" max="14597" width="10.42578125" style="17" customWidth="1"/>
    <col min="14598" max="14598" width="7.85546875" style="17" customWidth="1"/>
    <col min="14599" max="14849" width="9.140625" style="17"/>
    <col min="14850" max="14850" width="16.42578125" style="17" bestFit="1" customWidth="1"/>
    <col min="14851" max="14851" width="11.42578125" style="17" customWidth="1"/>
    <col min="14852" max="14852" width="10.5703125" style="17" customWidth="1"/>
    <col min="14853" max="14853" width="10.42578125" style="17" customWidth="1"/>
    <col min="14854" max="14854" width="7.85546875" style="17" customWidth="1"/>
    <col min="14855" max="15105" width="9.140625" style="17"/>
    <col min="15106" max="15106" width="16.42578125" style="17" bestFit="1" customWidth="1"/>
    <col min="15107" max="15107" width="11.42578125" style="17" customWidth="1"/>
    <col min="15108" max="15108" width="10.5703125" style="17" customWidth="1"/>
    <col min="15109" max="15109" width="10.42578125" style="17" customWidth="1"/>
    <col min="15110" max="15110" width="7.85546875" style="17" customWidth="1"/>
    <col min="15111" max="15361" width="9.140625" style="17"/>
    <col min="15362" max="15362" width="16.42578125" style="17" bestFit="1" customWidth="1"/>
    <col min="15363" max="15363" width="11.42578125" style="17" customWidth="1"/>
    <col min="15364" max="15364" width="10.5703125" style="17" customWidth="1"/>
    <col min="15365" max="15365" width="10.42578125" style="17" customWidth="1"/>
    <col min="15366" max="15366" width="7.85546875" style="17" customWidth="1"/>
    <col min="15367" max="15617" width="9.140625" style="17"/>
    <col min="15618" max="15618" width="16.42578125" style="17" bestFit="1" customWidth="1"/>
    <col min="15619" max="15619" width="11.42578125" style="17" customWidth="1"/>
    <col min="15620" max="15620" width="10.5703125" style="17" customWidth="1"/>
    <col min="15621" max="15621" width="10.42578125" style="17" customWidth="1"/>
    <col min="15622" max="15622" width="7.85546875" style="17" customWidth="1"/>
    <col min="15623" max="15873" width="9.140625" style="17"/>
    <col min="15874" max="15874" width="16.42578125" style="17" bestFit="1" customWidth="1"/>
    <col min="15875" max="15875" width="11.42578125" style="17" customWidth="1"/>
    <col min="15876" max="15876" width="10.5703125" style="17" customWidth="1"/>
    <col min="15877" max="15877" width="10.42578125" style="17" customWidth="1"/>
    <col min="15878" max="15878" width="7.85546875" style="17" customWidth="1"/>
    <col min="15879" max="16129" width="9.140625" style="17"/>
    <col min="16130" max="16130" width="16.42578125" style="17" bestFit="1" customWidth="1"/>
    <col min="16131" max="16131" width="11.42578125" style="17" customWidth="1"/>
    <col min="16132" max="16132" width="10.5703125" style="17" customWidth="1"/>
    <col min="16133" max="16133" width="10.42578125" style="17" customWidth="1"/>
    <col min="16134" max="16134" width="7.85546875" style="17" customWidth="1"/>
    <col min="16135" max="16384" width="9.140625" style="17"/>
  </cols>
  <sheetData>
    <row r="1" spans="1:30" s="2" customFormat="1" ht="84.75" customHeight="1" x14ac:dyDescent="0.2">
      <c r="A1" s="27"/>
      <c r="B1" s="27"/>
      <c r="C1" s="27"/>
    </row>
    <row r="2" spans="1:30" s="2" customFormat="1" ht="57" customHeight="1" x14ac:dyDescent="0.2">
      <c r="A2" s="28" t="s">
        <v>96</v>
      </c>
      <c r="B2" s="28" t="s">
        <v>94</v>
      </c>
      <c r="C2" s="28" t="s">
        <v>94</v>
      </c>
      <c r="D2" s="28" t="s">
        <v>94</v>
      </c>
      <c r="E2" s="28" t="s">
        <v>94</v>
      </c>
      <c r="F2" s="28" t="s">
        <v>94</v>
      </c>
      <c r="G2" s="28" t="s">
        <v>94</v>
      </c>
      <c r="H2" s="28" t="s">
        <v>94</v>
      </c>
      <c r="I2" s="28" t="s">
        <v>94</v>
      </c>
      <c r="J2" s="28" t="s">
        <v>94</v>
      </c>
      <c r="K2" s="28" t="s">
        <v>94</v>
      </c>
      <c r="L2" s="28" t="s">
        <v>94</v>
      </c>
      <c r="M2" s="28" t="s">
        <v>94</v>
      </c>
      <c r="N2" s="28" t="s">
        <v>94</v>
      </c>
      <c r="O2" s="28" t="s">
        <v>94</v>
      </c>
      <c r="P2" s="28" t="s">
        <v>94</v>
      </c>
      <c r="Q2" s="28" t="s">
        <v>94</v>
      </c>
      <c r="R2" s="28" t="s">
        <v>94</v>
      </c>
      <c r="S2" s="28" t="s">
        <v>94</v>
      </c>
      <c r="T2" s="28" t="s">
        <v>94</v>
      </c>
      <c r="U2" s="28" t="s">
        <v>94</v>
      </c>
      <c r="V2" s="28" t="s">
        <v>94</v>
      </c>
      <c r="W2" s="28" t="s">
        <v>94</v>
      </c>
      <c r="X2" s="28" t="s">
        <v>94</v>
      </c>
      <c r="Y2" s="28" t="s">
        <v>94</v>
      </c>
      <c r="Z2" s="28" t="s">
        <v>94</v>
      </c>
      <c r="AA2" s="28" t="s">
        <v>94</v>
      </c>
      <c r="AB2" s="28" t="s">
        <v>94</v>
      </c>
      <c r="AC2" s="28" t="s">
        <v>94</v>
      </c>
      <c r="AD2" s="28" t="s">
        <v>94</v>
      </c>
    </row>
    <row r="3" spans="1:30" ht="34.5" customHeight="1" x14ac:dyDescent="0.25">
      <c r="A3" s="23"/>
      <c r="B3" s="23"/>
      <c r="C3" s="24" t="s">
        <v>33</v>
      </c>
      <c r="D3" s="25">
        <v>2018</v>
      </c>
      <c r="E3" s="23"/>
      <c r="F3" s="23"/>
      <c r="G3" s="26"/>
    </row>
    <row r="4" spans="1:30" ht="30" customHeight="1" x14ac:dyDescent="0.25">
      <c r="A4" s="23"/>
      <c r="B4" s="14" t="s">
        <v>34</v>
      </c>
      <c r="C4" s="15" t="s">
        <v>35</v>
      </c>
      <c r="D4" s="15" t="s">
        <v>36</v>
      </c>
      <c r="E4" s="15" t="s">
        <v>37</v>
      </c>
      <c r="F4" s="15" t="s">
        <v>32</v>
      </c>
      <c r="G4" s="26"/>
    </row>
    <row r="5" spans="1:30" x14ac:dyDescent="0.25">
      <c r="A5" s="18" t="s">
        <v>38</v>
      </c>
      <c r="B5" s="19" t="s">
        <v>39</v>
      </c>
      <c r="C5" s="16">
        <f ca="1">RANDBETWEEN(1,50)</f>
        <v>35</v>
      </c>
      <c r="D5" s="16">
        <f ca="1">RANDBETWEEN(1,25)</f>
        <v>20</v>
      </c>
      <c r="E5" s="16">
        <f ca="1">RANDBETWEEN(1,50)</f>
        <v>27</v>
      </c>
      <c r="F5" s="16">
        <f t="shared" ref="F5:F32" ca="1" si="0">C5+D5+E5</f>
        <v>82</v>
      </c>
    </row>
    <row r="6" spans="1:30" x14ac:dyDescent="0.25">
      <c r="A6" s="18" t="s">
        <v>40</v>
      </c>
      <c r="B6" s="19" t="s">
        <v>41</v>
      </c>
      <c r="C6" s="16">
        <f t="shared" ref="C6:E32" ca="1" si="1">RANDBETWEEN(1,50)</f>
        <v>27</v>
      </c>
      <c r="D6" s="16">
        <f t="shared" ref="D6:D32" ca="1" si="2">RANDBETWEEN(1,25)</f>
        <v>12</v>
      </c>
      <c r="E6" s="16">
        <f t="shared" ca="1" si="1"/>
        <v>50</v>
      </c>
      <c r="F6" s="16">
        <f t="shared" ca="1" si="0"/>
        <v>89</v>
      </c>
    </row>
    <row r="7" spans="1:30" x14ac:dyDescent="0.25">
      <c r="A7" s="18" t="s">
        <v>42</v>
      </c>
      <c r="B7" s="19" t="s">
        <v>43</v>
      </c>
      <c r="C7" s="16">
        <f t="shared" ca="1" si="1"/>
        <v>47</v>
      </c>
      <c r="D7" s="16">
        <f t="shared" ca="1" si="2"/>
        <v>10</v>
      </c>
      <c r="E7" s="16">
        <f t="shared" ca="1" si="1"/>
        <v>19</v>
      </c>
      <c r="F7" s="16">
        <f t="shared" ca="1" si="0"/>
        <v>76</v>
      </c>
    </row>
    <row r="8" spans="1:30" x14ac:dyDescent="0.25">
      <c r="A8" s="18" t="s">
        <v>44</v>
      </c>
      <c r="B8" s="19" t="s">
        <v>45</v>
      </c>
      <c r="C8" s="16">
        <f t="shared" ca="1" si="1"/>
        <v>21</v>
      </c>
      <c r="D8" s="16">
        <f t="shared" ca="1" si="2"/>
        <v>21</v>
      </c>
      <c r="E8" s="16">
        <f t="shared" ca="1" si="1"/>
        <v>32</v>
      </c>
      <c r="F8" s="16">
        <f t="shared" ca="1" si="0"/>
        <v>74</v>
      </c>
    </row>
    <row r="9" spans="1:30" x14ac:dyDescent="0.25">
      <c r="A9" s="18" t="s">
        <v>46</v>
      </c>
      <c r="B9" s="20" t="s">
        <v>47</v>
      </c>
      <c r="C9" s="16">
        <f t="shared" ca="1" si="1"/>
        <v>7</v>
      </c>
      <c r="D9" s="16">
        <f t="shared" ca="1" si="2"/>
        <v>18</v>
      </c>
      <c r="E9" s="16">
        <f t="shared" ca="1" si="1"/>
        <v>43</v>
      </c>
      <c r="F9" s="16">
        <f t="shared" ca="1" si="0"/>
        <v>68</v>
      </c>
    </row>
    <row r="10" spans="1:30" x14ac:dyDescent="0.25">
      <c r="A10" s="18" t="s">
        <v>48</v>
      </c>
      <c r="B10" s="19" t="s">
        <v>49</v>
      </c>
      <c r="C10" s="16">
        <f t="shared" ca="1" si="1"/>
        <v>44</v>
      </c>
      <c r="D10" s="16">
        <f t="shared" ca="1" si="2"/>
        <v>24</v>
      </c>
      <c r="E10" s="16">
        <f t="shared" ca="1" si="1"/>
        <v>27</v>
      </c>
      <c r="F10" s="16">
        <f t="shared" ca="1" si="0"/>
        <v>95</v>
      </c>
    </row>
    <row r="11" spans="1:30" x14ac:dyDescent="0.25">
      <c r="A11" s="18" t="s">
        <v>50</v>
      </c>
      <c r="B11" s="19" t="s">
        <v>51</v>
      </c>
      <c r="C11" s="16">
        <f t="shared" ca="1" si="1"/>
        <v>19</v>
      </c>
      <c r="D11" s="16">
        <f t="shared" ca="1" si="2"/>
        <v>6</v>
      </c>
      <c r="E11" s="16">
        <f t="shared" ca="1" si="1"/>
        <v>14</v>
      </c>
      <c r="F11" s="16">
        <f t="shared" ca="1" si="0"/>
        <v>39</v>
      </c>
    </row>
    <row r="12" spans="1:30" x14ac:dyDescent="0.25">
      <c r="A12" s="18" t="s">
        <v>52</v>
      </c>
      <c r="B12" s="19" t="s">
        <v>53</v>
      </c>
      <c r="C12" s="16">
        <f t="shared" ca="1" si="1"/>
        <v>27</v>
      </c>
      <c r="D12" s="16">
        <f t="shared" ca="1" si="2"/>
        <v>13</v>
      </c>
      <c r="E12" s="16">
        <f t="shared" ca="1" si="1"/>
        <v>1</v>
      </c>
      <c r="F12" s="16">
        <f t="shared" ca="1" si="0"/>
        <v>41</v>
      </c>
    </row>
    <row r="13" spans="1:30" x14ac:dyDescent="0.25">
      <c r="A13" s="18" t="s">
        <v>54</v>
      </c>
      <c r="B13" s="19" t="s">
        <v>55</v>
      </c>
      <c r="C13" s="16">
        <f t="shared" ca="1" si="1"/>
        <v>17</v>
      </c>
      <c r="D13" s="16">
        <f t="shared" ca="1" si="2"/>
        <v>11</v>
      </c>
      <c r="E13" s="16">
        <f t="shared" ca="1" si="1"/>
        <v>30</v>
      </c>
      <c r="F13" s="16">
        <f t="shared" ca="1" si="0"/>
        <v>58</v>
      </c>
    </row>
    <row r="14" spans="1:30" x14ac:dyDescent="0.25">
      <c r="A14" s="18" t="s">
        <v>56</v>
      </c>
      <c r="B14" s="19" t="s">
        <v>57</v>
      </c>
      <c r="C14" s="16">
        <f t="shared" ca="1" si="1"/>
        <v>44</v>
      </c>
      <c r="D14" s="16">
        <f t="shared" ca="1" si="2"/>
        <v>17</v>
      </c>
      <c r="E14" s="16">
        <f t="shared" ca="1" si="1"/>
        <v>17</v>
      </c>
      <c r="F14" s="16">
        <f t="shared" ca="1" si="0"/>
        <v>78</v>
      </c>
    </row>
    <row r="15" spans="1:30" x14ac:dyDescent="0.25">
      <c r="A15" s="18" t="s">
        <v>58</v>
      </c>
      <c r="B15" s="19" t="s">
        <v>59</v>
      </c>
      <c r="C15" s="16">
        <f t="shared" ca="1" si="1"/>
        <v>14</v>
      </c>
      <c r="D15" s="16">
        <f t="shared" ca="1" si="2"/>
        <v>19</v>
      </c>
      <c r="E15" s="16">
        <f t="shared" ca="1" si="1"/>
        <v>32</v>
      </c>
      <c r="F15" s="16">
        <f t="shared" ca="1" si="0"/>
        <v>65</v>
      </c>
    </row>
    <row r="16" spans="1:30" x14ac:dyDescent="0.25">
      <c r="A16" s="18" t="s">
        <v>60</v>
      </c>
      <c r="B16" s="19" t="s">
        <v>61</v>
      </c>
      <c r="C16" s="16">
        <f t="shared" ca="1" si="1"/>
        <v>12</v>
      </c>
      <c r="D16" s="16">
        <f t="shared" ca="1" si="2"/>
        <v>25</v>
      </c>
      <c r="E16" s="16">
        <f t="shared" ca="1" si="1"/>
        <v>26</v>
      </c>
      <c r="F16" s="16">
        <f t="shared" ca="1" si="0"/>
        <v>63</v>
      </c>
    </row>
    <row r="17" spans="1:6" x14ac:dyDescent="0.25">
      <c r="A17" s="18" t="s">
        <v>62</v>
      </c>
      <c r="B17" s="19" t="s">
        <v>63</v>
      </c>
      <c r="C17" s="16">
        <f t="shared" ca="1" si="1"/>
        <v>30</v>
      </c>
      <c r="D17" s="16">
        <f t="shared" ca="1" si="2"/>
        <v>12</v>
      </c>
      <c r="E17" s="16">
        <f t="shared" ca="1" si="1"/>
        <v>30</v>
      </c>
      <c r="F17" s="16">
        <f t="shared" ca="1" si="0"/>
        <v>72</v>
      </c>
    </row>
    <row r="18" spans="1:6" x14ac:dyDescent="0.25">
      <c r="A18" s="18" t="s">
        <v>64</v>
      </c>
      <c r="B18" s="19" t="s">
        <v>65</v>
      </c>
      <c r="C18" s="16">
        <f t="shared" ca="1" si="1"/>
        <v>6</v>
      </c>
      <c r="D18" s="16">
        <f t="shared" ca="1" si="2"/>
        <v>7</v>
      </c>
      <c r="E18" s="16">
        <f t="shared" ca="1" si="1"/>
        <v>13</v>
      </c>
      <c r="F18" s="16">
        <f t="shared" ca="1" si="0"/>
        <v>26</v>
      </c>
    </row>
    <row r="19" spans="1:6" x14ac:dyDescent="0.25">
      <c r="A19" s="18" t="s">
        <v>66</v>
      </c>
      <c r="B19" s="19" t="s">
        <v>67</v>
      </c>
      <c r="C19" s="16">
        <f t="shared" ca="1" si="1"/>
        <v>12</v>
      </c>
      <c r="D19" s="16">
        <f t="shared" ca="1" si="2"/>
        <v>11</v>
      </c>
      <c r="E19" s="16">
        <f t="shared" ca="1" si="1"/>
        <v>48</v>
      </c>
      <c r="F19" s="16">
        <f t="shared" ca="1" si="0"/>
        <v>71</v>
      </c>
    </row>
    <row r="20" spans="1:6" x14ac:dyDescent="0.25">
      <c r="A20" s="18" t="s">
        <v>68</v>
      </c>
      <c r="B20" s="19" t="s">
        <v>69</v>
      </c>
      <c r="C20" s="16">
        <f t="shared" ca="1" si="1"/>
        <v>33</v>
      </c>
      <c r="D20" s="16">
        <f t="shared" ca="1" si="2"/>
        <v>6</v>
      </c>
      <c r="E20" s="16">
        <f t="shared" ca="1" si="1"/>
        <v>21</v>
      </c>
      <c r="F20" s="16">
        <f t="shared" ca="1" si="0"/>
        <v>60</v>
      </c>
    </row>
    <row r="21" spans="1:6" x14ac:dyDescent="0.25">
      <c r="A21" s="18" t="s">
        <v>70</v>
      </c>
      <c r="B21" s="19" t="s">
        <v>71</v>
      </c>
      <c r="C21" s="16">
        <f t="shared" ca="1" si="1"/>
        <v>36</v>
      </c>
      <c r="D21" s="16">
        <f t="shared" ca="1" si="2"/>
        <v>10</v>
      </c>
      <c r="E21" s="16">
        <f t="shared" ca="1" si="1"/>
        <v>36</v>
      </c>
      <c r="F21" s="16">
        <f t="shared" ca="1" si="0"/>
        <v>82</v>
      </c>
    </row>
    <row r="22" spans="1:6" x14ac:dyDescent="0.25">
      <c r="A22" s="18" t="s">
        <v>72</v>
      </c>
      <c r="B22" s="19" t="s">
        <v>73</v>
      </c>
      <c r="C22" s="16">
        <f t="shared" ca="1" si="1"/>
        <v>16</v>
      </c>
      <c r="D22" s="16">
        <f t="shared" ca="1" si="2"/>
        <v>3</v>
      </c>
      <c r="E22" s="16">
        <f t="shared" ca="1" si="1"/>
        <v>8</v>
      </c>
      <c r="F22" s="16">
        <f t="shared" ca="1" si="0"/>
        <v>27</v>
      </c>
    </row>
    <row r="23" spans="1:6" x14ac:dyDescent="0.25">
      <c r="A23" s="18" t="s">
        <v>74</v>
      </c>
      <c r="B23" s="19" t="s">
        <v>75</v>
      </c>
      <c r="C23" s="16">
        <f t="shared" ca="1" si="1"/>
        <v>26</v>
      </c>
      <c r="D23" s="16">
        <f t="shared" ca="1" si="2"/>
        <v>10</v>
      </c>
      <c r="E23" s="16">
        <f t="shared" ca="1" si="1"/>
        <v>31</v>
      </c>
      <c r="F23" s="16">
        <f t="shared" ca="1" si="0"/>
        <v>67</v>
      </c>
    </row>
    <row r="24" spans="1:6" x14ac:dyDescent="0.25">
      <c r="A24" s="18" t="s">
        <v>76</v>
      </c>
      <c r="B24" s="19" t="s">
        <v>77</v>
      </c>
      <c r="C24" s="16">
        <f t="shared" ca="1" si="1"/>
        <v>1</v>
      </c>
      <c r="D24" s="16">
        <f t="shared" ca="1" si="2"/>
        <v>18</v>
      </c>
      <c r="E24" s="16">
        <f t="shared" ca="1" si="1"/>
        <v>31</v>
      </c>
      <c r="F24" s="16">
        <f t="shared" ca="1" si="0"/>
        <v>50</v>
      </c>
    </row>
    <row r="25" spans="1:6" x14ac:dyDescent="0.25">
      <c r="A25" s="18" t="s">
        <v>78</v>
      </c>
      <c r="B25" s="19" t="s">
        <v>79</v>
      </c>
      <c r="C25" s="16">
        <f t="shared" ca="1" si="1"/>
        <v>35</v>
      </c>
      <c r="D25" s="16">
        <f t="shared" ca="1" si="2"/>
        <v>21</v>
      </c>
      <c r="E25" s="16">
        <f t="shared" ca="1" si="1"/>
        <v>5</v>
      </c>
      <c r="F25" s="16">
        <f t="shared" ca="1" si="0"/>
        <v>61</v>
      </c>
    </row>
    <row r="26" spans="1:6" x14ac:dyDescent="0.25">
      <c r="A26" s="18" t="s">
        <v>80</v>
      </c>
      <c r="B26" s="19" t="s">
        <v>81</v>
      </c>
      <c r="C26" s="16">
        <f t="shared" ca="1" si="1"/>
        <v>25</v>
      </c>
      <c r="D26" s="16">
        <f t="shared" ca="1" si="2"/>
        <v>18</v>
      </c>
      <c r="E26" s="16">
        <f t="shared" ca="1" si="1"/>
        <v>47</v>
      </c>
      <c r="F26" s="16">
        <f t="shared" ca="1" si="0"/>
        <v>90</v>
      </c>
    </row>
    <row r="27" spans="1:6" x14ac:dyDescent="0.25">
      <c r="A27" s="18" t="s">
        <v>82</v>
      </c>
      <c r="B27" s="19" t="s">
        <v>83</v>
      </c>
      <c r="C27" s="16">
        <f t="shared" ca="1" si="1"/>
        <v>22</v>
      </c>
      <c r="D27" s="16">
        <f t="shared" ca="1" si="2"/>
        <v>1</v>
      </c>
      <c r="E27" s="16">
        <f t="shared" ca="1" si="1"/>
        <v>4</v>
      </c>
      <c r="F27" s="16">
        <f t="shared" ca="1" si="0"/>
        <v>27</v>
      </c>
    </row>
    <row r="28" spans="1:6" x14ac:dyDescent="0.25">
      <c r="A28" s="18" t="s">
        <v>84</v>
      </c>
      <c r="B28" s="19" t="s">
        <v>85</v>
      </c>
      <c r="C28" s="16">
        <f t="shared" ca="1" si="1"/>
        <v>50</v>
      </c>
      <c r="D28" s="16">
        <f t="shared" ca="1" si="2"/>
        <v>15</v>
      </c>
      <c r="E28" s="16">
        <f t="shared" ca="1" si="1"/>
        <v>6</v>
      </c>
      <c r="F28" s="16">
        <f t="shared" ca="1" si="0"/>
        <v>71</v>
      </c>
    </row>
    <row r="29" spans="1:6" x14ac:dyDescent="0.25">
      <c r="A29" s="18" t="s">
        <v>86</v>
      </c>
      <c r="B29" s="19" t="s">
        <v>87</v>
      </c>
      <c r="C29" s="16">
        <f t="shared" ca="1" si="1"/>
        <v>29</v>
      </c>
      <c r="D29" s="16">
        <f t="shared" ca="1" si="2"/>
        <v>18</v>
      </c>
      <c r="E29" s="16">
        <f t="shared" ca="1" si="1"/>
        <v>39</v>
      </c>
      <c r="F29" s="16">
        <f t="shared" ca="1" si="0"/>
        <v>86</v>
      </c>
    </row>
    <row r="30" spans="1:6" x14ac:dyDescent="0.25">
      <c r="A30" s="18" t="s">
        <v>88</v>
      </c>
      <c r="B30" s="19" t="s">
        <v>89</v>
      </c>
      <c r="C30" s="16">
        <f t="shared" ca="1" si="1"/>
        <v>28</v>
      </c>
      <c r="D30" s="16">
        <f t="shared" ca="1" si="2"/>
        <v>15</v>
      </c>
      <c r="E30" s="16">
        <f t="shared" ca="1" si="1"/>
        <v>47</v>
      </c>
      <c r="F30" s="16">
        <f t="shared" ca="1" si="0"/>
        <v>90</v>
      </c>
    </row>
    <row r="31" spans="1:6" x14ac:dyDescent="0.25">
      <c r="A31" s="18" t="s">
        <v>90</v>
      </c>
      <c r="B31" s="19" t="s">
        <v>91</v>
      </c>
      <c r="C31" s="16">
        <f t="shared" ca="1" si="1"/>
        <v>6</v>
      </c>
      <c r="D31" s="16">
        <f t="shared" ca="1" si="2"/>
        <v>11</v>
      </c>
      <c r="E31" s="16">
        <f t="shared" ca="1" si="1"/>
        <v>36</v>
      </c>
      <c r="F31" s="16">
        <f t="shared" ca="1" si="0"/>
        <v>53</v>
      </c>
    </row>
    <row r="32" spans="1:6" x14ac:dyDescent="0.25">
      <c r="A32" s="18" t="s">
        <v>92</v>
      </c>
      <c r="B32" s="19" t="s">
        <v>93</v>
      </c>
      <c r="C32" s="16">
        <f t="shared" ca="1" si="1"/>
        <v>45</v>
      </c>
      <c r="D32" s="16">
        <f t="shared" ca="1" si="2"/>
        <v>25</v>
      </c>
      <c r="E32" s="16">
        <f t="shared" ca="1" si="1"/>
        <v>5</v>
      </c>
      <c r="F32" s="16">
        <f t="shared" ca="1" si="0"/>
        <v>75</v>
      </c>
    </row>
    <row r="33" spans="1:6" x14ac:dyDescent="0.25">
      <c r="A33" s="16"/>
      <c r="B33" s="16"/>
      <c r="C33" s="16"/>
      <c r="D33" s="16"/>
      <c r="E33" s="16"/>
      <c r="F33" s="16"/>
    </row>
    <row r="34" spans="1:6" x14ac:dyDescent="0.25">
      <c r="B34" s="21"/>
    </row>
    <row r="35" spans="1:6" x14ac:dyDescent="0.25">
      <c r="B35" s="22"/>
    </row>
    <row r="36" spans="1:6" x14ac:dyDescent="0.25">
      <c r="A36" s="16"/>
      <c r="B36" s="16"/>
      <c r="C36" s="16"/>
      <c r="D36" s="16"/>
      <c r="E36" s="16"/>
      <c r="F36" s="16"/>
    </row>
  </sheetData>
  <mergeCells count="2">
    <mergeCell ref="A1:C1"/>
    <mergeCell ref="A2:AD2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efra document" ma:contentTypeID="0x010100A5BF1C78D9F64B679A5EBDE1C6598EBC010042A2021879F8E841BFFEB08F3FF07ECE" ma:contentTypeVersion="64" ma:contentTypeDescription="new Document or upload" ma:contentTypeScope="" ma:versionID="00f9cd7f9a0a596e96cae60711c12113">
  <xsd:schema xmlns:xsd="http://www.w3.org/2001/XMLSchema" xmlns:xs="http://www.w3.org/2001/XMLSchema" xmlns:p="http://schemas.microsoft.com/office/2006/metadata/properties" xmlns:ns2="6dfd283e-d7c6-4db4-b263-522c893cd078" xmlns:ns3="662745e8-e224-48e8-a2e3-254862b8c2f5" xmlns:ns4="ec047212-5c81-4a40-a0dc-1ea0527b52fc" targetNamespace="http://schemas.microsoft.com/office/2006/metadata/properties" ma:root="true" ma:fieldsID="0a5568f38801b0b03511a5092e4e5b3e" ns2:_="" ns3:_="" ns4:_="">
    <xsd:import namespace="6dfd283e-d7c6-4db4-b263-522c893cd078"/>
    <xsd:import namespace="662745e8-e224-48e8-a2e3-254862b8c2f5"/>
    <xsd:import namespace="ec047212-5c81-4a40-a0dc-1ea0527b52fc"/>
    <xsd:element name="properties">
      <xsd:complexType>
        <xsd:sequence>
          <xsd:element name="documentManagement">
            <xsd:complexType>
              <xsd:all>
                <xsd:element ref="ns2:dlc_EmailSubject" minOccurs="0"/>
                <xsd:element ref="ns2:dlc_EmailTo" minOccurs="0"/>
                <xsd:element ref="ns2:dlc_EmailFrom" minOccurs="0"/>
                <xsd:element ref="ns2:dlc_EmailCC" minOccurs="0"/>
                <xsd:element ref="ns2:dlc_EmailSentUTC" minOccurs="0"/>
                <xsd:element ref="ns2:dlc_EmailReceivedUTC" minOccurs="0"/>
                <xsd:element ref="ns3:HOMigrated" minOccurs="0"/>
                <xsd:element ref="ns3:Team" minOccurs="0"/>
                <xsd:element ref="ns3:Topic" minOccurs="0"/>
                <xsd:element ref="ns3:ddeb1fd0a9ad4436a96525d34737dc44" minOccurs="0"/>
                <xsd:element ref="ns3:k85d23755b3a46b5a51451cf336b2e9b" minOccurs="0"/>
                <xsd:element ref="ns3:fe59e9859d6a491389c5b03567f5dda5" minOccurs="0"/>
                <xsd:element ref="ns3:n7493b4506bf40e28c373b1e51a33445" minOccurs="0"/>
                <xsd:element ref="ns3:TaxCatchAllLabel" minOccurs="0"/>
                <xsd:element ref="ns3:cf401361b24e474cb011be6eb76c0e76" minOccurs="0"/>
                <xsd:element ref="ns2:bcb1675984d34ae3a1ed6b6e433c98de" minOccurs="0"/>
                <xsd:element ref="ns3:lae2bfa7b6474897ab4a53f76ea236c7" minOccurs="0"/>
                <xsd:element ref="ns2:peb8f3fab875401ca34a9f28cac46400" minOccurs="0"/>
                <xsd:element ref="ns3:TaxCatchAll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d283e-d7c6-4db4-b263-522c893cd078" elementFormDefault="qualified">
    <xsd:import namespace="http://schemas.microsoft.com/office/2006/documentManagement/types"/>
    <xsd:import namespace="http://schemas.microsoft.com/office/infopath/2007/PartnerControls"/>
    <xsd:element name="dlc_EmailSubject" ma:index="4" nillable="true" ma:displayName="Subject" ma:internalName="dlc_EmailSubject" ma:readOnly="false">
      <xsd:simpleType>
        <xsd:restriction base="dms:Note"/>
      </xsd:simpleType>
    </xsd:element>
    <xsd:element name="dlc_EmailTo" ma:index="5" nillable="true" ma:displayName="To" ma:internalName="dlc_EmailTo" ma:readOnly="false">
      <xsd:simpleType>
        <xsd:restriction base="dms:Note"/>
      </xsd:simpleType>
    </xsd:element>
    <xsd:element name="dlc_EmailFrom" ma:index="6" nillable="true" ma:displayName="From" ma:internalName="dlc_EmailFrom" ma:readOnly="false">
      <xsd:simpleType>
        <xsd:restriction base="dms:Text">
          <xsd:maxLength value="255"/>
        </xsd:restriction>
      </xsd:simpleType>
    </xsd:element>
    <xsd:element name="dlc_EmailCC" ma:index="7" nillable="true" ma:displayName="CC" ma:internalName="dlc_EmailCC" ma:readOnly="false">
      <xsd:simpleType>
        <xsd:restriction base="dms:Note">
          <xsd:maxLength value="255"/>
        </xsd:restriction>
      </xsd:simpleType>
    </xsd:element>
    <xsd:element name="dlc_EmailSentUTC" ma:index="8" nillable="true" ma:displayName="Date Sent" ma:format="DateTime" ma:internalName="dlc_EmailSentUTC" ma:readOnly="false">
      <xsd:simpleType>
        <xsd:restriction base="dms:DateTime"/>
      </xsd:simpleType>
    </xsd:element>
    <xsd:element name="dlc_EmailReceivedUTC" ma:index="9" nillable="true" ma:displayName="Date Received" ma:format="DateTime" ma:internalName="dlc_EmailReceivedUTC" ma:readOnly="false">
      <xsd:simpleType>
        <xsd:restriction base="dms:DateTime"/>
      </xsd:simpleType>
    </xsd:element>
    <xsd:element name="bcb1675984d34ae3a1ed6b6e433c98de" ma:index="31" nillable="true" ma:taxonomy="true" ma:internalName="bcb1675984d34ae3a1ed6b6e433c98de" ma:taxonomyFieldName="Directorate" ma:displayName="Directorate" ma:readOnly="false" ma:fieldId="{bcb16759-84d3-4ae3-a1ed-6b6e433c98de}" ma:sspId="d1117845-93f6-4da3-abaa-fcb4fa669c78" ma:termSetId="a3042207-bc74-4e42-93b3-dbb4e6115b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eb8f3fab875401ca34a9f28cac46400" ma:index="33" nillable="true" ma:taxonomy="true" ma:internalName="peb8f3fab875401ca34a9f28cac46400" ma:taxonomyFieldName="SecurityClassification" ma:displayName="SecurityClassification" ma:readOnly="false" ma:fieldId="{9eb8f3fa-b875-401c-a34a-9f28cac46400}" ma:sspId="d1117845-93f6-4da3-abaa-fcb4fa669c78" ma:termSetId="cb8bbbf2-2a11-43af-a18e-40ed7c8e4b19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745e8-e224-48e8-a2e3-254862b8c2f5" elementFormDefault="qualified">
    <xsd:import namespace="http://schemas.microsoft.com/office/2006/documentManagement/types"/>
    <xsd:import namespace="http://schemas.microsoft.com/office/infopath/2007/PartnerControls"/>
    <xsd:element name="HOMigrated" ma:index="15" nillable="true" ma:displayName="Migrated" ma:default="0" ma:internalName="HOMigrated">
      <xsd:simpleType>
        <xsd:restriction base="dms:Boolean"/>
      </xsd:simpleType>
    </xsd:element>
    <xsd:element name="Team" ma:index="17" nillable="true" ma:displayName="Team" ma:default="CPHW  EU Exit" ma:internalName="Team">
      <xsd:simpleType>
        <xsd:restriction base="dms:Text"/>
      </xsd:simpleType>
    </xsd:element>
    <xsd:element name="Topic" ma:index="18" nillable="true" ma:displayName="Topic" ma:default="Evidence Workstream" ma:internalName="Topic">
      <xsd:simpleType>
        <xsd:restriction base="dms:Text"/>
      </xsd:simpleType>
    </xsd:element>
    <xsd:element name="ddeb1fd0a9ad4436a96525d34737dc44" ma:index="21" nillable="true" ma:taxonomy="true" ma:internalName="ddeb1fd0a9ad4436a96525d34737dc44" ma:taxonomyFieldName="Distribution" ma:displayName="Distribution" ma:readOnly="false" ma:default="9;#Internal Core Defra|836ac8df-3ab9-4c95-a1f0-07f825804935" ma:fieldId="{ddeb1fd0-a9ad-4436-a965-25d34737dc44}" ma:sspId="d1117845-93f6-4da3-abaa-fcb4fa669c78" ma:termSetId="9c8b5dbf-8bad-46e4-8055-6e01c16178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5d23755b3a46b5a51451cf336b2e9b" ma:index="22" nillable="true" ma:taxonomy="true" ma:internalName="k85d23755b3a46b5a51451cf336b2e9b" ma:taxonomyFieldName="InformationType" ma:displayName="Information Type" ma:readOnly="false" ma:fieldId="{485d2375-5b3a-46b5-a514-51cf336b2e9b}" ma:sspId="d1117845-93f6-4da3-abaa-fcb4fa669c78" ma:termSetId="75cb3767-2327-4339-b999-281b3f58ac0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e59e9859d6a491389c5b03567f5dda5" ma:index="23" nillable="true" ma:taxonomy="true" ma:internalName="fe59e9859d6a491389c5b03567f5dda5" ma:taxonomyFieldName="OrganisationalUnit" ma:displayName="Organisational Unit" ma:readOnly="false" ma:default="8;#Core Defra|026223dd-2e56-4615-868d-7c5bfd566810" ma:fieldId="{fe59e985-9d6a-4913-89c5-b03567f5dda5}" ma:sspId="d1117845-93f6-4da3-abaa-fcb4fa669c78" ma:termSetId="55eb802e-fbca-455b-a7d2-d5919d4ea3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7493b4506bf40e28c373b1e51a33445" ma:index="24" nillable="true" ma:taxonomy="true" ma:internalName="n7493b4506bf40e28c373b1e51a33445" ma:taxonomyFieldName="HOSiteType" ma:displayName="Site type" ma:readOnly="false" ma:default="10;#Team|ff0485df-0575-416f-802f-e999165821b7" ma:fieldId="{77493b45-06bf-40e2-8c37-3b1e51a33445}" ma:sspId="d1117845-93f6-4da3-abaa-fcb4fa669c78" ma:termSetId="4518b03a-1a05-49af-8bf2-e5548589f21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Label" ma:index="26" nillable="true" ma:displayName="Taxonomy Catch All Column1" ma:hidden="true" ma:list="{3d8592ae-739a-4051-bc15-e93809e76d9a}" ma:internalName="TaxCatchAllLabel" ma:readOnly="false" ma:showField="CatchAllDataLabel" ma:web="6dfd283e-d7c6-4db4-b263-522c893cd0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f401361b24e474cb011be6eb76c0e76" ma:index="30" ma:taxonomy="true" ma:internalName="cf401361b24e474cb011be6eb76c0e76" ma:taxonomyFieldName="HOCopyrightLevel" ma:displayName="Copyright level" ma:readOnly="false" ma:default="7;#Crown|69589897-2828-4761-976e-717fd8e631c9" ma:fieldId="{cf401361-b24e-474c-b011-be6eb76c0e76}" ma:sspId="d1117845-93f6-4da3-abaa-fcb4fa669c78" ma:termSetId="bdd694c6-7266-48f2-93d6-d15992cd20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ae2bfa7b6474897ab4a53f76ea236c7" ma:index="32" ma:taxonomy="true" ma:internalName="lae2bfa7b6474897ab4a53f76ea236c7" ma:taxonomyFieldName="HOGovernmentSecurityClassification" ma:displayName="Government Security Classification" ma:readOnly="false" ma:default="6;#Official|14c80daa-741b-422c-9722-f71693c9ede4" ma:fieldId="{5ae2bfa7-b647-4897-ab4a-53f76ea236c7}" ma:sspId="d1117845-93f6-4da3-abaa-fcb4fa669c78" ma:termSetId="56209604-fc17-4ace-9b7b-f45f0f17d50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34" nillable="true" ma:displayName="Taxonomy Catch All Column" ma:hidden="true" ma:list="{3d8592ae-739a-4051-bc15-e93809e76d9a}" ma:internalName="TaxCatchAll" ma:readOnly="false" ma:showField="CatchAllData" ma:web="6dfd283e-d7c6-4db4-b263-522c893cd0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47212-5c81-4a40-a0dc-1ea0527b52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39" nillable="true" ma:displayName="Tags" ma:internalName="MediaServiceAutoTags" ma:readOnly="true">
      <xsd:simpleType>
        <xsd:restriction base="dms:Text"/>
      </xsd:simpleType>
    </xsd:element>
    <xsd:element name="MediaServiceOCR" ma:index="4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4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d1117845-93f6-4da3-abaa-fcb4fa669c78" ContentTypeId="0x010100A5BF1C78D9F64B679A5EBDE1C6598EBC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_EmailSentUTC xmlns="6dfd283e-d7c6-4db4-b263-522c893cd078" xsi:nil="true"/>
    <peb8f3fab875401ca34a9f28cac46400 xmlns="6dfd283e-d7c6-4db4-b263-522c893cd078">
      <Terms xmlns="http://schemas.microsoft.com/office/infopath/2007/PartnerControls"/>
    </peb8f3fab875401ca34a9f28cac46400>
    <dlc_EmailReceivedUTC xmlns="6dfd283e-d7c6-4db4-b263-522c893cd078" xsi:nil="true"/>
    <dlc_EmailFrom xmlns="6dfd283e-d7c6-4db4-b263-522c893cd078" xsi:nil="true"/>
    <dlc_EmailCC xmlns="6dfd283e-d7c6-4db4-b263-522c893cd078" xsi:nil="true"/>
    <dlc_EmailSubject xmlns="6dfd283e-d7c6-4db4-b263-522c893cd078" xsi:nil="true"/>
    <TaxCatchAll xmlns="662745e8-e224-48e8-a2e3-254862b8c2f5">
      <Value>10</Value>
      <Value>9</Value>
      <Value>8</Value>
      <Value>7</Value>
      <Value>6</Value>
    </TaxCatchAll>
    <dlc_EmailTo xmlns="6dfd283e-d7c6-4db4-b263-522c893cd078" xsi:nil="true"/>
    <bcb1675984d34ae3a1ed6b6e433c98de xmlns="6dfd283e-d7c6-4db4-b263-522c893cd078">
      <Terms xmlns="http://schemas.microsoft.com/office/infopath/2007/PartnerControls"/>
    </bcb1675984d34ae3a1ed6b6e433c98de>
    <cf401361b24e474cb011be6eb76c0e76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Crown</TermName>
          <TermId xmlns="http://schemas.microsoft.com/office/infopath/2007/PartnerControls">69589897-2828-4761-976e-717fd8e631c9</TermId>
        </TermInfo>
      </Terms>
    </cf401361b24e474cb011be6eb76c0e76>
    <k85d23755b3a46b5a51451cf336b2e9b xmlns="662745e8-e224-48e8-a2e3-254862b8c2f5">
      <Terms xmlns="http://schemas.microsoft.com/office/infopath/2007/PartnerControls"/>
    </k85d23755b3a46b5a51451cf336b2e9b>
    <TaxCatchAllLabel xmlns="662745e8-e224-48e8-a2e3-254862b8c2f5"/>
    <Topic xmlns="662745e8-e224-48e8-a2e3-254862b8c2f5">Evidence Workstream</Topic>
    <HOMigrated xmlns="662745e8-e224-48e8-a2e3-254862b8c2f5">false</HOMigrated>
    <ddeb1fd0a9ad4436a96525d34737dc44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 Core Defra</TermName>
          <TermId xmlns="http://schemas.microsoft.com/office/infopath/2007/PartnerControls">836ac8df-3ab9-4c95-a1f0-07f825804935</TermId>
        </TermInfo>
      </Terms>
    </ddeb1fd0a9ad4436a96525d34737dc44>
    <lae2bfa7b6474897ab4a53f76ea236c7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Official</TermName>
          <TermId xmlns="http://schemas.microsoft.com/office/infopath/2007/PartnerControls">14c80daa-741b-422c-9722-f71693c9ede4</TermId>
        </TermInfo>
      </Terms>
    </lae2bfa7b6474897ab4a53f76ea236c7>
    <fe59e9859d6a491389c5b03567f5dda5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Core Defra</TermName>
          <TermId xmlns="http://schemas.microsoft.com/office/infopath/2007/PartnerControls">026223dd-2e56-4615-868d-7c5bfd566810</TermId>
        </TermInfo>
      </Terms>
    </fe59e9859d6a491389c5b03567f5dda5>
    <Team xmlns="662745e8-e224-48e8-a2e3-254862b8c2f5">CPHW  EU Exit</Team>
    <n7493b4506bf40e28c373b1e51a33445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Team</TermName>
          <TermId xmlns="http://schemas.microsoft.com/office/infopath/2007/PartnerControls">ff0485df-0575-416f-802f-e999165821b7</TermId>
        </TermInfo>
      </Terms>
    </n7493b4506bf40e28c373b1e51a33445>
  </documentManagement>
</p:properties>
</file>

<file path=customXml/itemProps1.xml><?xml version="1.0" encoding="utf-8"?>
<ds:datastoreItem xmlns:ds="http://schemas.openxmlformats.org/officeDocument/2006/customXml" ds:itemID="{C127116C-5BB5-4604-82AA-52FFCA0DFB5F}"/>
</file>

<file path=customXml/itemProps2.xml><?xml version="1.0" encoding="utf-8"?>
<ds:datastoreItem xmlns:ds="http://schemas.openxmlformats.org/officeDocument/2006/customXml" ds:itemID="{C4A7A12C-4D33-4798-A8CA-3CFA69099B99}"/>
</file>

<file path=customXml/itemProps3.xml><?xml version="1.0" encoding="utf-8"?>
<ds:datastoreItem xmlns:ds="http://schemas.openxmlformats.org/officeDocument/2006/customXml" ds:itemID="{FDC9A3BD-940F-4263-8B06-85547309AA8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7613F8E-6F57-4D5C-B834-524386C78D14}">
  <ds:schemaRefs>
    <ds:schemaRef ds:uri="http://schemas.microsoft.com/office/2006/metadata/properti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41b3ec6c-eebd-4435-b1cb-6f93f025f7d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p2_1</vt:lpstr>
      <vt:lpstr>p3_2</vt:lpstr>
      <vt:lpstr>p3_2_2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Wilson (CRD)</dc:creator>
  <cp:lastModifiedBy>Agnew, Alexander (DEFRA)</cp:lastModifiedBy>
  <cp:lastPrinted>2019-08-22T12:03:46Z</cp:lastPrinted>
  <dcterms:created xsi:type="dcterms:W3CDTF">2019-08-21T17:04:32Z</dcterms:created>
  <dcterms:modified xsi:type="dcterms:W3CDTF">2020-09-08T14:28:30Z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0x010100A5BF1C78D9F64B679A5EBDE1C6598EBC010042A2021879F8E841BFFEB08F3FF07ECE</vt:lpwstr>
  </property>
  <property fmtid="{D5CDD505-2E9C-101B-9397-08002B2CF9AE}" pid="3" name="Directorate">
    <vt:lpwstr/>
  </property>
  <property fmtid="{D5CDD505-2E9C-101B-9397-08002B2CF9AE}" pid="4" name="SecurityClassification">
    <vt:lpwstr/>
  </property>
</Properties>
</file>