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matthall/Work/pafs/pafs_core/lib/"/>
    </mc:Choice>
  </mc:AlternateContent>
  <xr:revisionPtr revIDLastSave="0" documentId="13_ncr:1_{A84F3FAD-9F25-3A49-9B3B-4E25A0E35093}" xr6:coauthVersionLast="43" xr6:coauthVersionMax="43" xr10:uidLastSave="{00000000-0000-0000-0000-000000000000}"/>
  <bookViews>
    <workbookView xWindow="0" yWindow="460" windowWidth="25200" windowHeight="11980" xr2:uid="{00000000-000D-0000-FFFF-FFFF00000000}"/>
  </bookViews>
  <sheets>
    <sheet name="Master local choices" sheetId="2" r:id="rId1"/>
  </sheets>
  <definedNames>
    <definedName name="_xlnm._FilterDatabase" localSheetId="0" hidden="1">'Master local choices'!$A$6:$KK$6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C7" i="2" l="1"/>
  <c r="KB7" i="2"/>
  <c r="KA7" i="2"/>
  <c r="KG7" i="2" l="1"/>
  <c r="KF7" i="2"/>
  <c r="KE7" i="2"/>
  <c r="BX7" i="2"/>
  <c r="BW7" i="2"/>
  <c r="BV7" i="2"/>
  <c r="BU7" i="2"/>
  <c r="BT7" i="2"/>
  <c r="BS7" i="2"/>
  <c r="BR7" i="2"/>
  <c r="BQ7" i="2"/>
  <c r="JZ7" i="2" s="1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KD7" i="2" l="1"/>
  <c r="AS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</authors>
  <commentList>
    <comment ref="C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Registered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<sst xmlns="http://schemas.openxmlformats.org/spreadsheetml/2006/main" count="552" uniqueCount="349">
  <si>
    <t>FCRM1 - National Capital Programme</t>
  </si>
  <si>
    <t>REFERENCE</t>
  </si>
  <si>
    <t>ORGANISATION</t>
  </si>
  <si>
    <t>FLAGS</t>
  </si>
  <si>
    <t>LOCATION</t>
  </si>
  <si>
    <t>DESCRIPTIVE DETAILS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</si>
  <si>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</si>
  <si>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</si>
  <si>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</si>
  <si>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</si>
  <si>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</si>
  <si>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</si>
  <si>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GROWTH FUND
 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</si>
  <si>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</si>
  <si>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</si>
  <si>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</si>
  <si>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</si>
  <si>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</si>
  <si>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FURTHER CONTRIBUTIONS REQUIRED
 £ CASH</t>
  </si>
  <si>
    <t>Outcome Measures
 OM2 Delivery</t>
  </si>
  <si>
    <t xml:space="preserve"> Outcome Measures
 OM2b Delivery</t>
  </si>
  <si>
    <t xml:space="preserve"> Outcome Measures
 OM2c Delivery</t>
  </si>
  <si>
    <t xml:space="preserve"> Outcome Measures
 OM3 Delivery</t>
  </si>
  <si>
    <t xml:space="preserve"> Outcome Measures
 OM3b Delivery</t>
  </si>
  <si>
    <t xml:space="preserve"> Outcome Measures
 OM3c Delivery</t>
  </si>
  <si>
    <t>Environmental performance specification indicators</t>
  </si>
  <si>
    <t>SCHEME OVERVIEW
(calculated from relevant columns)</t>
  </si>
  <si>
    <t>Pre Yr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</si>
  <si>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</si>
  <si>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</si>
  <si>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</si>
  <si>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</si>
  <si>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</si>
  <si>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</si>
  <si>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</si>
  <si>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</si>
  <si>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</si>
  <si>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</si>
  <si>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15/16-20/21</t>
  </si>
  <si>
    <t>National Project Number</t>
  </si>
  <si>
    <t>Project Name</t>
  </si>
  <si>
    <t>LRMA Project Reference or EA 1B1S/SOP Code</t>
  </si>
  <si>
    <t>LDW/ CPW/ IDB Number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</si>
  <si>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</si>
  <si>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</si>
  <si>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</si>
  <si>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</si>
  <si>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</si>
  <si>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</si>
  <si>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</si>
  <si>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</si>
  <si>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</si>
  <si>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>Package Reference</t>
  </si>
  <si>
    <t xml:space="preserve">In Consented Programme </t>
  </si>
  <si>
    <t>National Grid Reference</t>
  </si>
  <si>
    <t>Project Location (Town, River, SSSI etc)</t>
  </si>
  <si>
    <t>County</t>
  </si>
  <si>
    <t>Parliamentary Constituencies - Project Location</t>
  </si>
  <si>
    <t>Parliamentary Constituencies - Benefit Area</t>
  </si>
  <si>
    <t>Agreed Strategy</t>
  </si>
  <si>
    <t>Brief Description of Problem and Proposed Solution</t>
  </si>
  <si>
    <t>Environmental Considerations including Designated Sites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</si>
  <si>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</si>
  <si>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</si>
  <si>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</si>
  <si>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</si>
  <si>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New Builds (%)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</si>
  <si>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</si>
  <si>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</si>
  <si>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</si>
  <si>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</si>
  <si>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</si>
  <si>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</si>
  <si>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</si>
  <si>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</si>
  <si>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</si>
  <si>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</si>
  <si>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Scheme comments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</si>
  <si>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</si>
  <si>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</si>
  <si>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</si>
  <si>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</si>
  <si>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</si>
  <si>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</si>
  <si>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</si>
  <si>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Growth - PROJECT TOTAL</t>
  </si>
  <si>
    <t>Local Levy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</si>
  <si>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</si>
  <si>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</si>
  <si>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</si>
  <si>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</si>
  <si>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</si>
  <si>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OM2 - PROJECT TOTAL</t>
  </si>
  <si>
    <t>OM2b - PROJECT TOTAL</t>
  </si>
  <si>
    <t>OM2c - PROJECT TOTAL</t>
  </si>
  <si>
    <t>OM3 - PROJECT TOTAL</t>
  </si>
  <si>
    <t>OM3b - PROJECT TOTAL</t>
  </si>
  <si>
    <t>OM3c - PROJECT TOTAL</t>
  </si>
  <si>
    <t>OM4a - PROJECT TOTAL</t>
  </si>
  <si>
    <t>OM4b - PROJECT TOTAL</t>
  </si>
  <si>
    <t>OM4c - PROJECT TOTAL</t>
  </si>
  <si>
    <t>TPE - PREVIOUS
YEARS</t>
  </si>
  <si>
    <t>TPE - 2015/16</t>
  </si>
  <si>
    <t>TPE - 2016/17</t>
  </si>
  <si>
    <t>TPE - 2017/18</t>
  </si>
  <si>
    <t>TPE - 2018/19</t>
  </si>
  <si>
    <t>TPE - 2019/20</t>
  </si>
  <si>
    <t>TPE - 2020/21</t>
  </si>
  <si>
    <t>TPE - 2021/22</t>
  </si>
  <si>
    <t>TPE - 2022/23</t>
  </si>
  <si>
    <t>TPE - 2023/24</t>
  </si>
  <si>
    <t>TPE - 2024/25</t>
  </si>
  <si>
    <t>TPE - 2025/26</t>
  </si>
  <si>
    <t>TPE - 2026/27</t>
  </si>
  <si>
    <t>GiA - PREVIOUS
YEARS</t>
  </si>
  <si>
    <t>GiA - 2015/16</t>
  </si>
  <si>
    <t>GiA - 2016/17</t>
  </si>
  <si>
    <t>GiA - 2017/18</t>
  </si>
  <si>
    <t>GiA - 2018/19</t>
  </si>
  <si>
    <t>GiA - 2019/20</t>
  </si>
  <si>
    <t>GiA - 2020/21</t>
  </si>
  <si>
    <t>GiA - 2021/22</t>
  </si>
  <si>
    <t>GiA - 2022/23</t>
  </si>
  <si>
    <t>GiA - 2023/24</t>
  </si>
  <si>
    <t>GiA - 2024/25</t>
  </si>
  <si>
    <t>GiA - 2025/26</t>
  </si>
  <si>
    <t>GiA - 2026/27</t>
  </si>
  <si>
    <t>Growth - PREVIOUS
YEARS</t>
  </si>
  <si>
    <t>Growth - 2015/16</t>
  </si>
  <si>
    <t>Growth - 2016/17</t>
  </si>
  <si>
    <t>Growth - 2017/18</t>
  </si>
  <si>
    <t>Growth - 2018/19</t>
  </si>
  <si>
    <t>Growth - 2019/20</t>
  </si>
  <si>
    <t>Growth - 2020/21</t>
  </si>
  <si>
    <t>Growth - 2021/22</t>
  </si>
  <si>
    <t>Growth - 2022/23</t>
  </si>
  <si>
    <t>Growth - 2023/24</t>
  </si>
  <si>
    <t>Growth - 2024/25</t>
  </si>
  <si>
    <t>Growth - 2025/26</t>
  </si>
  <si>
    <t>Growth - 2026/27</t>
  </si>
  <si>
    <t>Local Levy - PREVIOUS
YEARS</t>
  </si>
  <si>
    <t>Local Levy - 2015/16</t>
  </si>
  <si>
    <t>Local Levy - 2016/17</t>
  </si>
  <si>
    <t>Local Levy - 2017/18</t>
  </si>
  <si>
    <t>Local Levy - 2018/19</t>
  </si>
  <si>
    <t>Local Levy - 2019/20</t>
  </si>
  <si>
    <t>Local Levy - 2020/21</t>
  </si>
  <si>
    <t>Local Levy - 2021/22</t>
  </si>
  <si>
    <t>Local Levy - 2022/23</t>
  </si>
  <si>
    <t>Local Levy - 2023/24</t>
  </si>
  <si>
    <t>Local Levy - 2024/25</t>
  </si>
  <si>
    <t>Local Levy - 2025/26</t>
  </si>
  <si>
    <t>Local Levy - 2026/27</t>
  </si>
  <si>
    <t>IDB - PREVIOUS
YEARS</t>
  </si>
  <si>
    <t>IDB - 2015/16</t>
  </si>
  <si>
    <t>IDB - 2016/17</t>
  </si>
  <si>
    <t>IDB - 2017/18</t>
  </si>
  <si>
    <t>IDB - 2018/19</t>
  </si>
  <si>
    <t>IDB - 2019/20</t>
  </si>
  <si>
    <t>IDB - 2020/21</t>
  </si>
  <si>
    <t>IDB - 2021/22</t>
  </si>
  <si>
    <t>IDB - 2022/23</t>
  </si>
  <si>
    <t>IDB - 2023/24</t>
  </si>
  <si>
    <t>IDB - 2024/25</t>
  </si>
  <si>
    <t>IDB - 2025/26</t>
  </si>
  <si>
    <t>IDB - 2026/27</t>
  </si>
  <si>
    <t>Public - PREVIOUS
YEARS</t>
  </si>
  <si>
    <t>Public - 2015/16</t>
  </si>
  <si>
    <t>Public - 2016/17</t>
  </si>
  <si>
    <t>Public - 2017/18</t>
  </si>
  <si>
    <t>Public - 2018/19</t>
  </si>
  <si>
    <t>Public - 2019/20</t>
  </si>
  <si>
    <t>Public - 2020/21</t>
  </si>
  <si>
    <t>Public - 2021/22</t>
  </si>
  <si>
    <t>Public - 2022/23</t>
  </si>
  <si>
    <t>Public - 2023/24</t>
  </si>
  <si>
    <t>Public - 2024/25</t>
  </si>
  <si>
    <t>Public - 2025/26</t>
  </si>
  <si>
    <t>Public - 2026/27</t>
  </si>
  <si>
    <t>Private - PREVIOUS
YEARS</t>
  </si>
  <si>
    <t>Private - 2015/16</t>
  </si>
  <si>
    <t>Private - 2016/17</t>
  </si>
  <si>
    <t>Private - 2017/18</t>
  </si>
  <si>
    <t>Private - 2018/19</t>
  </si>
  <si>
    <t>Private - 2019/20</t>
  </si>
  <si>
    <t>Private - 2020/21</t>
  </si>
  <si>
    <t>Private - 2021/22</t>
  </si>
  <si>
    <t>Private - 2022/23</t>
  </si>
  <si>
    <t>Private - 2023/24</t>
  </si>
  <si>
    <t>Private - 2024/25</t>
  </si>
  <si>
    <t>Private - 2025/26</t>
  </si>
  <si>
    <t>Private - 2026/27</t>
  </si>
  <si>
    <t>Other EA - PREVIOUS
YEARS</t>
  </si>
  <si>
    <t>Other EA - 2015/16</t>
  </si>
  <si>
    <t>Other EA - 2016/17</t>
  </si>
  <si>
    <t>Other EA - 2017/18</t>
  </si>
  <si>
    <t>Other EA - 2018/19</t>
  </si>
  <si>
    <t>Other EA - 2019/20</t>
  </si>
  <si>
    <t>Other EA - 2020/21</t>
  </si>
  <si>
    <t>Other EA - 2021/22</t>
  </si>
  <si>
    <t>Other EA - 2022/23</t>
  </si>
  <si>
    <t>Other EA - 2023/24</t>
  </si>
  <si>
    <t>Other EA - 2024/25</t>
  </si>
  <si>
    <t>Other EA - 2025/26</t>
  </si>
  <si>
    <t>Other EA - 2026/27</t>
  </si>
  <si>
    <t>Further required - PREVIOUS
YEARS</t>
  </si>
  <si>
    <t>Further required - 2015/16</t>
  </si>
  <si>
    <t>Further required - 2016/17</t>
  </si>
  <si>
    <t>Further required - 2017/18</t>
  </si>
  <si>
    <t>Further required - 2018/19</t>
  </si>
  <si>
    <t>Further required - 2019/20</t>
  </si>
  <si>
    <t>Further required - 2020/21</t>
  </si>
  <si>
    <t>Further required - 2021/22</t>
  </si>
  <si>
    <t>Further required - 2022/23</t>
  </si>
  <si>
    <t>Further required - 2023/24</t>
  </si>
  <si>
    <t>Further required - 2024/25</t>
  </si>
  <si>
    <t>Further required - 2025/26</t>
  </si>
  <si>
    <t>Further required - 2026/27</t>
  </si>
  <si>
    <t>OM2 - PREVIOUS
YEARS</t>
  </si>
  <si>
    <t>OM2 - 2015/16</t>
  </si>
  <si>
    <t>OM2 - 2016/17</t>
  </si>
  <si>
    <t>OM2 - 2017/18</t>
  </si>
  <si>
    <t>OM2 - 2018/19</t>
  </si>
  <si>
    <t>OM2 - 2019/20</t>
  </si>
  <si>
    <t>OM2 - 2020/21</t>
  </si>
  <si>
    <t>OM2 - 2021/22</t>
  </si>
  <si>
    <t>OM2 - 2022/23</t>
  </si>
  <si>
    <t>OM2 - 2023/24</t>
  </si>
  <si>
    <t>OM2 - 2024/25</t>
  </si>
  <si>
    <t>OM2 - 2025/26</t>
  </si>
  <si>
    <t>OM2 - 2026/27</t>
  </si>
  <si>
    <t>OM2b - PREVIOUS
YEARS</t>
  </si>
  <si>
    <t>OM2b - 2015/16</t>
  </si>
  <si>
    <t>OM2b - 2016/17</t>
  </si>
  <si>
    <t>OM2b - 2017/18</t>
  </si>
  <si>
    <t>OM2b - 2018/19</t>
  </si>
  <si>
    <t>OM2b - 2019/20</t>
  </si>
  <si>
    <t>OM2b - 2020/21</t>
  </si>
  <si>
    <t>OM2b - 2021/22</t>
  </si>
  <si>
    <t>OM2b - 2022/23</t>
  </si>
  <si>
    <t>OM2b - 2023/24</t>
  </si>
  <si>
    <t>OM2b - 2024/25</t>
  </si>
  <si>
    <t>OM2b - 2025/26</t>
  </si>
  <si>
    <t>OM2b - 2026/27</t>
  </si>
  <si>
    <t>OM2c - PREVIOUS
YEARS</t>
  </si>
  <si>
    <t>OM2c - 2015/16</t>
  </si>
  <si>
    <t>OM2c - 2016/17</t>
  </si>
  <si>
    <t>OM2c - 2017/18</t>
  </si>
  <si>
    <t>OM2c - 2018/19</t>
  </si>
  <si>
    <t>OM2c - 2019/20</t>
  </si>
  <si>
    <t>OM2c - 2020/21</t>
  </si>
  <si>
    <t>OM2c - 2021/22</t>
  </si>
  <si>
    <t>OM2c - 2022/23</t>
  </si>
  <si>
    <t>OM2c - 2023/24</t>
  </si>
  <si>
    <t>OM2c - 2024/25</t>
  </si>
  <si>
    <t>OM2c - 2025/26</t>
  </si>
  <si>
    <t>OM2c - 2026/27</t>
  </si>
  <si>
    <t>OM3 - PREVIOUS
YEARS</t>
  </si>
  <si>
    <t>OM3 - 2015/16</t>
  </si>
  <si>
    <t>OM3 - 2016/17</t>
  </si>
  <si>
    <t>OM3 - 2017/18</t>
  </si>
  <si>
    <t>OM3 - 2018/19</t>
  </si>
  <si>
    <t>OM3 - 2019/20</t>
  </si>
  <si>
    <t>OM3 - 2020/21</t>
  </si>
  <si>
    <t>OM3 - 2021/22</t>
  </si>
  <si>
    <t>OM3 - 2022/23</t>
  </si>
  <si>
    <t>OM3 - 2023/24</t>
  </si>
  <si>
    <t>OM3 - 2024/25</t>
  </si>
  <si>
    <t>OM3 - 2025/26</t>
  </si>
  <si>
    <t>OM3 - 2026/27</t>
  </si>
  <si>
    <t>OM3b - PREVIOUS
YEARS</t>
  </si>
  <si>
    <t>OM3b - 2015/16</t>
  </si>
  <si>
    <t>OM3b - 2016/17</t>
  </si>
  <si>
    <t>OM3b - 2017/18</t>
  </si>
  <si>
    <t>OM3b - 2018/19</t>
  </si>
  <si>
    <t>OM3b - 2019/20</t>
  </si>
  <si>
    <t>OM3b - 2020/21</t>
  </si>
  <si>
    <t>OM3b - 2021/22</t>
  </si>
  <si>
    <t>OM3b - 2022/23</t>
  </si>
  <si>
    <t>OM3b - 2023/24</t>
  </si>
  <si>
    <t>OM3b - 2024/25</t>
  </si>
  <si>
    <t>OM3b - 2025/26</t>
  </si>
  <si>
    <t>OM3b - 2026/27</t>
  </si>
  <si>
    <t>OM3c - PREVIOUS
YEARS</t>
  </si>
  <si>
    <t>OM3c - 2015/16</t>
  </si>
  <si>
    <t>OM3c - 2016/17</t>
  </si>
  <si>
    <t>OM3c - 2017/18</t>
  </si>
  <si>
    <t>OM3c - 2018/19</t>
  </si>
  <si>
    <t>OM3c - 2019/20</t>
  </si>
  <si>
    <t>OM3c - 2020/21</t>
  </si>
  <si>
    <t>OM3c - 2021/22</t>
  </si>
  <si>
    <t>OM3c - 2022/23</t>
  </si>
  <si>
    <t>OM3c - 2023/24</t>
  </si>
  <si>
    <t>OM3c - 2024/25</t>
  </si>
  <si>
    <t>OM3c - 2025/26</t>
  </si>
  <si>
    <t>OM3c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</si>
  <si>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</si>
  <si>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</si>
  <si>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</si>
  <si>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</si>
  <si>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</si>
  <si>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</si>
  <si>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</si>
  <si>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</si>
  <si>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</si>
  <si>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</si>
  <si>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</si>
  <si>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</si>
  <si>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</si>
  <si>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TPE 6 year total</t>
  </si>
  <si>
    <t>Contributions 6 year total</t>
  </si>
  <si>
    <t>OM2+3 6 year total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</si>
  <si>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6 year total</t>
    </r>
  </si>
  <si>
    <t>Year 11</t>
  </si>
  <si>
    <t>Year 12</t>
  </si>
  <si>
    <t>Year 13</t>
  </si>
  <si>
    <t>Confidence Assessment</t>
  </si>
  <si>
    <t>TPE - 2027/28 on</t>
  </si>
  <si>
    <t>GiA - 2027/28 on</t>
  </si>
  <si>
    <t>Growth - 2027/28 on</t>
  </si>
  <si>
    <t>Local Levy - 2027/28 on</t>
  </si>
  <si>
    <t>IDB - 2027/28 on</t>
  </si>
  <si>
    <t>Public - 2027/28 on</t>
  </si>
  <si>
    <t>Private - 2027/28 on</t>
  </si>
  <si>
    <t>Other EA - 2027/28 on</t>
  </si>
  <si>
    <t>Further required - 2027/28 on</t>
  </si>
  <si>
    <t>OM2 - 2027/28 on</t>
  </si>
  <si>
    <t>OM2b - 2027/28 on</t>
  </si>
  <si>
    <t>OM2c - 2027/28 on</t>
  </si>
  <si>
    <t>OM3 - 2027/28 on</t>
  </si>
  <si>
    <t>OM3b - 2027/28 on</t>
  </si>
  <si>
    <t>OM3c - 2027/28 on</t>
  </si>
  <si>
    <t>PAFS Status</t>
  </si>
  <si>
    <t>Confidence in 'Number' of homes (all scheme including post 2021)</t>
  </si>
  <si>
    <t>Confidence in Homes being delivered (by specified gateway 4 date)</t>
  </si>
  <si>
    <t>Confidence in Securing Partnership Funding (all schemes including post-2021)</t>
  </si>
  <si>
    <t>Confidence Assessment Picklist</t>
  </si>
  <si>
    <t>3. Medium High</t>
  </si>
  <si>
    <t>2. Medium Low</t>
  </si>
  <si>
    <t>1. Low</t>
  </si>
  <si>
    <t>N/A</t>
  </si>
  <si>
    <t/>
  </si>
  <si>
    <t>PAFS Base 2020/21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</si>
  <si>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20/21</t>
    </r>
  </si>
  <si>
    <t>TPE 20/21</t>
  </si>
  <si>
    <t>Contributions 20/21 total</t>
  </si>
  <si>
    <t>OM2+3 20/21</t>
  </si>
  <si>
    <t>20/21</t>
  </si>
  <si>
    <t>4.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</si>
</sst>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#,##0.0"/>
    <numFmt numFmtId="167" formatCode="#,##0_ ;[Red]\-#,##0\ "/>
    <numFmt numFmtId="168" formatCode="#,##0.0_ ;[Red]\-#,##0.0\ "/>
  </numFmts>
  <fonts count="18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0" fillId="2" borderId="0" xfId="0" applyFill="1"/>
    <xf numFmtId="0" fontId="5" fillId="0" borderId="1" xfId="4" applyNumberFormat="1" applyFont="1" applyBorder="1" applyAlignment="1" applyProtection="1">
      <alignment horizontal="center" vertical="center"/>
    </xf>
    <xf numFmtId="0" fontId="5" fillId="23" borderId="1" xfId="4" applyFont="1" applyFill="1" applyBorder="1" applyAlignment="1" applyProtection="1">
      <alignment horizontal="center" vertical="center"/>
    </xf>
    <xf numFmtId="0" fontId="5" fillId="24" borderId="1" xfId="4" applyFont="1" applyFill="1" applyBorder="1" applyAlignment="1" applyProtection="1">
      <alignment horizontal="center" vertical="center"/>
    </xf>
    <xf numFmtId="0" fontId="5" fillId="2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 wrapText="1"/>
    </xf>
    <xf numFmtId="49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5" applyFont="1" applyFill="1" applyBorder="1" applyAlignment="1" applyProtection="1">
      <alignment horizontal="center" vertical="center" wrapText="1"/>
    </xf>
    <xf numFmtId="49" fontId="5" fillId="0" borderId="1" xfId="4" applyNumberFormat="1" applyFont="1" applyFill="1" applyBorder="1" applyAlignment="1" applyProtection="1">
      <alignment horizontal="center" vertical="center" wrapText="1"/>
    </xf>
    <xf numFmtId="1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4" applyFont="1" applyFill="1" applyBorder="1" applyAlignment="1" applyProtection="1">
      <alignment horizontal="center" vertical="center" wrapText="1"/>
      <protection hidden="1"/>
    </xf>
    <xf numFmtId="0" fontId="5" fillId="0" borderId="1" xfId="4" applyNumberFormat="1" applyFont="1" applyFill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14" fontId="5" fillId="0" borderId="1" xfId="4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 applyProtection="1">
      <alignment vertical="center"/>
    </xf>
    <xf numFmtId="0" fontId="0" fillId="2" borderId="0" xfId="0" applyFill="1" applyProtection="1"/>
    <xf numFmtId="0" fontId="5" fillId="0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left" vertical="center"/>
    </xf>
    <xf numFmtId="165" fontId="3" fillId="2" borderId="1" xfId="0" applyNumberFormat="1" applyFont="1" applyFill="1" applyBorder="1" applyAlignment="1" applyProtection="1">
      <alignment horizontal="right" vertical="center"/>
    </xf>
    <xf numFmtId="166" fontId="5" fillId="2" borderId="1" xfId="0" applyNumberFormat="1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vertical="center"/>
    </xf>
    <xf numFmtId="3" fontId="3" fillId="2" borderId="1" xfId="0" applyNumberFormat="1" applyFont="1" applyFill="1" applyBorder="1" applyAlignment="1" applyProtection="1">
      <alignment vertical="center"/>
    </xf>
    <xf numFmtId="0" fontId="9" fillId="2" borderId="1" xfId="3" applyFont="1" applyFill="1" applyBorder="1" applyAlignment="1" applyProtection="1">
      <alignment horizontal="center" vertical="center"/>
    </xf>
    <xf numFmtId="0" fontId="9" fillId="2" borderId="1" xfId="3" applyFont="1" applyFill="1" applyBorder="1" applyAlignment="1" applyProtection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 applyProtection="1">
      <alignment horizontal="left" vertical="center"/>
    </xf>
    <xf numFmtId="14" fontId="9" fillId="2" borderId="1" xfId="0" applyNumberFormat="1" applyFont="1" applyFill="1" applyBorder="1" applyAlignment="1" applyProtection="1">
      <alignment horizontal="left" vertical="center"/>
    </xf>
    <xf numFmtId="0" fontId="9" fillId="2" borderId="1" xfId="0" applyFont="1" applyFill="1" applyBorder="1" applyAlignment="1" applyProtection="1">
      <alignment horizontal="left" vertical="center"/>
    </xf>
    <xf numFmtId="3" fontId="10" fillId="2" borderId="1" xfId="0" applyNumberFormat="1" applyFont="1" applyFill="1" applyBorder="1" applyAlignment="1" applyProtection="1">
      <alignment horizontal="left" vertical="center"/>
    </xf>
    <xf numFmtId="0" fontId="0" fillId="26" borderId="0" xfId="0" applyFill="1"/>
    <xf numFmtId="0" fontId="0" fillId="2" borderId="1" xfId="0" applyFill="1" applyBorder="1" applyProtection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0" fillId="2" borderId="0" xfId="0" applyFill="1" applyBorder="1"/>
    <xf numFmtId="0" fontId="3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vertical="center"/>
    </xf>
    <xf numFmtId="0" fontId="16" fillId="0" borderId="1" xfId="0" applyFont="1" applyFill="1" applyBorder="1" applyAlignment="1" applyProtection="1">
      <alignment horizontal="left" vertical="center"/>
    </xf>
    <xf numFmtId="9" fontId="16" fillId="0" borderId="1" xfId="2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center" vertical="center"/>
    </xf>
    <xf numFmtId="9" fontId="16" fillId="0" borderId="1" xfId="2" applyFont="1" applyFill="1" applyBorder="1" applyAlignment="1" applyProtection="1">
      <alignment vertical="center"/>
    </xf>
    <xf numFmtId="167" fontId="16" fillId="0" borderId="1" xfId="0" applyNumberFormat="1" applyFont="1" applyFill="1" applyBorder="1" applyAlignment="1" applyProtection="1">
      <alignment vertical="center"/>
    </xf>
    <xf numFmtId="168" fontId="16" fillId="0" borderId="1" xfId="0" applyNumberFormat="1" applyFont="1" applyFill="1" applyBorder="1" applyAlignment="1" applyProtection="1">
      <alignment vertical="center"/>
    </xf>
    <xf numFmtId="14" fontId="16" fillId="0" borderId="1" xfId="0" applyNumberFormat="1" applyFont="1" applyFill="1" applyBorder="1" applyAlignment="1" applyProtection="1">
      <alignment horizontal="right" vertical="center"/>
    </xf>
    <xf numFmtId="14" fontId="3" fillId="0" borderId="1" xfId="0" applyNumberFormat="1" applyFont="1" applyFill="1" applyBorder="1" applyAlignment="1" applyProtection="1">
      <alignment horizontal="right" vertical="center"/>
    </xf>
    <xf numFmtId="167" fontId="3" fillId="0" borderId="1" xfId="1" applyNumberFormat="1" applyFont="1" applyFill="1" applyBorder="1" applyAlignment="1" applyProtection="1">
      <alignment vertical="center"/>
    </xf>
    <xf numFmtId="167" fontId="3" fillId="0" borderId="1" xfId="0" applyNumberFormat="1" applyFont="1" applyFill="1" applyBorder="1" applyAlignment="1" applyProtection="1">
      <alignment vertical="center"/>
    </xf>
    <xf numFmtId="0" fontId="17" fillId="0" borderId="1" xfId="0" applyFont="1" applyFill="1" applyBorder="1" applyProtection="1"/>
    <xf numFmtId="0" fontId="5" fillId="10" borderId="1" xfId="0" applyFont="1" applyFill="1" applyBorder="1" applyAlignment="1" applyProtection="1">
      <alignment horizontal="center" vertical="center"/>
    </xf>
    <xf numFmtId="0" fontId="4" fillId="3" borderId="1" xfId="3" applyFont="1" applyFill="1" applyBorder="1" applyAlignment="1" applyProtection="1">
      <alignment horizontal="left" vertical="center"/>
    </xf>
    <xf numFmtId="0" fontId="7" fillId="2" borderId="1" xfId="0" applyFont="1" applyFill="1" applyBorder="1" applyAlignment="1" applyProtection="1">
      <alignment horizontal="left" vertical="center"/>
    </xf>
    <xf numFmtId="0" fontId="5" fillId="4" borderId="1" xfId="4" applyFont="1" applyFill="1" applyBorder="1" applyAlignment="1" applyProtection="1">
      <alignment horizontal="center" vertical="center"/>
    </xf>
    <xf numFmtId="0" fontId="5" fillId="5" borderId="1" xfId="4" applyFont="1" applyFill="1" applyBorder="1" applyAlignment="1" applyProtection="1">
      <alignment horizontal="center" vertical="center"/>
    </xf>
    <xf numFmtId="0" fontId="5" fillId="6" borderId="1" xfId="4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 vertical="center"/>
    </xf>
    <xf numFmtId="0" fontId="5" fillId="8" borderId="1" xfId="4" applyFont="1" applyFill="1" applyBorder="1" applyAlignment="1" applyProtection="1">
      <alignment horizontal="center" vertical="center"/>
    </xf>
    <xf numFmtId="0" fontId="5" fillId="9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/>
    </xf>
    <xf numFmtId="0" fontId="5" fillId="13" borderId="1" xfId="4" applyFont="1" applyFill="1" applyBorder="1" applyAlignment="1" applyProtection="1">
      <alignment horizontal="center" vertical="center" wrapText="1"/>
    </xf>
    <xf numFmtId="14" fontId="5" fillId="11" borderId="1" xfId="4" applyNumberFormat="1" applyFont="1" applyFill="1" applyBorder="1" applyAlignment="1" applyProtection="1">
      <alignment horizontal="center" vertical="center"/>
    </xf>
    <xf numFmtId="0" fontId="5" fillId="12" borderId="1" xfId="4" applyFont="1" applyFill="1" applyBorder="1" applyAlignment="1" applyProtection="1">
      <alignment horizontal="center" vertical="center"/>
    </xf>
    <xf numFmtId="0" fontId="5" fillId="14" borderId="1" xfId="4" applyFont="1" applyFill="1" applyBorder="1" applyAlignment="1" applyProtection="1">
      <alignment horizontal="center" vertical="center" wrapText="1"/>
    </xf>
    <xf numFmtId="0" fontId="5" fillId="15" borderId="1" xfId="4" applyFont="1" applyFill="1" applyBorder="1" applyAlignment="1" applyProtection="1">
      <alignment horizontal="center" vertical="center" wrapText="1"/>
    </xf>
    <xf numFmtId="0" fontId="5" fillId="16" borderId="1" xfId="4" applyFont="1" applyFill="1" applyBorder="1" applyAlignment="1" applyProtection="1">
      <alignment horizontal="center" vertical="center" wrapText="1"/>
    </xf>
    <xf numFmtId="0" fontId="5" fillId="17" borderId="1" xfId="4" applyFont="1" applyFill="1" applyBorder="1" applyAlignment="1" applyProtection="1">
      <alignment horizontal="center" vertical="center" wrapText="1"/>
    </xf>
    <xf numFmtId="0" fontId="5" fillId="18" borderId="1" xfId="4" applyFont="1" applyFill="1" applyBorder="1" applyAlignment="1" applyProtection="1">
      <alignment horizontal="center" vertical="center" wrapText="1"/>
    </xf>
    <xf numFmtId="0" fontId="5" fillId="19" borderId="1" xfId="4" applyFont="1" applyFill="1" applyBorder="1" applyAlignment="1" applyProtection="1">
      <alignment horizontal="center" vertical="center" wrapText="1"/>
    </xf>
    <xf numFmtId="0" fontId="5" fillId="6" borderId="1" xfId="4" applyFont="1" applyFill="1" applyBorder="1" applyAlignment="1" applyProtection="1">
      <alignment horizontal="center" vertical="center" wrapText="1"/>
    </xf>
    <xf numFmtId="0" fontId="5" fillId="7" borderId="1" xfId="4" applyFont="1" applyFill="1" applyBorder="1" applyAlignment="1" applyProtection="1">
      <alignment horizontal="center" vertical="center" wrapText="1"/>
    </xf>
    <xf numFmtId="0" fontId="12" fillId="25" borderId="2" xfId="0" applyFont="1" applyFill="1" applyBorder="1" applyAlignment="1">
      <alignment horizontal="center" vertical="center"/>
    </xf>
    <xf numFmtId="0" fontId="12" fillId="25" borderId="0" xfId="0" applyFont="1" applyFill="1" applyBorder="1" applyAlignment="1">
      <alignment horizontal="center" vertical="center"/>
    </xf>
    <xf numFmtId="0" fontId="12" fillId="25" borderId="3" xfId="0" applyFont="1" applyFill="1" applyBorder="1" applyAlignment="1">
      <alignment horizontal="center" vertical="center"/>
    </xf>
    <xf numFmtId="0" fontId="12" fillId="25" borderId="4" xfId="0" applyFont="1" applyFill="1" applyBorder="1" applyAlignment="1">
      <alignment horizontal="center" vertical="center"/>
    </xf>
    <xf numFmtId="0" fontId="5" fillId="22" borderId="1" xfId="0" applyFont="1" applyFill="1" applyBorder="1" applyAlignment="1" applyProtection="1">
      <alignment horizontal="center" vertical="center" wrapText="1"/>
    </xf>
    <xf numFmtId="0" fontId="5" fillId="22" borderId="1" xfId="0" applyFont="1" applyFill="1" applyBorder="1" applyAlignment="1" applyProtection="1">
      <alignment horizontal="center" vertical="center"/>
    </xf>
    <xf numFmtId="0" fontId="5" fillId="20" borderId="1" xfId="4" applyFont="1" applyFill="1" applyBorder="1" applyAlignment="1" applyProtection="1">
      <alignment horizontal="center" vertical="center" wrapText="1"/>
    </xf>
    <xf numFmtId="0" fontId="5" fillId="21" borderId="1" xfId="4" applyFont="1" applyFill="1" applyBorder="1" applyAlignment="1" applyProtection="1">
      <alignment horizontal="center" vertical="center" wrapText="1"/>
    </xf>
  </cellXfs>
  <cellStyles count="10">
    <cellStyle name="%" xfId="3" xr:uid="{00000000-0005-0000-0000-000000000000}"/>
    <cellStyle name="% 2 2 2" xfId="4" xr:uid="{00000000-0005-0000-0000-000001000000}"/>
    <cellStyle name="Comma" xfId="1" builtinId="3"/>
    <cellStyle name="Comma 2" xfId="9" xr:uid="{00000000-0005-0000-0000-000003000000}"/>
    <cellStyle name="Normal" xfId="0" builtinId="0"/>
    <cellStyle name="Normal 2" xfId="8" xr:uid="{00000000-0005-0000-0000-000005000000}"/>
    <cellStyle name="Normal 2 2" xfId="6" xr:uid="{00000000-0005-0000-0000-000006000000}"/>
    <cellStyle name="Normal_RCP" xfId="5" xr:uid="{00000000-0005-0000-0000-000007000000}"/>
    <cellStyle name="Percent" xfId="2" builtinId="5"/>
    <cellStyle name="Percent 11" xfId="7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KN11"/>
  <sheetViews>
    <sheetView tabSelected="1" zoomScale="70" zoomScaleNormal="70" workbookViewId="0">
      <pane xSplit="2" ySplit="6" topLeftCell="AZ9" activePane="bottomRight" state="frozen"/>
      <selection activeCell="A7" sqref="A7"/>
      <selection pane="topRight" activeCell="C7" sqref="C7"/>
      <selection pane="bottomLeft" activeCell="A10" sqref="A10"/>
      <selection pane="bottomRight" activeCell="B11" sqref="B11"/>
    </sheetView>
  </sheetViews>
  <sheetFormatPr baseColWidth="10" defaultColWidth="8.7109375" defaultRowHeight="16"/>
  <cols>
    <col min="1" max="1" width="24.140625" style="3" bestFit="1" customWidth="1"/>
    <col min="2" max="2" width="98.7109375" style="1" customWidth="1"/>
    <col min="3" max="4" width="21" style="3" customWidth="1"/>
    <col min="5" max="6" width="21" style="1" customWidth="1"/>
    <col min="7" max="7" width="21" style="2" customWidth="1"/>
    <col min="8" max="8" width="21" style="1" customWidth="1"/>
    <col min="9" max="9" width="21" style="3" customWidth="1"/>
    <col min="10" max="23" width="21" style="1" customWidth="1"/>
    <col min="24" max="25" width="21" style="4" customWidth="1"/>
    <col min="26" max="27" width="21" style="1" customWidth="1"/>
    <col min="28" max="28" width="21" style="4" customWidth="1"/>
    <col min="29" max="29" width="21" style="1" customWidth="1"/>
    <col min="30" max="31" width="21" style="4" customWidth="1"/>
    <col min="32" max="39" width="21" style="1" customWidth="1"/>
    <col min="40" max="44" width="21" style="5" customWidth="1"/>
    <col min="45" max="278" width="21" style="1" customWidth="1"/>
    <col min="279" max="285" width="21" style="28" customWidth="1"/>
    <col min="286" max="293" width="21" style="6" customWidth="1"/>
    <col min="294" max="296" width="22.28515625" style="7" customWidth="1"/>
    <col min="297" max="297" width="11" style="7" customWidth="1"/>
    <col min="298" max="298" width="12.85546875" style="7" hidden="1" customWidth="1"/>
    <col min="299" max="299" width="8.7109375" style="7"/>
    <col min="300" max="300" width="11" style="7" customWidth="1"/>
    <col min="301" max="16384" width="8.7109375" style="7"/>
  </cols>
  <sheetData>
    <row r="1" spans="1:300" ht="28.5" customHeight="1">
      <c r="A1" s="66" t="s">
        <v>0</v>
      </c>
      <c r="B1" s="66"/>
      <c r="C1" s="25"/>
      <c r="D1" s="25"/>
      <c r="E1" s="23"/>
      <c r="F1" s="23"/>
      <c r="G1" s="24"/>
      <c r="H1" s="31"/>
      <c r="I1" s="32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6"/>
      <c r="Y1" s="26"/>
      <c r="Z1" s="23"/>
      <c r="AA1" s="23"/>
      <c r="AB1" s="26"/>
      <c r="AC1" s="23"/>
      <c r="AD1" s="26"/>
      <c r="AE1" s="26"/>
      <c r="AF1" s="23"/>
      <c r="AG1" s="23"/>
      <c r="AH1" s="23"/>
      <c r="AI1" s="23"/>
      <c r="AJ1" s="23"/>
      <c r="AK1" s="23"/>
      <c r="AL1" s="23"/>
      <c r="AM1" s="23"/>
      <c r="AN1" s="27"/>
      <c r="AO1" s="27"/>
      <c r="AP1" s="27"/>
      <c r="AQ1" s="27"/>
      <c r="AR1" s="27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33"/>
      <c r="CC1" s="30"/>
      <c r="CD1" s="30"/>
      <c r="CE1" s="30"/>
      <c r="CF1" s="23"/>
      <c r="CG1" s="23"/>
      <c r="CH1" s="23"/>
      <c r="CI1" s="23"/>
      <c r="CJ1" s="34"/>
      <c r="CK1" s="34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35"/>
      <c r="JT1" s="35"/>
      <c r="JU1" s="35"/>
      <c r="JV1" s="35"/>
      <c r="JW1" s="35"/>
      <c r="JX1" s="35"/>
      <c r="JY1" s="35"/>
      <c r="JZ1" s="23"/>
      <c r="KA1" s="23"/>
      <c r="KB1" s="23"/>
      <c r="KC1" s="23"/>
      <c r="KD1" s="23"/>
      <c r="KE1" s="23"/>
      <c r="KF1" s="23"/>
      <c r="KG1" s="23"/>
    </row>
    <row r="2" spans="1:300" ht="28.5" customHeight="1">
      <c r="A2" s="67" t="s">
        <v>342</v>
      </c>
      <c r="B2" s="67"/>
      <c r="C2" s="36"/>
      <c r="D2" s="36"/>
      <c r="E2" s="23"/>
      <c r="F2" s="37"/>
      <c r="G2" s="24"/>
      <c r="H2" s="31"/>
      <c r="I2" s="3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6"/>
      <c r="Y2" s="26"/>
      <c r="Z2" s="23"/>
      <c r="AA2" s="23"/>
      <c r="AB2" s="26"/>
      <c r="AC2" s="23"/>
      <c r="AD2" s="26"/>
      <c r="AE2" s="26"/>
      <c r="AF2" s="23"/>
      <c r="AG2" s="23"/>
      <c r="AH2" s="23"/>
      <c r="AI2" s="23"/>
      <c r="AJ2" s="23"/>
      <c r="AK2" s="23"/>
      <c r="AL2" s="23"/>
      <c r="AM2" s="23"/>
      <c r="AN2" s="27"/>
      <c r="AO2" s="27"/>
      <c r="AP2" s="27"/>
      <c r="AQ2" s="27"/>
      <c r="AR2" s="27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38"/>
      <c r="CA2" s="38"/>
      <c r="CB2" s="30"/>
      <c r="CC2" s="30"/>
      <c r="CD2" s="30"/>
      <c r="CE2" s="30"/>
      <c r="CF2" s="23"/>
      <c r="CG2" s="34"/>
      <c r="CH2" s="34"/>
      <c r="CI2" s="34"/>
      <c r="CJ2" s="34"/>
      <c r="CK2" s="34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37"/>
      <c r="JT2" s="37"/>
      <c r="JU2" s="37"/>
      <c r="JV2" s="37"/>
      <c r="JW2" s="37"/>
      <c r="JX2" s="37"/>
      <c r="JY2" s="37"/>
      <c r="JZ2" s="23"/>
      <c r="KA2" s="37"/>
      <c r="KB2" s="37"/>
      <c r="KC2" s="37"/>
      <c r="KD2" s="37"/>
      <c r="KE2" s="37"/>
      <c r="KF2" s="37"/>
      <c r="KG2" s="37"/>
    </row>
    <row r="3" spans="1:300" ht="25.5" customHeight="1">
      <c r="A3" s="39"/>
      <c r="B3" s="40"/>
      <c r="C3" s="39"/>
      <c r="D3" s="39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1"/>
      <c r="Y3" s="41"/>
      <c r="Z3" s="40"/>
      <c r="AA3" s="40"/>
      <c r="AB3" s="41"/>
      <c r="AC3" s="40"/>
      <c r="AD3" s="41"/>
      <c r="AE3" s="41"/>
      <c r="AF3" s="40"/>
      <c r="AG3" s="40"/>
      <c r="AH3" s="40"/>
      <c r="AI3" s="40"/>
      <c r="AJ3" s="40"/>
      <c r="AK3" s="40"/>
      <c r="AL3" s="40"/>
      <c r="AM3" s="40"/>
      <c r="AN3" s="42"/>
      <c r="AO3" s="43"/>
      <c r="AP3" s="43"/>
      <c r="AQ3" s="43"/>
      <c r="AR3" s="43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</row>
    <row r="4" spans="1:300" ht="46.5" customHeight="1">
      <c r="A4" s="68" t="s">
        <v>1</v>
      </c>
      <c r="B4" s="68"/>
      <c r="C4" s="68"/>
      <c r="D4" s="68"/>
      <c r="E4" s="69" t="s">
        <v>2</v>
      </c>
      <c r="F4" s="69"/>
      <c r="G4" s="69"/>
      <c r="H4" s="69"/>
      <c r="I4" s="69"/>
      <c r="J4" s="69"/>
      <c r="K4" s="70" t="s">
        <v>3</v>
      </c>
      <c r="L4" s="70"/>
      <c r="M4" s="70"/>
      <c r="N4" s="70"/>
      <c r="O4" s="70"/>
      <c r="P4" s="71" t="s">
        <v>4</v>
      </c>
      <c r="Q4" s="71"/>
      <c r="R4" s="71"/>
      <c r="S4" s="71"/>
      <c r="T4" s="71"/>
      <c r="U4" s="72" t="s">
        <v>5</v>
      </c>
      <c r="V4" s="72"/>
      <c r="W4" s="72"/>
      <c r="X4" s="72"/>
      <c r="Y4" s="72"/>
      <c r="Z4" s="72"/>
      <c r="AA4" s="72"/>
      <c r="AB4" s="72"/>
      <c r="AC4" s="73" t="s">
        <v>6</v>
      </c>
      <c r="AD4" s="73"/>
      <c r="AE4" s="73"/>
      <c r="AF4" s="73"/>
      <c r="AG4" s="73"/>
      <c r="AH4" s="73"/>
      <c r="AI4" s="73"/>
      <c r="AJ4" s="74" t="s">
        <v>7</v>
      </c>
      <c r="AK4" s="74"/>
      <c r="AL4" s="74"/>
      <c r="AM4" s="65" t="s">
        <v>8</v>
      </c>
      <c r="AN4" s="65"/>
      <c r="AO4" s="76"/>
      <c r="AP4" s="76"/>
      <c r="AQ4" s="76"/>
      <c r="AR4" s="76"/>
      <c r="AS4" s="77" t="s">
        <v>9</v>
      </c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5" t="s">
        <v>10</v>
      </c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8" t="s">
        <v>11</v>
      </c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9" t="s">
        <v>12</v>
      </c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80" t="s">
        <v>13</v>
      </c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1" t="s">
        <v>14</v>
      </c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2" t="s">
        <v>15</v>
      </c>
      <c r="ED4" s="82"/>
      <c r="EE4" s="82"/>
      <c r="EF4" s="82"/>
      <c r="EG4" s="82"/>
      <c r="EH4" s="82"/>
      <c r="EI4" s="82"/>
      <c r="EJ4" s="82"/>
      <c r="EK4" s="82"/>
      <c r="EL4" s="82"/>
      <c r="EM4" s="82"/>
      <c r="EN4" s="82"/>
      <c r="EO4" s="82"/>
      <c r="EP4" s="82"/>
      <c r="EQ4" s="83" t="s">
        <v>16</v>
      </c>
      <c r="ER4" s="83"/>
      <c r="ES4" s="83"/>
      <c r="ET4" s="83"/>
      <c r="EU4" s="83"/>
      <c r="EV4" s="83"/>
      <c r="EW4" s="83"/>
      <c r="EX4" s="83"/>
      <c r="EY4" s="83"/>
      <c r="EZ4" s="83"/>
      <c r="FA4" s="83"/>
      <c r="FB4" s="83"/>
      <c r="FC4" s="83"/>
      <c r="FD4" s="83"/>
      <c r="FE4" s="84" t="s">
        <v>17</v>
      </c>
      <c r="FF4" s="84"/>
      <c r="FG4" s="84"/>
      <c r="FH4" s="84"/>
      <c r="FI4" s="84"/>
      <c r="FJ4" s="84"/>
      <c r="FK4" s="84"/>
      <c r="FL4" s="84"/>
      <c r="FM4" s="84"/>
      <c r="FN4" s="84"/>
      <c r="FO4" s="84"/>
      <c r="FP4" s="84"/>
      <c r="FQ4" s="84"/>
      <c r="FR4" s="84"/>
      <c r="FS4" s="85" t="s">
        <v>18</v>
      </c>
      <c r="FT4" s="85"/>
      <c r="FU4" s="85"/>
      <c r="FV4" s="85"/>
      <c r="FW4" s="85"/>
      <c r="FX4" s="85"/>
      <c r="FY4" s="85"/>
      <c r="FZ4" s="85"/>
      <c r="GA4" s="85"/>
      <c r="GB4" s="85"/>
      <c r="GC4" s="85"/>
      <c r="GD4" s="85"/>
      <c r="GE4" s="85"/>
      <c r="GF4" s="85"/>
      <c r="GG4" s="75" t="s">
        <v>19</v>
      </c>
      <c r="GH4" s="75"/>
      <c r="GI4" s="75"/>
      <c r="GJ4" s="75"/>
      <c r="GK4" s="75"/>
      <c r="GL4" s="75"/>
      <c r="GM4" s="75"/>
      <c r="GN4" s="75"/>
      <c r="GO4" s="75"/>
      <c r="GP4" s="75"/>
      <c r="GQ4" s="75"/>
      <c r="GR4" s="75"/>
      <c r="GS4" s="75"/>
      <c r="GT4" s="75"/>
      <c r="GU4" s="75" t="s">
        <v>20</v>
      </c>
      <c r="GV4" s="75"/>
      <c r="GW4" s="75"/>
      <c r="GX4" s="75"/>
      <c r="GY4" s="75"/>
      <c r="GZ4" s="75"/>
      <c r="HA4" s="75"/>
      <c r="HB4" s="75"/>
      <c r="HC4" s="75"/>
      <c r="HD4" s="75"/>
      <c r="HE4" s="75"/>
      <c r="HF4" s="75"/>
      <c r="HG4" s="75"/>
      <c r="HH4" s="75"/>
      <c r="HI4" s="75" t="s">
        <v>21</v>
      </c>
      <c r="HJ4" s="75"/>
      <c r="HK4" s="75"/>
      <c r="HL4" s="75"/>
      <c r="HM4" s="75"/>
      <c r="HN4" s="75"/>
      <c r="HO4" s="75"/>
      <c r="HP4" s="75"/>
      <c r="HQ4" s="75"/>
      <c r="HR4" s="75"/>
      <c r="HS4" s="75"/>
      <c r="HT4" s="75"/>
      <c r="HU4" s="75"/>
      <c r="HV4" s="75"/>
      <c r="HW4" s="92" t="s">
        <v>22</v>
      </c>
      <c r="HX4" s="92"/>
      <c r="HY4" s="92"/>
      <c r="HZ4" s="92"/>
      <c r="IA4" s="92"/>
      <c r="IB4" s="92"/>
      <c r="IC4" s="92"/>
      <c r="ID4" s="92"/>
      <c r="IE4" s="92"/>
      <c r="IF4" s="92"/>
      <c r="IG4" s="92"/>
      <c r="IH4" s="92"/>
      <c r="II4" s="92"/>
      <c r="IJ4" s="92"/>
      <c r="IK4" s="92" t="s">
        <v>23</v>
      </c>
      <c r="IL4" s="92"/>
      <c r="IM4" s="92"/>
      <c r="IN4" s="92"/>
      <c r="IO4" s="92"/>
      <c r="IP4" s="92"/>
      <c r="IQ4" s="92"/>
      <c r="IR4" s="92"/>
      <c r="IS4" s="92"/>
      <c r="IT4" s="92"/>
      <c r="IU4" s="92"/>
      <c r="IV4" s="92"/>
      <c r="IW4" s="92"/>
      <c r="IX4" s="92"/>
      <c r="IY4" s="92" t="s">
        <v>24</v>
      </c>
      <c r="IZ4" s="92"/>
      <c r="JA4" s="92"/>
      <c r="JB4" s="92"/>
      <c r="JC4" s="92"/>
      <c r="JD4" s="92"/>
      <c r="JE4" s="92"/>
      <c r="JF4" s="92"/>
      <c r="JG4" s="92"/>
      <c r="JH4" s="92"/>
      <c r="JI4" s="92"/>
      <c r="JJ4" s="92"/>
      <c r="JK4" s="92"/>
      <c r="JL4" s="92"/>
      <c r="JM4" s="93" t="s">
        <v>25</v>
      </c>
      <c r="JN4" s="93"/>
      <c r="JO4" s="93"/>
      <c r="JP4" s="93"/>
      <c r="JQ4" s="93"/>
      <c r="JR4" s="93"/>
      <c r="JS4" s="93"/>
      <c r="JT4" s="93"/>
      <c r="JU4" s="93"/>
      <c r="JV4" s="93"/>
      <c r="JW4" s="93"/>
      <c r="JX4" s="93"/>
      <c r="JY4" s="93"/>
      <c r="JZ4" s="90" t="s">
        <v>26</v>
      </c>
      <c r="KA4" s="91"/>
      <c r="KB4" s="91"/>
      <c r="KC4" s="91"/>
      <c r="KD4" s="91"/>
      <c r="KE4" s="91"/>
      <c r="KF4" s="91"/>
      <c r="KG4" s="91"/>
      <c r="KH4" s="86" t="s">
        <v>316</v>
      </c>
      <c r="KI4" s="87"/>
      <c r="KJ4" s="87"/>
      <c r="KK4" s="46"/>
    </row>
    <row r="5" spans="1:300" ht="12" customHeight="1">
      <c r="A5" s="68"/>
      <c r="B5" s="68"/>
      <c r="C5" s="68"/>
      <c r="D5" s="68"/>
      <c r="E5" s="69"/>
      <c r="F5" s="69"/>
      <c r="G5" s="69"/>
      <c r="H5" s="69"/>
      <c r="I5" s="69"/>
      <c r="J5" s="69"/>
      <c r="K5" s="70"/>
      <c r="L5" s="70"/>
      <c r="M5" s="70"/>
      <c r="N5" s="70"/>
      <c r="O5" s="70"/>
      <c r="P5" s="71"/>
      <c r="Q5" s="71"/>
      <c r="R5" s="71"/>
      <c r="S5" s="71"/>
      <c r="T5" s="71"/>
      <c r="U5" s="72"/>
      <c r="V5" s="72"/>
      <c r="W5" s="72"/>
      <c r="X5" s="72"/>
      <c r="Y5" s="72"/>
      <c r="Z5" s="72"/>
      <c r="AA5" s="72"/>
      <c r="AB5" s="72"/>
      <c r="AC5" s="73"/>
      <c r="AD5" s="73"/>
      <c r="AE5" s="73"/>
      <c r="AF5" s="73"/>
      <c r="AG5" s="73"/>
      <c r="AH5" s="73"/>
      <c r="AI5" s="73"/>
      <c r="AJ5" s="74"/>
      <c r="AK5" s="74"/>
      <c r="AL5" s="74"/>
      <c r="AM5" s="65"/>
      <c r="AN5" s="65"/>
      <c r="AO5" s="76"/>
      <c r="AP5" s="76"/>
      <c r="AQ5" s="76"/>
      <c r="AR5" s="76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8" t="s">
        <v>27</v>
      </c>
      <c r="BL5" s="10" t="s">
        <v>28</v>
      </c>
      <c r="BM5" s="10" t="s">
        <v>29</v>
      </c>
      <c r="BN5" s="10" t="s">
        <v>30</v>
      </c>
      <c r="BO5" s="10" t="s">
        <v>31</v>
      </c>
      <c r="BP5" s="9" t="s">
        <v>32</v>
      </c>
      <c r="BQ5" s="10" t="s">
        <v>33</v>
      </c>
      <c r="BR5" s="11" t="s">
        <v>34</v>
      </c>
      <c r="BS5" s="11" t="s">
        <v>35</v>
      </c>
      <c r="BT5" s="11" t="s">
        <v>36</v>
      </c>
      <c r="BU5" s="11" t="s">
        <v>37</v>
      </c>
      <c r="BV5" s="11" t="s">
        <v>313</v>
      </c>
      <c r="BW5" s="11" t="s">
        <v>314</v>
      </c>
      <c r="BX5" s="11" t="s">
        <v>315</v>
      </c>
      <c r="BY5" s="8" t="s">
        <v>27</v>
      </c>
      <c r="BZ5" s="10" t="s">
        <v>28</v>
      </c>
      <c r="CA5" s="10" t="s">
        <v>29</v>
      </c>
      <c r="CB5" s="10" t="s">
        <v>30</v>
      </c>
      <c r="CC5" s="10" t="s">
        <v>31</v>
      </c>
      <c r="CD5" s="9" t="s">
        <v>32</v>
      </c>
      <c r="CE5" s="10" t="s">
        <v>33</v>
      </c>
      <c r="CF5" s="11" t="s">
        <v>34</v>
      </c>
      <c r="CG5" s="11" t="s">
        <v>35</v>
      </c>
      <c r="CH5" s="11" t="s">
        <v>36</v>
      </c>
      <c r="CI5" s="11" t="s">
        <v>37</v>
      </c>
      <c r="CJ5" s="11" t="s">
        <v>313</v>
      </c>
      <c r="CK5" s="11" t="s">
        <v>314</v>
      </c>
      <c r="CL5" s="11" t="s">
        <v>315</v>
      </c>
      <c r="CM5" s="8" t="s">
        <v>27</v>
      </c>
      <c r="CN5" s="10" t="s">
        <v>28</v>
      </c>
      <c r="CO5" s="10" t="s">
        <v>29</v>
      </c>
      <c r="CP5" s="10" t="s">
        <v>30</v>
      </c>
      <c r="CQ5" s="10" t="s">
        <v>31</v>
      </c>
      <c r="CR5" s="9" t="s">
        <v>32</v>
      </c>
      <c r="CS5" s="10" t="s">
        <v>33</v>
      </c>
      <c r="CT5" s="11" t="s">
        <v>34</v>
      </c>
      <c r="CU5" s="11" t="s">
        <v>35</v>
      </c>
      <c r="CV5" s="11" t="s">
        <v>36</v>
      </c>
      <c r="CW5" s="11" t="s">
        <v>37</v>
      </c>
      <c r="CX5" s="11" t="s">
        <v>313</v>
      </c>
      <c r="CY5" s="11" t="s">
        <v>314</v>
      </c>
      <c r="CZ5" s="11" t="s">
        <v>315</v>
      </c>
      <c r="DA5" s="8" t="s">
        <v>27</v>
      </c>
      <c r="DB5" s="10" t="s">
        <v>28</v>
      </c>
      <c r="DC5" s="10" t="s">
        <v>29</v>
      </c>
      <c r="DD5" s="10" t="s">
        <v>30</v>
      </c>
      <c r="DE5" s="10" t="s">
        <v>31</v>
      </c>
      <c r="DF5" s="9" t="s">
        <v>32</v>
      </c>
      <c r="DG5" s="10" t="s">
        <v>33</v>
      </c>
      <c r="DH5" s="11" t="s">
        <v>34</v>
      </c>
      <c r="DI5" s="11" t="s">
        <v>35</v>
      </c>
      <c r="DJ5" s="11" t="s">
        <v>36</v>
      </c>
      <c r="DK5" s="11" t="s">
        <v>37</v>
      </c>
      <c r="DL5" s="11" t="s">
        <v>313</v>
      </c>
      <c r="DM5" s="11" t="s">
        <v>314</v>
      </c>
      <c r="DN5" s="11" t="s">
        <v>315</v>
      </c>
      <c r="DO5" s="8" t="s">
        <v>27</v>
      </c>
      <c r="DP5" s="10" t="s">
        <v>28</v>
      </c>
      <c r="DQ5" s="10" t="s">
        <v>29</v>
      </c>
      <c r="DR5" s="10" t="s">
        <v>30</v>
      </c>
      <c r="DS5" s="10" t="s">
        <v>31</v>
      </c>
      <c r="DT5" s="9" t="s">
        <v>32</v>
      </c>
      <c r="DU5" s="10" t="s">
        <v>33</v>
      </c>
      <c r="DV5" s="11" t="s">
        <v>34</v>
      </c>
      <c r="DW5" s="11" t="s">
        <v>35</v>
      </c>
      <c r="DX5" s="11" t="s">
        <v>36</v>
      </c>
      <c r="DY5" s="11" t="s">
        <v>37</v>
      </c>
      <c r="DZ5" s="11" t="s">
        <v>313</v>
      </c>
      <c r="EA5" s="11" t="s">
        <v>314</v>
      </c>
      <c r="EB5" s="11" t="s">
        <v>315</v>
      </c>
      <c r="EC5" s="8" t="s">
        <v>27</v>
      </c>
      <c r="ED5" s="10" t="s">
        <v>28</v>
      </c>
      <c r="EE5" s="10" t="s">
        <v>29</v>
      </c>
      <c r="EF5" s="10" t="s">
        <v>30</v>
      </c>
      <c r="EG5" s="10" t="s">
        <v>31</v>
      </c>
      <c r="EH5" s="9" t="s">
        <v>32</v>
      </c>
      <c r="EI5" s="10" t="s">
        <v>33</v>
      </c>
      <c r="EJ5" s="11" t="s">
        <v>34</v>
      </c>
      <c r="EK5" s="11" t="s">
        <v>35</v>
      </c>
      <c r="EL5" s="11" t="s">
        <v>36</v>
      </c>
      <c r="EM5" s="11" t="s">
        <v>37</v>
      </c>
      <c r="EN5" s="11" t="s">
        <v>313</v>
      </c>
      <c r="EO5" s="11" t="s">
        <v>314</v>
      </c>
      <c r="EP5" s="11" t="s">
        <v>315</v>
      </c>
      <c r="EQ5" s="8" t="s">
        <v>27</v>
      </c>
      <c r="ER5" s="10" t="s">
        <v>28</v>
      </c>
      <c r="ES5" s="10" t="s">
        <v>29</v>
      </c>
      <c r="ET5" s="10" t="s">
        <v>30</v>
      </c>
      <c r="EU5" s="10" t="s">
        <v>31</v>
      </c>
      <c r="EV5" s="9" t="s">
        <v>32</v>
      </c>
      <c r="EW5" s="10" t="s">
        <v>33</v>
      </c>
      <c r="EX5" s="11" t="s">
        <v>34</v>
      </c>
      <c r="EY5" s="11" t="s">
        <v>35</v>
      </c>
      <c r="EZ5" s="11" t="s">
        <v>36</v>
      </c>
      <c r="FA5" s="11" t="s">
        <v>37</v>
      </c>
      <c r="FB5" s="11" t="s">
        <v>313</v>
      </c>
      <c r="FC5" s="11" t="s">
        <v>314</v>
      </c>
      <c r="FD5" s="11" t="s">
        <v>315</v>
      </c>
      <c r="FE5" s="8" t="s">
        <v>27</v>
      </c>
      <c r="FF5" s="10" t="s">
        <v>28</v>
      </c>
      <c r="FG5" s="10" t="s">
        <v>29</v>
      </c>
      <c r="FH5" s="10" t="s">
        <v>30</v>
      </c>
      <c r="FI5" s="10" t="s">
        <v>31</v>
      </c>
      <c r="FJ5" s="9" t="s">
        <v>32</v>
      </c>
      <c r="FK5" s="10" t="s">
        <v>33</v>
      </c>
      <c r="FL5" s="11" t="s">
        <v>34</v>
      </c>
      <c r="FM5" s="11" t="s">
        <v>35</v>
      </c>
      <c r="FN5" s="11" t="s">
        <v>36</v>
      </c>
      <c r="FO5" s="11" t="s">
        <v>37</v>
      </c>
      <c r="FP5" s="11" t="s">
        <v>313</v>
      </c>
      <c r="FQ5" s="11" t="s">
        <v>314</v>
      </c>
      <c r="FR5" s="11" t="s">
        <v>315</v>
      </c>
      <c r="FS5" s="8" t="s">
        <v>27</v>
      </c>
      <c r="FT5" s="10" t="s">
        <v>28</v>
      </c>
      <c r="FU5" s="10" t="s">
        <v>29</v>
      </c>
      <c r="FV5" s="10" t="s">
        <v>30</v>
      </c>
      <c r="FW5" s="10" t="s">
        <v>31</v>
      </c>
      <c r="FX5" s="9" t="s">
        <v>32</v>
      </c>
      <c r="FY5" s="10" t="s">
        <v>33</v>
      </c>
      <c r="FZ5" s="11" t="s">
        <v>34</v>
      </c>
      <c r="GA5" s="11" t="s">
        <v>35</v>
      </c>
      <c r="GB5" s="11" t="s">
        <v>36</v>
      </c>
      <c r="GC5" s="11" t="s">
        <v>37</v>
      </c>
      <c r="GD5" s="11" t="s">
        <v>313</v>
      </c>
      <c r="GE5" s="11" t="s">
        <v>314</v>
      </c>
      <c r="GF5" s="11" t="s">
        <v>315</v>
      </c>
      <c r="GG5" s="8" t="s">
        <v>27</v>
      </c>
      <c r="GH5" s="10" t="s">
        <v>28</v>
      </c>
      <c r="GI5" s="10" t="s">
        <v>29</v>
      </c>
      <c r="GJ5" s="10" t="s">
        <v>30</v>
      </c>
      <c r="GK5" s="10" t="s">
        <v>31</v>
      </c>
      <c r="GL5" s="9" t="s">
        <v>32</v>
      </c>
      <c r="GM5" s="10" t="s">
        <v>33</v>
      </c>
      <c r="GN5" s="11" t="s">
        <v>34</v>
      </c>
      <c r="GO5" s="11" t="s">
        <v>35</v>
      </c>
      <c r="GP5" s="11" t="s">
        <v>36</v>
      </c>
      <c r="GQ5" s="11" t="s">
        <v>37</v>
      </c>
      <c r="GR5" s="11" t="s">
        <v>313</v>
      </c>
      <c r="GS5" s="11" t="s">
        <v>314</v>
      </c>
      <c r="GT5" s="11" t="s">
        <v>315</v>
      </c>
      <c r="GU5" s="8" t="s">
        <v>27</v>
      </c>
      <c r="GV5" s="10" t="s">
        <v>28</v>
      </c>
      <c r="GW5" s="10" t="s">
        <v>29</v>
      </c>
      <c r="GX5" s="10" t="s">
        <v>30</v>
      </c>
      <c r="GY5" s="10" t="s">
        <v>31</v>
      </c>
      <c r="GZ5" s="9" t="s">
        <v>32</v>
      </c>
      <c r="HA5" s="10" t="s">
        <v>33</v>
      </c>
      <c r="HB5" s="11" t="s">
        <v>34</v>
      </c>
      <c r="HC5" s="11" t="s">
        <v>35</v>
      </c>
      <c r="HD5" s="11" t="s">
        <v>36</v>
      </c>
      <c r="HE5" s="11" t="s">
        <v>37</v>
      </c>
      <c r="HF5" s="11" t="s">
        <v>313</v>
      </c>
      <c r="HG5" s="11" t="s">
        <v>314</v>
      </c>
      <c r="HH5" s="11" t="s">
        <v>315</v>
      </c>
      <c r="HI5" s="8" t="s">
        <v>27</v>
      </c>
      <c r="HJ5" s="10" t="s">
        <v>28</v>
      </c>
      <c r="HK5" s="10" t="s">
        <v>29</v>
      </c>
      <c r="HL5" s="10" t="s">
        <v>30</v>
      </c>
      <c r="HM5" s="10" t="s">
        <v>31</v>
      </c>
      <c r="HN5" s="9" t="s">
        <v>32</v>
      </c>
      <c r="HO5" s="10" t="s">
        <v>33</v>
      </c>
      <c r="HP5" s="11" t="s">
        <v>34</v>
      </c>
      <c r="HQ5" s="11" t="s">
        <v>35</v>
      </c>
      <c r="HR5" s="11" t="s">
        <v>36</v>
      </c>
      <c r="HS5" s="11" t="s">
        <v>37</v>
      </c>
      <c r="HT5" s="11" t="s">
        <v>313</v>
      </c>
      <c r="HU5" s="11" t="s">
        <v>314</v>
      </c>
      <c r="HV5" s="11" t="s">
        <v>315</v>
      </c>
      <c r="HW5" s="8" t="s">
        <v>27</v>
      </c>
      <c r="HX5" s="10" t="s">
        <v>28</v>
      </c>
      <c r="HY5" s="10" t="s">
        <v>29</v>
      </c>
      <c r="HZ5" s="10" t="s">
        <v>30</v>
      </c>
      <c r="IA5" s="10" t="s">
        <v>31</v>
      </c>
      <c r="IB5" s="9" t="s">
        <v>32</v>
      </c>
      <c r="IC5" s="10" t="s">
        <v>33</v>
      </c>
      <c r="ID5" s="11" t="s">
        <v>34</v>
      </c>
      <c r="IE5" s="11" t="s">
        <v>35</v>
      </c>
      <c r="IF5" s="11" t="s">
        <v>36</v>
      </c>
      <c r="IG5" s="11" t="s">
        <v>37</v>
      </c>
      <c r="IH5" s="11" t="s">
        <v>313</v>
      </c>
      <c r="II5" s="11" t="s">
        <v>314</v>
      </c>
      <c r="IJ5" s="11" t="s">
        <v>315</v>
      </c>
      <c r="IK5" s="8" t="s">
        <v>27</v>
      </c>
      <c r="IL5" s="10" t="s">
        <v>28</v>
      </c>
      <c r="IM5" s="10" t="s">
        <v>29</v>
      </c>
      <c r="IN5" s="10" t="s">
        <v>30</v>
      </c>
      <c r="IO5" s="10" t="s">
        <v>31</v>
      </c>
      <c r="IP5" s="9" t="s">
        <v>32</v>
      </c>
      <c r="IQ5" s="10" t="s">
        <v>33</v>
      </c>
      <c r="IR5" s="11" t="s">
        <v>34</v>
      </c>
      <c r="IS5" s="11" t="s">
        <v>35</v>
      </c>
      <c r="IT5" s="11" t="s">
        <v>36</v>
      </c>
      <c r="IU5" s="11" t="s">
        <v>37</v>
      </c>
      <c r="IV5" s="11" t="s">
        <v>313</v>
      </c>
      <c r="IW5" s="11" t="s">
        <v>314</v>
      </c>
      <c r="IX5" s="11" t="s">
        <v>315</v>
      </c>
      <c r="IY5" s="8" t="s">
        <v>27</v>
      </c>
      <c r="IZ5" s="10" t="s">
        <v>28</v>
      </c>
      <c r="JA5" s="10" t="s">
        <v>29</v>
      </c>
      <c r="JB5" s="10" t="s">
        <v>30</v>
      </c>
      <c r="JC5" s="10" t="s">
        <v>31</v>
      </c>
      <c r="JD5" s="9" t="s">
        <v>32</v>
      </c>
      <c r="JE5" s="10" t="s">
        <v>33</v>
      </c>
      <c r="JF5" s="11" t="s">
        <v>34</v>
      </c>
      <c r="JG5" s="11" t="s">
        <v>35</v>
      </c>
      <c r="JH5" s="11" t="s">
        <v>36</v>
      </c>
      <c r="JI5" s="11" t="s">
        <v>37</v>
      </c>
      <c r="JJ5" s="11" t="s">
        <v>313</v>
      </c>
      <c r="JK5" s="11" t="s">
        <v>314</v>
      </c>
      <c r="JL5" s="11" t="s">
        <v>315</v>
      </c>
      <c r="JM5" s="93"/>
      <c r="JN5" s="93"/>
      <c r="JO5" s="93"/>
      <c r="JP5" s="93"/>
      <c r="JQ5" s="93"/>
      <c r="JR5" s="93"/>
      <c r="JS5" s="93"/>
      <c r="JT5" s="93"/>
      <c r="JU5" s="93"/>
      <c r="JV5" s="93"/>
      <c r="JW5" s="93"/>
      <c r="JX5" s="93"/>
      <c r="JY5" s="93"/>
      <c r="JZ5" s="91" t="s">
        <v>347</v>
      </c>
      <c r="KA5" s="91"/>
      <c r="KB5" s="91"/>
      <c r="KC5" s="91"/>
      <c r="KD5" s="91" t="s">
        <v>38</v>
      </c>
      <c r="KE5" s="91"/>
      <c r="KF5" s="91"/>
      <c r="KG5" s="91"/>
      <c r="KH5" s="88"/>
      <c r="KI5" s="89"/>
      <c r="KJ5" s="89"/>
      <c r="KK5" s="46"/>
    </row>
    <row r="6" spans="1:300" ht="81.75" customHeight="1">
      <c r="A6" s="12" t="s">
        <v>39</v>
      </c>
      <c r="B6" s="13" t="s">
        <v>40</v>
      </c>
      <c r="C6" s="12" t="s">
        <v>41</v>
      </c>
      <c r="D6" s="12" t="s">
        <v>42</v>
      </c>
      <c r="E6" s="12" t="s">
        <v>43</v>
      </c>
      <c r="F6" s="12" t="s">
        <v>44</v>
      </c>
      <c r="G6" s="12" t="s">
        <v>45</v>
      </c>
      <c r="H6" s="14" t="s">
        <v>46</v>
      </c>
      <c r="I6" s="14" t="s">
        <v>47</v>
      </c>
      <c r="J6" s="14" t="s">
        <v>48</v>
      </c>
      <c r="K6" s="12" t="s">
        <v>49</v>
      </c>
      <c r="L6" s="12" t="s">
        <v>50</v>
      </c>
      <c r="M6" s="12" t="s">
        <v>51</v>
      </c>
      <c r="N6" s="12" t="s">
        <v>52</v>
      </c>
      <c r="O6" s="12" t="s">
        <v>53</v>
      </c>
      <c r="P6" s="15" t="s">
        <v>54</v>
      </c>
      <c r="Q6" s="16" t="s">
        <v>55</v>
      </c>
      <c r="R6" s="16" t="s">
        <v>56</v>
      </c>
      <c r="S6" s="15" t="s">
        <v>57</v>
      </c>
      <c r="T6" s="15" t="s">
        <v>58</v>
      </c>
      <c r="U6" s="17" t="s">
        <v>59</v>
      </c>
      <c r="V6" s="18" t="s">
        <v>60</v>
      </c>
      <c r="W6" s="18" t="s">
        <v>61</v>
      </c>
      <c r="X6" s="19" t="s">
        <v>62</v>
      </c>
      <c r="Y6" s="19" t="s">
        <v>63</v>
      </c>
      <c r="Z6" s="12" t="s">
        <v>64</v>
      </c>
      <c r="AA6" s="12" t="s">
        <v>65</v>
      </c>
      <c r="AB6" s="19" t="s">
        <v>66</v>
      </c>
      <c r="AC6" s="12" t="s">
        <v>67</v>
      </c>
      <c r="AD6" s="19" t="s">
        <v>68</v>
      </c>
      <c r="AE6" s="19" t="s">
        <v>69</v>
      </c>
      <c r="AF6" s="12" t="s">
        <v>70</v>
      </c>
      <c r="AG6" s="12" t="s">
        <v>71</v>
      </c>
      <c r="AH6" s="12" t="s">
        <v>72</v>
      </c>
      <c r="AI6" s="12" t="s">
        <v>73</v>
      </c>
      <c r="AJ6" s="12" t="s">
        <v>74</v>
      </c>
      <c r="AK6" s="12" t="s">
        <v>75</v>
      </c>
      <c r="AL6" s="12" t="s">
        <v>76</v>
      </c>
      <c r="AM6" s="12" t="s">
        <v>77</v>
      </c>
      <c r="AN6" s="20" t="s">
        <v>78</v>
      </c>
      <c r="AO6" s="21" t="s">
        <v>79</v>
      </c>
      <c r="AP6" s="21" t="s">
        <v>80</v>
      </c>
      <c r="AQ6" s="21" t="s">
        <v>81</v>
      </c>
      <c r="AR6" s="21" t="s">
        <v>82</v>
      </c>
      <c r="AS6" s="22" t="s">
        <v>83</v>
      </c>
      <c r="AT6" s="22" t="s">
        <v>84</v>
      </c>
      <c r="AU6" s="22" t="s">
        <v>85</v>
      </c>
      <c r="AV6" s="22" t="s">
        <v>86</v>
      </c>
      <c r="AW6" s="22" t="s">
        <v>87</v>
      </c>
      <c r="AX6" s="22" t="s">
        <v>88</v>
      </c>
      <c r="AY6" s="22" t="s">
        <v>89</v>
      </c>
      <c r="AZ6" s="22" t="s">
        <v>90</v>
      </c>
      <c r="BA6" s="22" t="s">
        <v>91</v>
      </c>
      <c r="BB6" s="22" t="s">
        <v>92</v>
      </c>
      <c r="BC6" s="22" t="s">
        <v>93</v>
      </c>
      <c r="BD6" s="22" t="s">
        <v>94</v>
      </c>
      <c r="BE6" s="22" t="s">
        <v>95</v>
      </c>
      <c r="BF6" s="22" t="s">
        <v>96</v>
      </c>
      <c r="BG6" s="22" t="s">
        <v>97</v>
      </c>
      <c r="BH6" s="22" t="s">
        <v>98</v>
      </c>
      <c r="BI6" s="22" t="s">
        <v>99</v>
      </c>
      <c r="BJ6" s="22" t="s">
        <v>100</v>
      </c>
      <c r="BK6" s="22" t="s">
        <v>101</v>
      </c>
      <c r="BL6" s="12" t="s">
        <v>102</v>
      </c>
      <c r="BM6" s="22" t="s">
        <v>103</v>
      </c>
      <c r="BN6" s="22" t="s">
        <v>104</v>
      </c>
      <c r="BO6" s="22" t="s">
        <v>105</v>
      </c>
      <c r="BP6" s="22" t="s">
        <v>106</v>
      </c>
      <c r="BQ6" s="22" t="s">
        <v>107</v>
      </c>
      <c r="BR6" s="22" t="s">
        <v>108</v>
      </c>
      <c r="BS6" s="22" t="s">
        <v>109</v>
      </c>
      <c r="BT6" s="22" t="s">
        <v>110</v>
      </c>
      <c r="BU6" s="22" t="s">
        <v>111</v>
      </c>
      <c r="BV6" s="22" t="s">
        <v>112</v>
      </c>
      <c r="BW6" s="22" t="s">
        <v>113</v>
      </c>
      <c r="BX6" s="22" t="s">
        <v>317</v>
      </c>
      <c r="BY6" s="22" t="s">
        <v>114</v>
      </c>
      <c r="BZ6" s="22" t="s">
        <v>115</v>
      </c>
      <c r="CA6" s="22" t="s">
        <v>116</v>
      </c>
      <c r="CB6" s="22" t="s">
        <v>117</v>
      </c>
      <c r="CC6" s="22" t="s">
        <v>118</v>
      </c>
      <c r="CD6" s="22" t="s">
        <v>119</v>
      </c>
      <c r="CE6" s="22" t="s">
        <v>120</v>
      </c>
      <c r="CF6" s="22" t="s">
        <v>121</v>
      </c>
      <c r="CG6" s="22" t="s">
        <v>122</v>
      </c>
      <c r="CH6" s="22" t="s">
        <v>123</v>
      </c>
      <c r="CI6" s="22" t="s">
        <v>124</v>
      </c>
      <c r="CJ6" s="22" t="s">
        <v>125</v>
      </c>
      <c r="CK6" s="22" t="s">
        <v>126</v>
      </c>
      <c r="CL6" s="22" t="s">
        <v>318</v>
      </c>
      <c r="CM6" s="22" t="s">
        <v>127</v>
      </c>
      <c r="CN6" s="22" t="s">
        <v>128</v>
      </c>
      <c r="CO6" s="22" t="s">
        <v>129</v>
      </c>
      <c r="CP6" s="22" t="s">
        <v>130</v>
      </c>
      <c r="CQ6" s="22" t="s">
        <v>131</v>
      </c>
      <c r="CR6" s="22" t="s">
        <v>132</v>
      </c>
      <c r="CS6" s="22" t="s">
        <v>133</v>
      </c>
      <c r="CT6" s="22" t="s">
        <v>134</v>
      </c>
      <c r="CU6" s="22" t="s">
        <v>135</v>
      </c>
      <c r="CV6" s="22" t="s">
        <v>136</v>
      </c>
      <c r="CW6" s="22" t="s">
        <v>137</v>
      </c>
      <c r="CX6" s="22" t="s">
        <v>138</v>
      </c>
      <c r="CY6" s="22" t="s">
        <v>139</v>
      </c>
      <c r="CZ6" s="22" t="s">
        <v>319</v>
      </c>
      <c r="DA6" s="22" t="s">
        <v>140</v>
      </c>
      <c r="DB6" s="22" t="s">
        <v>141</v>
      </c>
      <c r="DC6" s="22" t="s">
        <v>142</v>
      </c>
      <c r="DD6" s="22" t="s">
        <v>143</v>
      </c>
      <c r="DE6" s="22" t="s">
        <v>144</v>
      </c>
      <c r="DF6" s="22" t="s">
        <v>145</v>
      </c>
      <c r="DG6" s="22" t="s">
        <v>146</v>
      </c>
      <c r="DH6" s="22" t="s">
        <v>147</v>
      </c>
      <c r="DI6" s="22" t="s">
        <v>148</v>
      </c>
      <c r="DJ6" s="22" t="s">
        <v>149</v>
      </c>
      <c r="DK6" s="22" t="s">
        <v>150</v>
      </c>
      <c r="DL6" s="22" t="s">
        <v>151</v>
      </c>
      <c r="DM6" s="22" t="s">
        <v>152</v>
      </c>
      <c r="DN6" s="22" t="s">
        <v>320</v>
      </c>
      <c r="DO6" s="22" t="s">
        <v>153</v>
      </c>
      <c r="DP6" s="22" t="s">
        <v>154</v>
      </c>
      <c r="DQ6" s="22" t="s">
        <v>155</v>
      </c>
      <c r="DR6" s="22" t="s">
        <v>156</v>
      </c>
      <c r="DS6" s="22" t="s">
        <v>157</v>
      </c>
      <c r="DT6" s="22" t="s">
        <v>158</v>
      </c>
      <c r="DU6" s="22" t="s">
        <v>159</v>
      </c>
      <c r="DV6" s="22" t="s">
        <v>160</v>
      </c>
      <c r="DW6" s="22" t="s">
        <v>161</v>
      </c>
      <c r="DX6" s="22" t="s">
        <v>162</v>
      </c>
      <c r="DY6" s="22" t="s">
        <v>163</v>
      </c>
      <c r="DZ6" s="22" t="s">
        <v>164</v>
      </c>
      <c r="EA6" s="22" t="s">
        <v>165</v>
      </c>
      <c r="EB6" s="22" t="s">
        <v>321</v>
      </c>
      <c r="EC6" s="22" t="s">
        <v>166</v>
      </c>
      <c r="ED6" s="22" t="s">
        <v>167</v>
      </c>
      <c r="EE6" s="22" t="s">
        <v>168</v>
      </c>
      <c r="EF6" s="22" t="s">
        <v>169</v>
      </c>
      <c r="EG6" s="22" t="s">
        <v>170</v>
      </c>
      <c r="EH6" s="22" t="s">
        <v>171</v>
      </c>
      <c r="EI6" s="12" t="s">
        <v>172</v>
      </c>
      <c r="EJ6" s="12" t="s">
        <v>173</v>
      </c>
      <c r="EK6" s="12" t="s">
        <v>174</v>
      </c>
      <c r="EL6" s="12" t="s">
        <v>175</v>
      </c>
      <c r="EM6" s="12" t="s">
        <v>176</v>
      </c>
      <c r="EN6" s="12" t="s">
        <v>177</v>
      </c>
      <c r="EO6" s="12" t="s">
        <v>178</v>
      </c>
      <c r="EP6" s="12" t="s">
        <v>322</v>
      </c>
      <c r="EQ6" s="12" t="s">
        <v>179</v>
      </c>
      <c r="ER6" s="12" t="s">
        <v>180</v>
      </c>
      <c r="ES6" s="12" t="s">
        <v>181</v>
      </c>
      <c r="ET6" s="12" t="s">
        <v>182</v>
      </c>
      <c r="EU6" s="12" t="s">
        <v>183</v>
      </c>
      <c r="EV6" s="12" t="s">
        <v>184</v>
      </c>
      <c r="EW6" s="12" t="s">
        <v>185</v>
      </c>
      <c r="EX6" s="12" t="s">
        <v>186</v>
      </c>
      <c r="EY6" s="12" t="s">
        <v>187</v>
      </c>
      <c r="EZ6" s="12" t="s">
        <v>188</v>
      </c>
      <c r="FA6" s="12" t="s">
        <v>189</v>
      </c>
      <c r="FB6" s="12" t="s">
        <v>190</v>
      </c>
      <c r="FC6" s="12" t="s">
        <v>191</v>
      </c>
      <c r="FD6" s="12" t="s">
        <v>323</v>
      </c>
      <c r="FE6" s="12" t="s">
        <v>192</v>
      </c>
      <c r="FF6" s="12" t="s">
        <v>193</v>
      </c>
      <c r="FG6" s="12" t="s">
        <v>194</v>
      </c>
      <c r="FH6" s="12" t="s">
        <v>195</v>
      </c>
      <c r="FI6" s="12" t="s">
        <v>196</v>
      </c>
      <c r="FJ6" s="12" t="s">
        <v>197</v>
      </c>
      <c r="FK6" s="12" t="s">
        <v>198</v>
      </c>
      <c r="FL6" s="12" t="s">
        <v>199</v>
      </c>
      <c r="FM6" s="12" t="s">
        <v>200</v>
      </c>
      <c r="FN6" s="12" t="s">
        <v>201</v>
      </c>
      <c r="FO6" s="12" t="s">
        <v>202</v>
      </c>
      <c r="FP6" s="12" t="s">
        <v>203</v>
      </c>
      <c r="FQ6" s="12" t="s">
        <v>204</v>
      </c>
      <c r="FR6" s="12" t="s">
        <v>324</v>
      </c>
      <c r="FS6" s="22" t="s">
        <v>205</v>
      </c>
      <c r="FT6" s="22" t="s">
        <v>206</v>
      </c>
      <c r="FU6" s="22" t="s">
        <v>207</v>
      </c>
      <c r="FV6" s="22" t="s">
        <v>208</v>
      </c>
      <c r="FW6" s="22" t="s">
        <v>209</v>
      </c>
      <c r="FX6" s="22" t="s">
        <v>210</v>
      </c>
      <c r="FY6" s="22" t="s">
        <v>211</v>
      </c>
      <c r="FZ6" s="22" t="s">
        <v>212</v>
      </c>
      <c r="GA6" s="22" t="s">
        <v>213</v>
      </c>
      <c r="GB6" s="22" t="s">
        <v>214</v>
      </c>
      <c r="GC6" s="22" t="s">
        <v>215</v>
      </c>
      <c r="GD6" s="22" t="s">
        <v>216</v>
      </c>
      <c r="GE6" s="22" t="s">
        <v>217</v>
      </c>
      <c r="GF6" s="22" t="s">
        <v>325</v>
      </c>
      <c r="GG6" s="22" t="s">
        <v>218</v>
      </c>
      <c r="GH6" s="22" t="s">
        <v>219</v>
      </c>
      <c r="GI6" s="22" t="s">
        <v>220</v>
      </c>
      <c r="GJ6" s="22" t="s">
        <v>221</v>
      </c>
      <c r="GK6" s="22" t="s">
        <v>222</v>
      </c>
      <c r="GL6" s="22" t="s">
        <v>223</v>
      </c>
      <c r="GM6" s="22" t="s">
        <v>224</v>
      </c>
      <c r="GN6" s="22" t="s">
        <v>225</v>
      </c>
      <c r="GO6" s="22" t="s">
        <v>226</v>
      </c>
      <c r="GP6" s="22" t="s">
        <v>227</v>
      </c>
      <c r="GQ6" s="22" t="s">
        <v>228</v>
      </c>
      <c r="GR6" s="22" t="s">
        <v>229</v>
      </c>
      <c r="GS6" s="22" t="s">
        <v>230</v>
      </c>
      <c r="GT6" s="22" t="s">
        <v>326</v>
      </c>
      <c r="GU6" s="22" t="s">
        <v>231</v>
      </c>
      <c r="GV6" s="22" t="s">
        <v>232</v>
      </c>
      <c r="GW6" s="22" t="s">
        <v>233</v>
      </c>
      <c r="GX6" s="22" t="s">
        <v>234</v>
      </c>
      <c r="GY6" s="22" t="s">
        <v>235</v>
      </c>
      <c r="GZ6" s="22" t="s">
        <v>236</v>
      </c>
      <c r="HA6" s="22" t="s">
        <v>237</v>
      </c>
      <c r="HB6" s="22" t="s">
        <v>238</v>
      </c>
      <c r="HC6" s="22" t="s">
        <v>239</v>
      </c>
      <c r="HD6" s="22" t="s">
        <v>240</v>
      </c>
      <c r="HE6" s="22" t="s">
        <v>241</v>
      </c>
      <c r="HF6" s="22" t="s">
        <v>242</v>
      </c>
      <c r="HG6" s="22" t="s">
        <v>243</v>
      </c>
      <c r="HH6" s="22" t="s">
        <v>327</v>
      </c>
      <c r="HI6" s="22" t="s">
        <v>244</v>
      </c>
      <c r="HJ6" s="22" t="s">
        <v>245</v>
      </c>
      <c r="HK6" s="22" t="s">
        <v>246</v>
      </c>
      <c r="HL6" s="22" t="s">
        <v>247</v>
      </c>
      <c r="HM6" s="22" t="s">
        <v>248</v>
      </c>
      <c r="HN6" s="22" t="s">
        <v>249</v>
      </c>
      <c r="HO6" s="22" t="s">
        <v>250</v>
      </c>
      <c r="HP6" s="22" t="s">
        <v>251</v>
      </c>
      <c r="HQ6" s="22" t="s">
        <v>252</v>
      </c>
      <c r="HR6" s="22" t="s">
        <v>253</v>
      </c>
      <c r="HS6" s="22" t="s">
        <v>254</v>
      </c>
      <c r="HT6" s="22" t="s">
        <v>255</v>
      </c>
      <c r="HU6" s="22" t="s">
        <v>256</v>
      </c>
      <c r="HV6" s="22" t="s">
        <v>328</v>
      </c>
      <c r="HW6" s="22" t="s">
        <v>257</v>
      </c>
      <c r="HX6" s="22" t="s">
        <v>258</v>
      </c>
      <c r="HY6" s="22" t="s">
        <v>259</v>
      </c>
      <c r="HZ6" s="22" t="s">
        <v>260</v>
      </c>
      <c r="IA6" s="22" t="s">
        <v>261</v>
      </c>
      <c r="IB6" s="22" t="s">
        <v>262</v>
      </c>
      <c r="IC6" s="22" t="s">
        <v>263</v>
      </c>
      <c r="ID6" s="22" t="s">
        <v>264</v>
      </c>
      <c r="IE6" s="22" t="s">
        <v>265</v>
      </c>
      <c r="IF6" s="22" t="s">
        <v>266</v>
      </c>
      <c r="IG6" s="22" t="s">
        <v>267</v>
      </c>
      <c r="IH6" s="22" t="s">
        <v>268</v>
      </c>
      <c r="II6" s="22" t="s">
        <v>269</v>
      </c>
      <c r="IJ6" s="22" t="s">
        <v>329</v>
      </c>
      <c r="IK6" s="22" t="s">
        <v>270</v>
      </c>
      <c r="IL6" s="22" t="s">
        <v>271</v>
      </c>
      <c r="IM6" s="22" t="s">
        <v>272</v>
      </c>
      <c r="IN6" s="22" t="s">
        <v>273</v>
      </c>
      <c r="IO6" s="22" t="s">
        <v>274</v>
      </c>
      <c r="IP6" s="22" t="s">
        <v>275</v>
      </c>
      <c r="IQ6" s="22" t="s">
        <v>276</v>
      </c>
      <c r="IR6" s="22" t="s">
        <v>277</v>
      </c>
      <c r="IS6" s="22" t="s">
        <v>278</v>
      </c>
      <c r="IT6" s="22" t="s">
        <v>279</v>
      </c>
      <c r="IU6" s="22" t="s">
        <v>280</v>
      </c>
      <c r="IV6" s="22" t="s">
        <v>281</v>
      </c>
      <c r="IW6" s="22" t="s">
        <v>282</v>
      </c>
      <c r="IX6" s="22" t="s">
        <v>330</v>
      </c>
      <c r="IY6" s="22" t="s">
        <v>283</v>
      </c>
      <c r="IZ6" s="22" t="s">
        <v>284</v>
      </c>
      <c r="JA6" s="22" t="s">
        <v>285</v>
      </c>
      <c r="JB6" s="22" t="s">
        <v>286</v>
      </c>
      <c r="JC6" s="22" t="s">
        <v>287</v>
      </c>
      <c r="JD6" s="22" t="s">
        <v>288</v>
      </c>
      <c r="JE6" s="22" t="s">
        <v>289</v>
      </c>
      <c r="JF6" s="22" t="s">
        <v>290</v>
      </c>
      <c r="JG6" s="22" t="s">
        <v>291</v>
      </c>
      <c r="JH6" s="22" t="s">
        <v>292</v>
      </c>
      <c r="JI6" s="22" t="s">
        <v>293</v>
      </c>
      <c r="JJ6" s="22" t="s">
        <v>294</v>
      </c>
      <c r="JK6" s="22" t="s">
        <v>295</v>
      </c>
      <c r="JL6" s="22" t="s">
        <v>331</v>
      </c>
      <c r="JM6" s="22" t="s">
        <v>296</v>
      </c>
      <c r="JN6" s="22" t="s">
        <v>297</v>
      </c>
      <c r="JO6" s="22" t="s">
        <v>298</v>
      </c>
      <c r="JP6" s="22" t="s">
        <v>299</v>
      </c>
      <c r="JQ6" s="22" t="s">
        <v>300</v>
      </c>
      <c r="JR6" s="22" t="s">
        <v>301</v>
      </c>
      <c r="JS6" s="22" t="s">
        <v>302</v>
      </c>
      <c r="JT6" s="22" t="s">
        <v>303</v>
      </c>
      <c r="JU6" s="22" t="s">
        <v>304</v>
      </c>
      <c r="JV6" s="22" t="s">
        <v>305</v>
      </c>
      <c r="JW6" s="22" t="s">
        <v>306</v>
      </c>
      <c r="JX6" s="22" t="s">
        <v>307</v>
      </c>
      <c r="JY6" s="22" t="s">
        <v>308</v>
      </c>
      <c r="JZ6" s="22" t="s">
        <v>344</v>
      </c>
      <c r="KA6" s="29" t="s">
        <v>343</v>
      </c>
      <c r="KB6" s="22" t="s">
        <v>345</v>
      </c>
      <c r="KC6" s="22" t="s">
        <v>346</v>
      </c>
      <c r="KD6" s="22" t="s">
        <v>309</v>
      </c>
      <c r="KE6" s="29" t="s">
        <v>312</v>
      </c>
      <c r="KF6" s="22" t="s">
        <v>310</v>
      </c>
      <c r="KG6" s="22" t="s">
        <v>311</v>
      </c>
      <c r="KH6" s="22" t="s">
        <v>333</v>
      </c>
      <c r="KI6" s="22" t="s">
        <v>334</v>
      </c>
      <c r="KJ6" s="22" t="s">
        <v>335</v>
      </c>
      <c r="KK6" s="22" t="s">
        <v>332</v>
      </c>
      <c r="KL6" s="49" t="s">
        <v>336</v>
      </c>
      <c r="KM6" s="50"/>
      <c r="KN6" s="51"/>
    </row>
    <row r="7" spans="1:300" ht="15" customHeight="1">
      <c r="A7" s="52"/>
      <c r="B7" s="52"/>
      <c r="C7" s="52"/>
      <c r="D7" s="52"/>
      <c r="E7" s="52" t="s">
        <v>341</v>
      </c>
      <c r="F7" s="52"/>
      <c r="G7" s="52"/>
      <c r="H7" s="52"/>
      <c r="I7" s="53"/>
      <c r="J7" s="53"/>
      <c r="K7" s="54"/>
      <c r="L7" s="54"/>
      <c r="M7" s="54"/>
      <c r="N7" s="54"/>
      <c r="O7" s="54"/>
      <c r="P7" s="54"/>
      <c r="Q7" s="54"/>
      <c r="R7" s="54" t="s">
        <v>341</v>
      </c>
      <c r="S7" s="54" t="s">
        <v>341</v>
      </c>
      <c r="T7" s="54"/>
      <c r="U7" s="54"/>
      <c r="V7" s="54"/>
      <c r="W7" s="54"/>
      <c r="X7" s="55" t="s">
        <v>341</v>
      </c>
      <c r="Y7" s="55" t="s">
        <v>341</v>
      </c>
      <c r="Z7" s="54"/>
      <c r="AA7" s="54"/>
      <c r="AB7" s="55"/>
      <c r="AC7" s="56"/>
      <c r="AD7" s="57"/>
      <c r="AE7" s="57"/>
      <c r="AF7" s="58"/>
      <c r="AG7" s="58"/>
      <c r="AH7" s="59"/>
      <c r="AI7" s="58"/>
      <c r="AJ7" s="53" t="s">
        <v>341</v>
      </c>
      <c r="AK7" s="53" t="s">
        <v>341</v>
      </c>
      <c r="AL7" s="53" t="s">
        <v>341</v>
      </c>
      <c r="AM7" s="54"/>
      <c r="AN7" s="60"/>
      <c r="AO7" s="61"/>
      <c r="AP7" s="61"/>
      <c r="AQ7" s="61"/>
      <c r="AR7" s="61"/>
      <c r="AS7" s="62">
        <f>SUM(BK7:BX7)</f>
        <v>0</v>
      </c>
      <c r="AT7" s="63">
        <f>SUM(BY7:CL7)</f>
        <v>0</v>
      </c>
      <c r="AU7" s="63">
        <f>SUM(CM7:CZ7)</f>
        <v>0</v>
      </c>
      <c r="AV7" s="63">
        <f>SUM(DA7:DN7)</f>
        <v>0</v>
      </c>
      <c r="AW7" s="63">
        <f>SUM(DO7:EB7)</f>
        <v>0</v>
      </c>
      <c r="AX7" s="63">
        <f>SUM(EC7:EP7)</f>
        <v>0</v>
      </c>
      <c r="AY7" s="63">
        <f>SUM(EQ7:FD7)</f>
        <v>0</v>
      </c>
      <c r="AZ7" s="63">
        <f>SUM(FE7:FR7)</f>
        <v>0</v>
      </c>
      <c r="BA7" s="63">
        <f>SUM(FS7:GF7)</f>
        <v>0</v>
      </c>
      <c r="BB7" s="63">
        <f>SUM(GG7:GT7)</f>
        <v>0</v>
      </c>
      <c r="BC7" s="63">
        <f>SUM(GU7:HH7)</f>
        <v>0</v>
      </c>
      <c r="BD7" s="63">
        <f>SUM(HI7:HV7)</f>
        <v>0</v>
      </c>
      <c r="BE7" s="63">
        <f>SUM(HW7:IJ7)</f>
        <v>0</v>
      </c>
      <c r="BF7" s="63">
        <f>SUM(IK7:IX7)</f>
        <v>0</v>
      </c>
      <c r="BG7" s="63">
        <f>SUM(IY7:JL7)</f>
        <v>0</v>
      </c>
      <c r="BH7" s="63">
        <f t="shared" ref="BH7" si="0">JM7</f>
        <v>0</v>
      </c>
      <c r="BI7" s="63">
        <f>JN7</f>
        <v>0</v>
      </c>
      <c r="BJ7" s="63">
        <f>JO7</f>
        <v>0</v>
      </c>
      <c r="BK7" s="63">
        <f t="shared" ref="BK7:BX7" si="1">BY7+CM7+DA7+DO7+EC7+EQ7+FE7+FS7</f>
        <v>0</v>
      </c>
      <c r="BL7" s="63">
        <f t="shared" si="1"/>
        <v>0</v>
      </c>
      <c r="BM7" s="63">
        <f t="shared" si="1"/>
        <v>0</v>
      </c>
      <c r="BN7" s="63">
        <f t="shared" si="1"/>
        <v>0</v>
      </c>
      <c r="BO7" s="63">
        <f t="shared" si="1"/>
        <v>0</v>
      </c>
      <c r="BP7" s="63">
        <f t="shared" si="1"/>
        <v>0</v>
      </c>
      <c r="BQ7" s="63">
        <f t="shared" si="1"/>
        <v>0</v>
      </c>
      <c r="BR7" s="63">
        <f t="shared" si="1"/>
        <v>0</v>
      </c>
      <c r="BS7" s="63">
        <f t="shared" si="1"/>
        <v>0</v>
      </c>
      <c r="BT7" s="63">
        <f t="shared" si="1"/>
        <v>0</v>
      </c>
      <c r="BU7" s="63">
        <f t="shared" si="1"/>
        <v>0</v>
      </c>
      <c r="BV7" s="63">
        <f t="shared" si="1"/>
        <v>0</v>
      </c>
      <c r="BW7" s="63">
        <f t="shared" si="1"/>
        <v>0</v>
      </c>
      <c r="BX7" s="63">
        <f t="shared" si="1"/>
        <v>0</v>
      </c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3"/>
      <c r="JQ7" s="53"/>
      <c r="JR7" s="53"/>
      <c r="JS7" s="64"/>
      <c r="JT7" s="64"/>
      <c r="JU7" s="64"/>
      <c r="JV7" s="64"/>
      <c r="JW7" s="64"/>
      <c r="JX7" s="64"/>
      <c r="JY7" s="64"/>
      <c r="JZ7" s="63">
        <f>BQ7</f>
        <v>0</v>
      </c>
      <c r="KA7" s="63">
        <f>CE7+CS7</f>
        <v>0</v>
      </c>
      <c r="KB7" s="63">
        <f>DG7+DU7+EI7+EW7+FK7+FY7</f>
        <v>0</v>
      </c>
      <c r="KC7" s="63">
        <f>GM7+IC7</f>
        <v>0</v>
      </c>
      <c r="KD7" s="63">
        <f>SUM(BL7:BQ7)</f>
        <v>0</v>
      </c>
      <c r="KE7" s="63">
        <f>SUM(CN7:CS7)+SUM(BZ7:CE7)</f>
        <v>0</v>
      </c>
      <c r="KF7" s="63">
        <f>SUM(DB7:DG7)+SUM(DP7:DU7)+SUM(ED7:EI7)+SUM(ER7:EW7)+SUM(FF7:FK7)+SUM(FT7:FY7)</f>
        <v>0</v>
      </c>
      <c r="KG7" s="63">
        <f>SUM(GH7:GM7)+SUM(HX7:IC7)</f>
        <v>0</v>
      </c>
      <c r="KH7" s="48"/>
      <c r="KI7" s="48"/>
      <c r="KJ7" s="48"/>
      <c r="KK7" s="48"/>
      <c r="KL7" s="7" t="s">
        <v>348</v>
      </c>
    </row>
    <row r="8" spans="1:300">
      <c r="A8" s="25"/>
      <c r="B8" s="23"/>
      <c r="C8" s="25"/>
      <c r="D8" s="25"/>
      <c r="E8" s="23"/>
      <c r="F8" s="23"/>
      <c r="G8" s="24"/>
      <c r="H8" s="23"/>
      <c r="I8" s="25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6"/>
      <c r="Y8" s="26"/>
      <c r="Z8" s="23"/>
      <c r="AA8" s="23"/>
      <c r="AB8" s="26"/>
      <c r="AC8" s="23"/>
      <c r="AD8" s="26"/>
      <c r="AE8" s="26"/>
      <c r="AF8" s="23"/>
      <c r="AG8" s="23"/>
      <c r="AH8" s="23"/>
      <c r="AI8" s="23"/>
      <c r="AJ8" s="23"/>
      <c r="AK8" s="23"/>
      <c r="AL8" s="23"/>
      <c r="AM8" s="23"/>
      <c r="AN8" s="27"/>
      <c r="AO8" s="27"/>
      <c r="AP8" s="27"/>
      <c r="AQ8" s="27"/>
      <c r="AR8" s="27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47"/>
      <c r="JT8" s="47"/>
      <c r="JU8" s="47"/>
      <c r="JV8" s="47"/>
      <c r="JW8" s="47"/>
      <c r="JX8" s="47"/>
      <c r="JY8" s="47"/>
      <c r="JZ8" s="23"/>
      <c r="KA8" s="23"/>
      <c r="KB8" s="23"/>
      <c r="KC8" s="23"/>
      <c r="KD8" s="23"/>
      <c r="KE8" s="23"/>
      <c r="KF8" s="23"/>
      <c r="KG8" s="23"/>
      <c r="KH8" s="48"/>
      <c r="KI8" s="48"/>
      <c r="KJ8" s="48"/>
      <c r="KK8" s="48"/>
      <c r="KL8" s="48" t="s">
        <v>337</v>
      </c>
    </row>
    <row r="9" spans="1:300">
      <c r="A9" s="25"/>
      <c r="B9" s="23"/>
      <c r="C9" s="25"/>
      <c r="D9" s="25"/>
      <c r="E9" s="23"/>
      <c r="F9" s="23"/>
      <c r="G9" s="24"/>
      <c r="H9" s="23"/>
      <c r="I9" s="25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6"/>
      <c r="Y9" s="26"/>
      <c r="Z9" s="23"/>
      <c r="AA9" s="23"/>
      <c r="AB9" s="26"/>
      <c r="AC9" s="23"/>
      <c r="AD9" s="26"/>
      <c r="AE9" s="26"/>
      <c r="AF9" s="23"/>
      <c r="AG9" s="23"/>
      <c r="AH9" s="23"/>
      <c r="AI9" s="23"/>
      <c r="AJ9" s="23"/>
      <c r="AK9" s="23"/>
      <c r="AL9" s="23"/>
      <c r="AM9" s="23"/>
      <c r="AN9" s="27"/>
      <c r="AO9" s="27"/>
      <c r="AP9" s="27"/>
      <c r="AQ9" s="27"/>
      <c r="AR9" s="27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  <c r="IX9" s="23"/>
      <c r="IY9" s="23"/>
      <c r="IZ9" s="23"/>
      <c r="JA9" s="23"/>
      <c r="JB9" s="23"/>
      <c r="JC9" s="23"/>
      <c r="JD9" s="23"/>
      <c r="JE9" s="23"/>
      <c r="JF9" s="23"/>
      <c r="JG9" s="23"/>
      <c r="JH9" s="23"/>
      <c r="JI9" s="23"/>
      <c r="JJ9" s="23"/>
      <c r="JK9" s="23"/>
      <c r="JL9" s="23"/>
      <c r="JM9" s="23"/>
      <c r="JN9" s="23"/>
      <c r="JO9" s="23"/>
      <c r="JP9" s="23"/>
      <c r="JQ9" s="23"/>
      <c r="JR9" s="23"/>
      <c r="JS9" s="47"/>
      <c r="JT9" s="47"/>
      <c r="JU9" s="47"/>
      <c r="JV9" s="47"/>
      <c r="JW9" s="47"/>
      <c r="JX9" s="47"/>
      <c r="JY9" s="47"/>
      <c r="JZ9" s="23"/>
      <c r="KA9" s="23"/>
      <c r="KB9" s="23"/>
      <c r="KC9" s="23"/>
      <c r="KD9" s="23"/>
      <c r="KE9" s="23"/>
      <c r="KF9" s="23"/>
      <c r="KG9" s="23"/>
      <c r="KH9" s="48"/>
      <c r="KI9" s="48"/>
      <c r="KJ9" s="48"/>
      <c r="KK9" s="48"/>
      <c r="KL9" s="48" t="s">
        <v>338</v>
      </c>
    </row>
    <row r="10" spans="1:300">
      <c r="A10" s="25"/>
      <c r="B10" s="23"/>
      <c r="C10" s="25"/>
      <c r="D10" s="25"/>
      <c r="E10" s="23"/>
      <c r="F10" s="23"/>
      <c r="G10" s="24"/>
      <c r="H10" s="23"/>
      <c r="I10" s="25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6"/>
      <c r="Y10" s="26"/>
      <c r="Z10" s="23"/>
      <c r="AA10" s="23"/>
      <c r="AB10" s="26"/>
      <c r="AC10" s="23"/>
      <c r="AD10" s="26"/>
      <c r="AE10" s="26"/>
      <c r="AF10" s="23"/>
      <c r="AG10" s="23"/>
      <c r="AH10" s="23"/>
      <c r="AI10" s="23"/>
      <c r="AJ10" s="23"/>
      <c r="AK10" s="23"/>
      <c r="AL10" s="23"/>
      <c r="AM10" s="23"/>
      <c r="AN10" s="27"/>
      <c r="AO10" s="27"/>
      <c r="AP10" s="27"/>
      <c r="AQ10" s="27"/>
      <c r="AR10" s="27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  <c r="IX10" s="23"/>
      <c r="IY10" s="23"/>
      <c r="IZ10" s="23"/>
      <c r="JA10" s="23"/>
      <c r="JB10" s="23"/>
      <c r="JC10" s="23"/>
      <c r="JD10" s="23"/>
      <c r="JE10" s="23"/>
      <c r="JF10" s="23"/>
      <c r="JG10" s="23"/>
      <c r="JH10" s="23"/>
      <c r="JI10" s="23"/>
      <c r="JJ10" s="23"/>
      <c r="JK10" s="23"/>
      <c r="JL10" s="23"/>
      <c r="JM10" s="23"/>
      <c r="JN10" s="23"/>
      <c r="JO10" s="23"/>
      <c r="JP10" s="23"/>
      <c r="JQ10" s="23"/>
      <c r="JR10" s="23"/>
      <c r="JS10" s="47"/>
      <c r="JT10" s="47"/>
      <c r="JU10" s="47"/>
      <c r="JV10" s="47"/>
      <c r="JW10" s="47"/>
      <c r="JX10" s="47"/>
      <c r="JY10" s="47"/>
      <c r="JZ10" s="23"/>
      <c r="KA10" s="23"/>
      <c r="KB10" s="23"/>
      <c r="KC10" s="23"/>
      <c r="KD10" s="23"/>
      <c r="KE10" s="23"/>
      <c r="KF10" s="23"/>
      <c r="KG10" s="23"/>
      <c r="KH10" s="48"/>
      <c r="KI10" s="48"/>
      <c r="KJ10" s="48"/>
      <c r="KK10" s="48"/>
      <c r="KL10" s="48" t="s">
        <v>339</v>
      </c>
    </row>
    <row r="11" spans="1:300">
      <c r="A11" s="25"/>
      <c r="B11" s="23"/>
      <c r="C11" s="25"/>
      <c r="D11" s="25"/>
      <c r="E11" s="23"/>
      <c r="F11" s="23"/>
      <c r="G11" s="24"/>
      <c r="H11" s="23"/>
      <c r="I11" s="25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6"/>
      <c r="Y11" s="26"/>
      <c r="Z11" s="23"/>
      <c r="AA11" s="23"/>
      <c r="AB11" s="26"/>
      <c r="AC11" s="23"/>
      <c r="AD11" s="26"/>
      <c r="AE11" s="26"/>
      <c r="AF11" s="23"/>
      <c r="AG11" s="23"/>
      <c r="AH11" s="23"/>
      <c r="AI11" s="23"/>
      <c r="AJ11" s="23"/>
      <c r="AK11" s="23"/>
      <c r="AL11" s="23"/>
      <c r="AM11" s="23"/>
      <c r="AN11" s="27"/>
      <c r="AO11" s="27"/>
      <c r="AP11" s="27"/>
      <c r="AQ11" s="27"/>
      <c r="AR11" s="27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47"/>
      <c r="JT11" s="47"/>
      <c r="JU11" s="47"/>
      <c r="JV11" s="47"/>
      <c r="JW11" s="47"/>
      <c r="JX11" s="47"/>
      <c r="JY11" s="47"/>
      <c r="JZ11" s="23"/>
      <c r="KA11" s="23"/>
      <c r="KB11" s="23"/>
      <c r="KC11" s="23"/>
      <c r="KD11" s="23"/>
      <c r="KE11" s="23"/>
      <c r="KF11" s="23"/>
      <c r="KG11" s="23"/>
      <c r="KH11" s="48"/>
      <c r="KI11" s="48"/>
      <c r="KJ11" s="48"/>
      <c r="KK11" s="48"/>
      <c r="KL11" s="48" t="s">
        <v>340</v>
      </c>
    </row>
  </sheetData>
  <autoFilter ref="A6:KK6" xr:uid="{00000000-0009-0000-0000-000000000000}"/>
  <mergeCells count="32">
    <mergeCell ref="KH4:KJ5"/>
    <mergeCell ref="JZ4:KG4"/>
    <mergeCell ref="JZ5:KC5"/>
    <mergeCell ref="KD5:KG5"/>
    <mergeCell ref="GU4:HH4"/>
    <mergeCell ref="HI4:HV4"/>
    <mergeCell ref="HW4:IJ4"/>
    <mergeCell ref="IK4:IX4"/>
    <mergeCell ref="IY4:JL4"/>
    <mergeCell ref="JM4:JY5"/>
    <mergeCell ref="GG4:GT4"/>
    <mergeCell ref="AO4:AR5"/>
    <mergeCell ref="AS4:BJ5"/>
    <mergeCell ref="BK4:BX4"/>
    <mergeCell ref="BY4:CL4"/>
    <mergeCell ref="CM4:CZ4"/>
    <mergeCell ref="DA4:DN4"/>
    <mergeCell ref="DO4:EB4"/>
    <mergeCell ref="EC4:EP4"/>
    <mergeCell ref="EQ4:FD4"/>
    <mergeCell ref="FE4:FR4"/>
    <mergeCell ref="FS4:GF4"/>
    <mergeCell ref="AM4:AN5"/>
    <mergeCell ref="A1:B1"/>
    <mergeCell ref="A2:B2"/>
    <mergeCell ref="A4:D5"/>
    <mergeCell ref="E4:J5"/>
    <mergeCell ref="K4:O5"/>
    <mergeCell ref="P4:T5"/>
    <mergeCell ref="U4:AB5"/>
    <mergeCell ref="AC4:AI5"/>
    <mergeCell ref="AJ4:AL5"/>
  </mergeCells>
  <conditionalFormatting sqref="A1:A6">
    <cfRule type="duplicateValues" dxfId="0" priority="92"/>
  </conditionalFormatting>
  <dataValidations count="5">
    <dataValidation type="date" operator="greaterThan" allowBlank="1" showInputMessage="1" showErrorMessage="1" sqref="AP1:AR3 AO1:AO4 AO7:AR7" xr:uid="{00000000-0002-0000-0000-000000000000}">
      <formula1>36526</formula1>
    </dataValidation>
    <dataValidation type="list" allowBlank="1" showInputMessage="1" showErrorMessage="1" sqref="KH8:KJ11" xr:uid="{00000000-0002-0000-0000-000001000000}">
      <formula1>$KL$7:$KL$11</formula1>
    </dataValidation>
    <dataValidation type="list" allowBlank="1" showInputMessage="1" showErrorMessage="1" sqref="KH7 KJ7" xr:uid="{00000000-0002-0000-0000-000002000000}">
      <formula1>"4. High, 3. Medium High, 2. Medium Low, 1. Low, Already Complete,"</formula1>
    </dataValidation>
    <dataValidation type="list" allowBlank="1" showInputMessage="1" showErrorMessage="1" sqref="KK7" xr:uid="{00000000-0002-0000-0000-000003000000}">
      <formula1>"NGSA, WEM, FCRM Operational Framework, Other, Unknown/TBC"</formula1>
    </dataValidation>
    <dataValidation type="list" allowBlank="1" showInputMessage="1" showErrorMessage="1" sqref="KI7" xr:uid="{00000000-0002-0000-0000-000004000000}">
      <formula1>"4. High, 3. Medium High, 2. Medium Low, 1. Low, Already Complete, No Delivery pre 2021 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Matt Hall</cp:lastModifiedBy>
  <cp:lastPrinted>2017-10-10T08:50:55Z</cp:lastPrinted>
  <dcterms:created xsi:type="dcterms:W3CDTF">2017-09-15T13:04:17Z</dcterms:created>
  <dcterms:modified xsi:type="dcterms:W3CDTF">2019-04-25T13:53:44Z</dcterms:modified>
</cp:coreProperties>
</file>