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argeant\Desktop\"/>
    </mc:Choice>
  </mc:AlternateContent>
  <bookViews>
    <workbookView xWindow="0" yWindow="0" windowWidth="25200" windowHeight="11985"/>
  </bookViews>
  <sheets>
    <sheet name="Master local choices" sheetId="2" r:id="rId1"/>
  </sheets>
  <definedNames>
    <definedName name="_xlnm._FilterDatabase" localSheetId="0" hidden="1">'Master local choices'!$A$6:$KL$6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7" i="2" l="1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KA7" i="2"/>
  <c r="KB7" i="2"/>
  <c r="KC7" i="2"/>
  <c r="KE7" i="2"/>
  <c r="KF7" i="2"/>
  <c r="KG7" i="2"/>
  <c r="KD7" i="2" l="1"/>
  <c r="JZ7" i="2"/>
  <c r="AS7" i="2"/>
</calcChain>
</file>

<file path=xl/comments1.xml><?xml version="1.0" encoding="utf-8"?>
<comments xmlns="http://schemas.openxmlformats.org/spreadsheetml/2006/main">
  <authors>
    <author>Registered User</author>
  </authors>
  <commentList>
    <comment ref="CD6" authorId="0" shapeId="0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<sst xmlns="http://schemas.openxmlformats.org/spreadsheetml/2006/main" count="547" uniqueCount="344">
  <si>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</si>
  <si>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</si>
  <si>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</si>
  <si>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</si>
  <si>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</si>
  <si>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</si>
  <si>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</si>
  <si>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</si>
  <si>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</si>
  <si>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</si>
  <si>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</si>
  <si>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</si>
  <si>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</si>
  <si>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</si>
  <si>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</si>
  <si>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</si>
  <si>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</si>
  <si>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</si>
  <si>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</si>
  <si>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</si>
  <si>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</si>
  <si>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</si>
  <si>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</si>
  <si>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</si>
  <si>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</si>
  <si>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</si>
  <si>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</si>
  <si>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</si>
  <si>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</si>
  <si>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</si>
  <si>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</si>
  <si>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</si>
  <si>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</si>
  <si>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</si>
  <si>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</si>
  <si>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</si>
  <si>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</si>
  <si>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</si>
  <si>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</si>
  <si>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</si>
  <si>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</si>
  <si>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</si>
  <si>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</si>
  <si>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</si>
  <si>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</si>
  <si>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</si>
  <si>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</si>
  <si>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</si>
  <si>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</si>
  <si>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</si>
  <si>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</si>
  <si>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</si>
  <si>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</si>
  <si>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</si>
  <si>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</si>
  <si>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</si>
  <si>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</si>
  <si>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</si>
  <si>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</si>
  <si>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</si>
  <si>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</si>
  <si>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</si>
  <si>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</si>
  <si>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</si>
  <si>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</si>
  <si>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</si>
  <si>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</si>
  <si>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</si>
  <si>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</si>
  <si>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</si>
  <si>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</si>
  <si>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</si>
  <si>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</si>
  <si>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</si>
  <si>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</si>
  <si>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</si>
  <si>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</si>
  <si>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</si>
  <si>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</si>
  <si>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</si>
  <si>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</si>
  <si>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</si>
  <si>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</si>
  <si>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</si>
  <si>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</si>
  <si>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</si>
  <si>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</si>
  <si>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</si>
  <si>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</si>
  <si>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</si>
  <si>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</si>
  <si>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</si>
  <si>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</si>
  <si>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</si>
  <si>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</si>
  <si>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</si>
  <si>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</si>
  <si>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</si>
  <si>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</si>
  <si>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</si>
  <si>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</si>
  <si>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</si>
  <si>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</si>
  <si>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</si>
  <si>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</si>
  <si>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</si>
  <si>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</si>
  <si>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</si>
  <si>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</si>
  <si>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</si>
  <si>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</si>
  <si>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</si>
  <si>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</si>
  <si>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</si>
  <si>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</si>
  <si>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</si>
  <si>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</si>
  <si>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</si>
  <si>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</si>
  <si>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</si>
  <si>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</si>
  <si>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</si>
  <si>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</si>
  <si>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</si>
  <si>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</si>
  <si>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</si>
  <si>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</si>
  <si>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</si>
  <si>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</si>
  <si>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</si>
  <si>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</si>
  <si>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</si>
  <si>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</si>
  <si>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</si>
  <si>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</si>
  <si>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</si>
  <si>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</si>
  <si>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</si>
  <si>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</si>
  <si>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</si>
  <si>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</si>
  <si>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</si>
  <si>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</si>
  <si>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</si>
  <si>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</si>
  <si>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</si>
  <si>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</si>
  <si>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</si>
  <si>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</si>
  <si>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</si>
  <si>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</si>
  <si>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</si>
  <si>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</si>
  <si>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</si>
  <si>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</si>
  <si>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</si>
  <si>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</si>
  <si>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</si>
  <si>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</si>
  <si>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</si>
  <si>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</si>
  <si>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</si>
  <si>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</si>
  <si>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</si>
  <si>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</si>
  <si>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</si>
  <si>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</si>
  <si>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</si>
  <si>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</si>
  <si>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</si>
  <si>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</si>
  <si>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</si>
  <si>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</si>
  <si>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</si>
  <si>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</si>
  <si>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</si>
  <si>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</si>
  <si>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</si>
  <si>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</si>
  <si>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</si>
  <si>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</si>
  <si>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</si>
  <si>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</si>
  <si>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</si>
  <si>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</si>
  <si>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</si>
  <si>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</si>
  <si>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</si>
  <si>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</si>
  <si>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</si>
  <si>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</si>
  <si>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</si>
  <si>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</si>
  <si>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</si>
  <si>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</si>
  <si>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</si>
  <si>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</si>
  <si>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</si>
  <si>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</si>
  <si>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</si>
  <si>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</si>
  <si>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</si>
  <si>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</si>
  <si>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</si>
  <si>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</si>
  <si>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</si>
  <si>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</si>
  <si>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</si>
  <si>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</si>
  <si>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</si>
  <si>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</si>
  <si>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</si>
  <si>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</si>
  <si>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</si>
  <si>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</si>
  <si>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</si>
  <si>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</si>
  <si>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</si>
  <si>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</si>
  <si>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</si>
  <si>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</si>
  <si>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</si>
  <si>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</si>
  <si>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</si>
  <si>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</si>
  <si>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</si>
  <si>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</si>
  <si>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</si>
  <si>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</si>
  <si>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</si>
  <si>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</si>
  <si>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</si>
  <si>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</si>
  <si>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</si>
  <si>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</si>
  <si>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</si>
  <si>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</si>
  <si>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</si>
  <si>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</si>
  <si>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</si>
  <si>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</si>
  <si>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</si>
  <si>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</si>
  <si>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</si>
  <si>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</si>
  <si>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</si>
  <si>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</si>
  <si>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</si>
  <si>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</si>
  <si>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</si>
  <si>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</si>
  <si>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</si>
  <si>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</si>
  <si>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</si>
  <si>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</si>
  <si>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</si>
  <si>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</si>
  <si>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</si>
  <si>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</si>
  <si>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</si>
  <si>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</si>
  <si>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</si>
  <si>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</si>
  <si>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</si>
  <si>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</si>
  <si>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</si>
  <si>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</si>
  <si>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</si>
  <si>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</si>
  <si>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</si>
  <si>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</si>
  <si>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</si>
  <si>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</si>
  <si>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</si>
  <si>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</si>
  <si>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</si>
  <si>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</si>
  <si>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</si>
  <si>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</si>
  <si>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</si>
  <si>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</si>
  <si>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</si>
  <si>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</si>
  <si>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</si>
  <si>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</si>
  <si>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</si>
  <si>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</si>
  <si>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</si>
  <si>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</si>
  <si>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</si>
  <si>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</si>
  <si>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</si>
  <si>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</si>
  <si>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</si>
  <si>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</si>
  <si>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</si>
  <si>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</si>
  <si>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</si>
  <si>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</si>
  <si>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</si>
  <si>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</si>
  <si>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</si>
  <si>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</si>
  <si>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</si>
  <si>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</si>
  <si>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</si>
  <si>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</si>
  <si>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</si>
  <si>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</si>
  <si>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</si>
  <si>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</si>
  <si>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</si>
  <si>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</si>
  <si>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</si>
  <si>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</si>
  <si>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TPE 19/20 - 20/21 total</t>
  </si>
  <si>
    <t>19/20-20/21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</si>
  <si>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19/20 - 20/21 total</t>
    </r>
  </si>
  <si>
    <t>Contributions 19/20 - 20/21 total</t>
  </si>
  <si>
    <t>OM2+3 19/20 - 20/21 total</t>
  </si>
  <si>
    <t>PAFS Base 2019/20</t>
  </si>
  <si>
    <t>Year 13</t>
  </si>
  <si>
    <t>Confidence Assessment</t>
  </si>
  <si>
    <t>Confidence in 'Number' of homes</t>
  </si>
  <si>
    <t>Confidence in Homes being delivered by 2021</t>
  </si>
  <si>
    <t>Confidence in Securing Partnership Funding</t>
  </si>
  <si>
    <t>Proposed Delivery Route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</si>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</sst>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1" xfId="0" applyFill="1" applyBorder="1"/>
    <xf numFmtId="0" fontId="0" fillId="2" borderId="0" xfId="0" applyFill="1" applyProtection="1"/>
    <xf numFmtId="166" fontId="3" fillId="0" borderId="1" xfId="0" applyNumberFormat="1" applyFont="1" applyFill="1" applyBorder="1" applyAlignment="1" applyProtection="1">
      <alignment vertical="center"/>
    </xf>
    <xf numFmtId="166" fontId="15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166" fontId="3" fillId="0" borderId="1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0" fontId="15" fillId="0" borderId="1" xfId="0" applyFont="1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left" vertical="center"/>
    </xf>
    <xf numFmtId="9" fontId="15" fillId="0" borderId="1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center" vertical="center"/>
    </xf>
    <xf numFmtId="9" fontId="15" fillId="0" borderId="1" xfId="2" applyFont="1" applyFill="1" applyBorder="1" applyAlignment="1" applyProtection="1">
      <alignment vertical="center"/>
    </xf>
    <xf numFmtId="167" fontId="15" fillId="0" borderId="1" xfId="0" applyNumberFormat="1" applyFont="1" applyFill="1" applyBorder="1" applyAlignment="1" applyProtection="1">
      <alignment vertical="center"/>
    </xf>
    <xf numFmtId="14" fontId="15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Fill="1" applyBorder="1" applyProtection="1"/>
    <xf numFmtId="0" fontId="0" fillId="26" borderId="0" xfId="0" applyFill="1"/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</cellXfs>
  <cellStyles count="9">
    <cellStyle name="%" xfId="3"/>
    <cellStyle name="% 2 2 2" xfId="4"/>
    <cellStyle name="Comma" xfId="1" builtinId="3"/>
    <cellStyle name="Normal" xfId="0" builtinId="0"/>
    <cellStyle name="Normal 2" xfId="8"/>
    <cellStyle name="Normal 2 2" xfId="6"/>
    <cellStyle name="Normal_RCP" xfId="5"/>
    <cellStyle name="Percent" xfId="2" builtinId="5"/>
    <cellStyle name="Percent 11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L7"/>
  <sheetViews>
    <sheetView tabSelected="1" zoomScale="70" zoomScaleNormal="70" workbookViewId="0">
      <pane xSplit="2" ySplit="6" topLeftCell="C7" activePane="bottomRight" state="frozen"/>
      <selection activeCell="A7" sqref="A7"/>
      <selection pane="topRight" activeCell="C7" sqref="C7"/>
      <selection pane="bottomLeft" activeCell="A10" sqref="A10"/>
      <selection pane="bottomRight" activeCell="A7" sqref="A7"/>
    </sheetView>
  </sheetViews>
  <sheetFormatPr defaultColWidth="8.77734375" defaultRowHeight="15" x14ac:dyDescent="0.2"/>
  <cols>
    <col min="1" max="1" width="24.109375" style="3" bestFit="1" customWidth="1"/>
    <col min="2" max="2" width="54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9" customWidth="1"/>
    <col min="286" max="293" width="21" style="6" customWidth="1"/>
    <col min="294" max="296" width="22.21875" style="7" customWidth="1"/>
    <col min="297" max="297" width="13.21875" style="7" customWidth="1"/>
    <col min="298" max="298" width="11" style="7" customWidth="1"/>
    <col min="299" max="16384" width="8.77734375" style="7"/>
  </cols>
  <sheetData>
    <row r="1" spans="1:298" ht="28.5" customHeight="1" x14ac:dyDescent="0.2">
      <c r="A1" s="81" t="s">
        <v>0</v>
      </c>
      <c r="B1" s="81"/>
      <c r="C1" s="25"/>
      <c r="D1" s="25"/>
      <c r="E1" s="23"/>
      <c r="F1" s="23"/>
      <c r="G1" s="24"/>
      <c r="H1" s="36"/>
      <c r="I1" s="37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8"/>
      <c r="CC1" s="35"/>
      <c r="CD1" s="35"/>
      <c r="CE1" s="35"/>
      <c r="CF1" s="23"/>
      <c r="CG1" s="23"/>
      <c r="CH1" s="23"/>
      <c r="CI1" s="23"/>
      <c r="CJ1" s="39"/>
      <c r="CK1" s="39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40"/>
      <c r="JT1" s="40"/>
      <c r="JU1" s="40"/>
      <c r="JV1" s="40"/>
      <c r="JW1" s="40"/>
      <c r="JX1" s="40"/>
      <c r="JY1" s="40"/>
      <c r="JZ1" s="23"/>
      <c r="KA1" s="23"/>
      <c r="KB1" s="23"/>
      <c r="KC1" s="23"/>
      <c r="KD1" s="23"/>
      <c r="KE1" s="23"/>
      <c r="KF1" s="23"/>
      <c r="KG1" s="23"/>
    </row>
    <row r="2" spans="1:298" ht="28.5" customHeight="1" x14ac:dyDescent="0.2">
      <c r="A2" s="82" t="s">
        <v>320</v>
      </c>
      <c r="B2" s="82"/>
      <c r="C2" s="41"/>
      <c r="D2" s="41"/>
      <c r="E2" s="23"/>
      <c r="F2" s="42"/>
      <c r="G2" s="24"/>
      <c r="H2" s="36"/>
      <c r="I2" s="3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43"/>
      <c r="CA2" s="43"/>
      <c r="CB2" s="35"/>
      <c r="CC2" s="35"/>
      <c r="CD2" s="35"/>
      <c r="CE2" s="35"/>
      <c r="CF2" s="23"/>
      <c r="CG2" s="39"/>
      <c r="CH2" s="39"/>
      <c r="CI2" s="39"/>
      <c r="CJ2" s="39"/>
      <c r="CK2" s="39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42"/>
      <c r="JT2" s="42"/>
      <c r="JU2" s="42"/>
      <c r="JV2" s="42"/>
      <c r="JW2" s="42"/>
      <c r="JX2" s="42"/>
      <c r="JY2" s="42"/>
      <c r="JZ2" s="23"/>
      <c r="KA2" s="42"/>
      <c r="KB2" s="42"/>
      <c r="KC2" s="42"/>
      <c r="KD2" s="42"/>
      <c r="KE2" s="42"/>
      <c r="KF2" s="42"/>
      <c r="KG2" s="42"/>
    </row>
    <row r="3" spans="1:298" ht="25.5" customHeight="1" x14ac:dyDescent="0.2">
      <c r="A3" s="44"/>
      <c r="B3" s="45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  <c r="Y3" s="46"/>
      <c r="Z3" s="45"/>
      <c r="AA3" s="45"/>
      <c r="AB3" s="46"/>
      <c r="AC3" s="45"/>
      <c r="AD3" s="46"/>
      <c r="AE3" s="46"/>
      <c r="AF3" s="45"/>
      <c r="AG3" s="45"/>
      <c r="AH3" s="45"/>
      <c r="AI3" s="45"/>
      <c r="AJ3" s="45"/>
      <c r="AK3" s="45"/>
      <c r="AL3" s="45"/>
      <c r="AM3" s="45"/>
      <c r="AN3" s="47"/>
      <c r="AO3" s="48"/>
      <c r="AP3" s="48"/>
      <c r="AQ3" s="48"/>
      <c r="AR3" s="48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</row>
    <row r="4" spans="1:298" ht="46.5" customHeight="1" x14ac:dyDescent="0.2">
      <c r="A4" s="83" t="s">
        <v>1</v>
      </c>
      <c r="B4" s="83"/>
      <c r="C4" s="83"/>
      <c r="D4" s="83"/>
      <c r="E4" s="84" t="s">
        <v>2</v>
      </c>
      <c r="F4" s="84"/>
      <c r="G4" s="84"/>
      <c r="H4" s="84"/>
      <c r="I4" s="84"/>
      <c r="J4" s="84"/>
      <c r="K4" s="85" t="s">
        <v>3</v>
      </c>
      <c r="L4" s="85"/>
      <c r="M4" s="85"/>
      <c r="N4" s="85"/>
      <c r="O4" s="85"/>
      <c r="P4" s="86" t="s">
        <v>4</v>
      </c>
      <c r="Q4" s="86"/>
      <c r="R4" s="86"/>
      <c r="S4" s="86"/>
      <c r="T4" s="86"/>
      <c r="U4" s="87" t="s">
        <v>5</v>
      </c>
      <c r="V4" s="87"/>
      <c r="W4" s="87"/>
      <c r="X4" s="87"/>
      <c r="Y4" s="87"/>
      <c r="Z4" s="87"/>
      <c r="AA4" s="87"/>
      <c r="AB4" s="87"/>
      <c r="AC4" s="88" t="s">
        <v>6</v>
      </c>
      <c r="AD4" s="88"/>
      <c r="AE4" s="88"/>
      <c r="AF4" s="88"/>
      <c r="AG4" s="88"/>
      <c r="AH4" s="88"/>
      <c r="AI4" s="88"/>
      <c r="AJ4" s="89" t="s">
        <v>7</v>
      </c>
      <c r="AK4" s="89"/>
      <c r="AL4" s="89"/>
      <c r="AM4" s="80" t="s">
        <v>8</v>
      </c>
      <c r="AN4" s="80"/>
      <c r="AO4" s="70"/>
      <c r="AP4" s="70"/>
      <c r="AQ4" s="70"/>
      <c r="AR4" s="70"/>
      <c r="AS4" s="71" t="s">
        <v>9</v>
      </c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67" t="s">
        <v>10</v>
      </c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72" t="s">
        <v>11</v>
      </c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3" t="s">
        <v>12</v>
      </c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4" t="s">
        <v>13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5" t="s">
        <v>14</v>
      </c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6" t="s">
        <v>15</v>
      </c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7" t="s">
        <v>16</v>
      </c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8" t="s">
        <v>17</v>
      </c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9" t="s">
        <v>18</v>
      </c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67" t="s">
        <v>19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 t="s">
        <v>20</v>
      </c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 t="s">
        <v>21</v>
      </c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8" t="s">
        <v>22</v>
      </c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 t="s">
        <v>23</v>
      </c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 t="s">
        <v>24</v>
      </c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9" t="s">
        <v>25</v>
      </c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5" t="s">
        <v>26</v>
      </c>
      <c r="KA4" s="66"/>
      <c r="KB4" s="66"/>
      <c r="KC4" s="66"/>
      <c r="KD4" s="66"/>
      <c r="KE4" s="66"/>
      <c r="KF4" s="66"/>
      <c r="KG4" s="66"/>
      <c r="KH4" s="61" t="s">
        <v>322</v>
      </c>
      <c r="KI4" s="62"/>
      <c r="KJ4" s="62"/>
      <c r="KK4" s="62"/>
      <c r="KL4" s="60"/>
    </row>
    <row r="5" spans="1:298" ht="12" customHeight="1" x14ac:dyDescent="0.2">
      <c r="A5" s="83"/>
      <c r="B5" s="83"/>
      <c r="C5" s="83"/>
      <c r="D5" s="83"/>
      <c r="E5" s="84"/>
      <c r="F5" s="84"/>
      <c r="G5" s="84"/>
      <c r="H5" s="84"/>
      <c r="I5" s="84"/>
      <c r="J5" s="84"/>
      <c r="K5" s="85"/>
      <c r="L5" s="85"/>
      <c r="M5" s="85"/>
      <c r="N5" s="85"/>
      <c r="O5" s="85"/>
      <c r="P5" s="86"/>
      <c r="Q5" s="86"/>
      <c r="R5" s="86"/>
      <c r="S5" s="86"/>
      <c r="T5" s="86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88"/>
      <c r="AJ5" s="89"/>
      <c r="AK5" s="89"/>
      <c r="AL5" s="89"/>
      <c r="AM5" s="80"/>
      <c r="AN5" s="80"/>
      <c r="AO5" s="70"/>
      <c r="AP5" s="70"/>
      <c r="AQ5" s="70"/>
      <c r="AR5" s="70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321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321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321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321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321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321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321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321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321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321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321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321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321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321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321</v>
      </c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6" t="s">
        <v>316</v>
      </c>
      <c r="KA5" s="66"/>
      <c r="KB5" s="66"/>
      <c r="KC5" s="66"/>
      <c r="KD5" s="66" t="s">
        <v>38</v>
      </c>
      <c r="KE5" s="66"/>
      <c r="KF5" s="66"/>
      <c r="KG5" s="66"/>
      <c r="KH5" s="63"/>
      <c r="KI5" s="64"/>
      <c r="KJ5" s="64"/>
      <c r="KK5" s="64"/>
      <c r="KL5" s="60"/>
    </row>
    <row r="6" spans="1:298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327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328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329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330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331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332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333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334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335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336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337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338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339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340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341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315</v>
      </c>
      <c r="KA6" s="34" t="s">
        <v>317</v>
      </c>
      <c r="KB6" s="22" t="s">
        <v>318</v>
      </c>
      <c r="KC6" s="22" t="s">
        <v>319</v>
      </c>
      <c r="KD6" s="22" t="s">
        <v>309</v>
      </c>
      <c r="KE6" s="34" t="s">
        <v>312</v>
      </c>
      <c r="KF6" s="22" t="s">
        <v>310</v>
      </c>
      <c r="KG6" s="22" t="s">
        <v>311</v>
      </c>
      <c r="KH6" s="22" t="s">
        <v>323</v>
      </c>
      <c r="KI6" s="22" t="s">
        <v>324</v>
      </c>
      <c r="KJ6" s="22" t="s">
        <v>325</v>
      </c>
      <c r="KK6" s="22" t="s">
        <v>326</v>
      </c>
      <c r="KL6" s="22" t="s">
        <v>342</v>
      </c>
    </row>
    <row r="7" spans="1:298" ht="15" customHeight="1" x14ac:dyDescent="0.2">
      <c r="A7" s="32"/>
      <c r="B7" s="32"/>
      <c r="C7" s="32"/>
      <c r="D7" s="32"/>
      <c r="E7" s="32" t="s">
        <v>343</v>
      </c>
      <c r="F7" s="32"/>
      <c r="G7" s="32"/>
      <c r="H7" s="32"/>
      <c r="I7" s="52"/>
      <c r="J7" s="52"/>
      <c r="K7" s="53"/>
      <c r="L7" s="53"/>
      <c r="M7" s="53"/>
      <c r="N7" s="53"/>
      <c r="O7" s="53"/>
      <c r="P7" s="53"/>
      <c r="Q7" s="53"/>
      <c r="R7" s="53" t="s">
        <v>343</v>
      </c>
      <c r="S7" s="53" t="s">
        <v>343</v>
      </c>
      <c r="T7" s="53"/>
      <c r="U7" s="53"/>
      <c r="V7" s="53"/>
      <c r="W7" s="53"/>
      <c r="X7" s="54" t="s">
        <v>343</v>
      </c>
      <c r="Y7" s="54" t="s">
        <v>343</v>
      </c>
      <c r="Z7" s="53"/>
      <c r="AA7" s="53"/>
      <c r="AB7" s="54"/>
      <c r="AC7" s="55"/>
      <c r="AD7" s="56"/>
      <c r="AE7" s="56"/>
      <c r="AF7" s="31"/>
      <c r="AG7" s="31"/>
      <c r="AH7" s="57"/>
      <c r="AI7" s="31"/>
      <c r="AJ7" s="52" t="s">
        <v>343</v>
      </c>
      <c r="AK7" s="52" t="s">
        <v>343</v>
      </c>
      <c r="AL7" s="52" t="s">
        <v>343</v>
      </c>
      <c r="AM7" s="53"/>
      <c r="AN7" s="58"/>
      <c r="AO7" s="51"/>
      <c r="AP7" s="51"/>
      <c r="AQ7" s="51"/>
      <c r="AR7" s="51"/>
      <c r="AS7" s="33">
        <f>SUM(BK7:BX7)</f>
        <v>0</v>
      </c>
      <c r="AT7" s="30">
        <f>SUM(BY7:CL7)</f>
        <v>0</v>
      </c>
      <c r="AU7" s="30">
        <f>SUM(CM7:CZ7)</f>
        <v>0</v>
      </c>
      <c r="AV7" s="30">
        <f>SUM(DA7:DN7)</f>
        <v>0</v>
      </c>
      <c r="AW7" s="30">
        <f>SUM(DO7:EB7)</f>
        <v>0</v>
      </c>
      <c r="AX7" s="30">
        <f>SUM(EC7:EP7)</f>
        <v>0</v>
      </c>
      <c r="AY7" s="30">
        <f>SUM(EQ7:FD7)</f>
        <v>0</v>
      </c>
      <c r="AZ7" s="30">
        <f>SUM(FE7:FR7)</f>
        <v>0</v>
      </c>
      <c r="BA7" s="30">
        <f>SUM(FS7:GF7)</f>
        <v>0</v>
      </c>
      <c r="BB7" s="30">
        <f>SUM(GG7:GT7)</f>
        <v>0</v>
      </c>
      <c r="BC7" s="30">
        <f>SUM(GU7:HH7)</f>
        <v>0</v>
      </c>
      <c r="BD7" s="30">
        <f>SUM(HI7:HV7)</f>
        <v>0</v>
      </c>
      <c r="BE7" s="30">
        <f>SUM(HW7:IJ7)</f>
        <v>0</v>
      </c>
      <c r="BF7" s="30">
        <f>SUM(IK7:IX7)</f>
        <v>0</v>
      </c>
      <c r="BG7" s="30">
        <f>SUM(IY7:JL7)</f>
        <v>0</v>
      </c>
      <c r="BH7" s="30">
        <f t="shared" ref="BH7" si="0">JM7</f>
        <v>0</v>
      </c>
      <c r="BI7" s="30">
        <f>JN7</f>
        <v>0</v>
      </c>
      <c r="BJ7" s="30">
        <f>JO7</f>
        <v>0</v>
      </c>
      <c r="BK7" s="30">
        <f t="shared" ref="BK7" si="1">BY7+CM7+DA7+DO7+EC7+EQ7+FE7+FS7</f>
        <v>0</v>
      </c>
      <c r="BL7" s="30">
        <f t="shared" ref="BL7:BX7" si="2">BZ7+CN7+DB7+DP7+ED7+ER7+FF7+FT7</f>
        <v>0</v>
      </c>
      <c r="BM7" s="30">
        <f t="shared" si="2"/>
        <v>0</v>
      </c>
      <c r="BN7" s="30">
        <f t="shared" si="2"/>
        <v>0</v>
      </c>
      <c r="BO7" s="30">
        <f t="shared" si="2"/>
        <v>0</v>
      </c>
      <c r="BP7" s="30">
        <f t="shared" si="2"/>
        <v>0</v>
      </c>
      <c r="BQ7" s="30">
        <f t="shared" si="2"/>
        <v>0</v>
      </c>
      <c r="BR7" s="30">
        <f t="shared" si="2"/>
        <v>0</v>
      </c>
      <c r="BS7" s="30">
        <f t="shared" si="2"/>
        <v>0</v>
      </c>
      <c r="BT7" s="30">
        <f t="shared" si="2"/>
        <v>0</v>
      </c>
      <c r="BU7" s="30">
        <f t="shared" si="2"/>
        <v>0</v>
      </c>
      <c r="BV7" s="30">
        <f t="shared" si="2"/>
        <v>0</v>
      </c>
      <c r="BW7" s="30">
        <f t="shared" si="2"/>
        <v>0</v>
      </c>
      <c r="BX7" s="30">
        <f t="shared" si="2"/>
        <v>0</v>
      </c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52"/>
      <c r="JQ7" s="52"/>
      <c r="JR7" s="52"/>
      <c r="JS7" s="59"/>
      <c r="JT7" s="59"/>
      <c r="JU7" s="59"/>
      <c r="JV7" s="59"/>
      <c r="JW7" s="59"/>
      <c r="JX7" s="59"/>
      <c r="JY7" s="59"/>
      <c r="JZ7" s="30">
        <f>SUM(BP7:BQ7)</f>
        <v>0</v>
      </c>
      <c r="KA7" s="30">
        <f>SUM(CD7:CE7)+SUM(CR7:CS7)</f>
        <v>0</v>
      </c>
      <c r="KB7" s="30">
        <f>SUM(DF7:DG7)+SUM(DT7:DU7)+SUM(EH7:EI7)+SUM(EV7:EW7)+SUM(FJ7:FK7)+SUM(FX7:FY7)</f>
        <v>0</v>
      </c>
      <c r="KC7" s="30">
        <f>SUM(GL7:GM7)+SUM(IB7:IC7)</f>
        <v>0</v>
      </c>
      <c r="KD7" s="30">
        <f>SUM(BL7:BQ7)</f>
        <v>0</v>
      </c>
      <c r="KE7" s="30">
        <f>SUM(CN7:CS7)+SUM(BZ7:CE7)</f>
        <v>0</v>
      </c>
      <c r="KF7" s="30">
        <f>SUM(DB7:DG7)+SUM(DP7:DU7)+SUM(ED7:EI7)+SUM(ER7:EW7)+SUM(FF7:FK7)+SUM(FT7:FY7)</f>
        <v>0</v>
      </c>
      <c r="KG7" s="30">
        <f>SUM(GH7:GM7)+SUM(HX7:IC7)</f>
        <v>0</v>
      </c>
      <c r="KH7" s="28"/>
      <c r="KI7" s="28"/>
      <c r="KJ7" s="28"/>
      <c r="KK7" s="28"/>
      <c r="KL7" s="28"/>
    </row>
  </sheetData>
  <autoFilter ref="A6:KL6"/>
  <mergeCells count="32"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K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count="4">
    <dataValidation type="date" operator="greaterThan" allowBlank="1" showInputMessage="1" showErrorMessage="1" sqref="AP1:AR3 AO1:AO4 AO7:AR7">
      <formula1>36526</formula1>
    </dataValidation>
    <dataValidation type="list" allowBlank="1" showInputMessage="1" showErrorMessage="1" sqref="KI7">
      <formula1>"4. High, 3. Medium High, 2. Medium Low, 1. Low, Already Complete, No Delivery pre 2021 "</formula1>
    </dataValidation>
    <dataValidation type="list" allowBlank="1" showInputMessage="1" showErrorMessage="1" sqref="KK7">
      <formula1>"NGSA, WEM, FCRM Operational Framework, Other, Unknown/TBC"</formula1>
    </dataValidation>
    <dataValidation type="list" allowBlank="1" showInputMessage="1" showErrorMessage="1" sqref="KH7 KJ7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cp:lastPrinted>2017-10-10T08:50:55Z</cp:lastPrinted>
  <dcterms:created xsi:type="dcterms:W3CDTF">2017-09-15T13:04:17Z</dcterms:created>
  <dcterms:modified xsi:type="dcterms:W3CDTF">2018-08-08T10:29:33Z</dcterms:modified>
</cp:coreProperties>
</file>