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10412"/>
  <workbookPr/>
  <mc:AlternateContent>
    <mc:Choice Requires="x15">
      <x15ac:absPath xmlns:x15ac="http://schemas.microsoft.com/office/spreadsheetml/2010/11/ac" url="/Users/matthall/Work/pafs/pafs_core/lib/"/>
    </mc:Choice>
  </mc:AlternateContent>
  <bookViews>
    <workbookView xWindow="0" yWindow="460" windowWidth="25200" windowHeight="11980"/>
  </bookViews>
  <sheets>
    <sheet name="Master local choices" sheetId="2" r:id="rId5"/>
  </sheets>
  <definedNames>
    <definedName name="_xlnm._FilterDatabase" localSheetId="0" hidden="1">'Master local choices'!$A$6:$KK$6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C7" i="2" l="1"/>
  <c r="KB7" i="2"/>
  <c r="KA7" i="2"/>
  <c r="KG7" i="2" l="1"/>
  <c r="KF7" i="2"/>
  <c r="KE7" i="2"/>
  <c r="BX7" i="2"/>
  <c r="BW7" i="2"/>
  <c r="BV7" i="2"/>
  <c r="BU7" i="2"/>
  <c r="BT7" i="2"/>
  <c r="BS7" i="2"/>
  <c r="BR7" i="2"/>
  <c r="BQ7" i="2"/>
  <c r="JZ7" i="2" s="1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KD7" i="2" l="1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Registered User</author>
  </authors>
  <commentList>
    <comment ref="CD6" authorId="0">
      <text>
        <r>
          <rPr>
            <rFont val="Tahoma"/>
            <family val="2"/>
            <b val="1"/>
            <color indexed="81"/>
            <sz val="9"/>
          </rPr>
          <t>Registered User:</t>
        </r>
        <r>
          <rPr>
            <rFont val="Tahoma"/>
            <family val="2"/>
            <color indexed="81"/>
            <sz val="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<sst xmlns="http://schemas.openxmlformats.org/spreadsheetml/2006/main" uniqueCount="343" count="343">
  <si>
    <t>FCRM1 - National Capital Programme</t>
  </si>
  <si>
    <t>REFERENCE</t>
  </si>
  <si>
    <t>ORGANISATION</t>
  </si>
  <si>
    <t>FLAGS</t>
  </si>
  <si>
    <t>LOCATION</t>
  </si>
  <si>
    <t>DESCRIPTIVE DETAILS</t>
  </si>
  <si>
    <t xml:space="preserve">PARTNERSHIP FUNDING SUMMARY
(Values to be taken from PF Calculator)</t>
  </si>
  <si>
    <t>CONTRIBUTORS</t>
  </si>
  <si>
    <t>ADDITIONAL DETAILS</t>
  </si>
  <si>
    <t xml:space="preserve">PROJECT TOTALS
(calculated from relevant columns)
£ CASH</t>
  </si>
  <si>
    <t xml:space="preserve">TOTAL PROJECT EXPENDITURE
 (calculated from FCRM GiA to be expended + Total Local Contributions Secured + Funding From Other EA Functions + Further Contributions Required)
£ CASH</t>
  </si>
  <si>
    <t xml:space="preserve">FCRM Grant in Aid TO BE EXPENDED ON PROJECT
£ CASH</t>
  </si>
  <si>
    <t xml:space="preserve">GROWTH FUND
 £ CASH</t>
  </si>
  <si>
    <t xml:space="preserve">LOCAL LEVY SECURED
 £ CASH</t>
  </si>
  <si>
    <t xml:space="preserve">INTERNAL DRAINAGE BOARD PRECEPTS SECURED
 £ CASH</t>
  </si>
  <si>
    <t xml:space="preserve">PUBLICLY FUNDED CONTRIBUTIONS SECURED
(Contract In Place, or In Negotiation)
 £ CASH</t>
  </si>
  <si>
    <t xml:space="preserve">PRIVATELY FUNDED CONTRIBUTIONS SECURED
(Contract In Place, or In Negotiation)
 £ CASH</t>
  </si>
  <si>
    <t xml:space="preserve">FUNDING CONTRIBUTIONS FROM OTHER ENVIRONMENT AGENCY FUNCTIONS/SOURCES
£ CASH</t>
  </si>
  <si>
    <t xml:space="preserve">FURTHER CONTRIBUTIONS REQUIRED
 £ CASH</t>
  </si>
  <si>
    <t xml:space="preserve"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</si>
  <si>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</si>
  <si>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</si>
  <si>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</si>
  <si>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</si>
  <si>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</si>
  <si>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</si>
  <si>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 xml:space="preserve"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</si>
  <si>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</si>
  <si>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</si>
  <si>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</si>
  <si>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</si>
  <si>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</si>
  <si>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</si>
  <si>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</si>
  <si>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</si>
  <si>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</si>
  <si>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</si>
  <si>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</si>
  <si>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</si>
  <si>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</si>
  <si>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</si>
  <si>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</si>
  <si>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</si>
  <si>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</si>
  <si>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</si>
  <si>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</si>
  <si>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</si>
  <si>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</si>
  <si>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</si>
  <si>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</si>
  <si>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</si>
  <si>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</si>
  <si>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</si>
  <si>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</si>
  <si>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</si>
  <si>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</si>
  <si>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</si>
  <si>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</si>
  <si>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</si>
  <si>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</si>
  <si>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</si>
  <si>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</si>
  <si>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</si>
  <si>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</si>
  <si>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</si>
  <si>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</si>
  <si>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</si>
  <si>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</si>
  <si>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</si>
  <si>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</si>
  <si>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</si>
  <si>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</si>
  <si>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</si>
  <si>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</si>
  <si>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</si>
  <si>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</si>
  <si>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</si>
  <si>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</si>
  <si>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</si>
  <si>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</si>
  <si>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</si>
  <si>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</si>
  <si>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</si>
  <si>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</si>
  <si>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</si>
  <si>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</si>
  <si>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</si>
  <si>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</si>
  <si>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</si>
  <si>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</si>
  <si>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</si>
  <si>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</si>
  <si>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</si>
  <si>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</si>
  <si>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</si>
  <si>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</si>
  <si>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</si>
  <si>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</si>
  <si>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</si>
  <si>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</si>
  <si>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</si>
  <si>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 xml:space="preserve"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</si>
  <si>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</si>
  <si>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</si>
  <si>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</si>
  <si>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</si>
  <si>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</si>
  <si>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</si>
  <si>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</si>
  <si>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</si>
  <si>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</si>
  <si>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</si>
  <si>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</si>
  <si>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</si>
  <si>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 xml:space="preserve"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</si>
  <si>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</si>
  <si>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</si>
  <si>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</si>
  <si>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</si>
  <si>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</si>
  <si>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</si>
  <si>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</si>
  <si>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</si>
  <si>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</si>
  <si>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</si>
  <si>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</si>
  <si>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</si>
  <si>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 xml:space="preserve"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</si>
  <si>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</si>
  <si>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</si>
  <si>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</si>
  <si>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</si>
  <si>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</si>
  <si>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</si>
  <si>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</si>
  <si>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</si>
  <si>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</si>
  <si>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</si>
  <si>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</si>
  <si>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</si>
  <si>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 xml:space="preserve"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</si>
  <si>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</si>
  <si>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</si>
  <si>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</si>
  <si>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</si>
  <si>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</si>
  <si>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</si>
  <si>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</si>
  <si>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</si>
  <si>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</si>
  <si>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</si>
  <si>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</si>
  <si>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</si>
  <si>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 xml:space="preserve"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</si>
  <si>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</si>
  <si>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</si>
  <si>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</si>
  <si>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</si>
  <si>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</si>
  <si>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</si>
  <si>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</si>
  <si>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</si>
  <si>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</si>
  <si>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</si>
  <si>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</si>
  <si>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</si>
  <si>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 xml:space="preserve"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</si>
  <si>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</si>
  <si>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</si>
  <si>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</si>
  <si>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</si>
  <si>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</si>
  <si>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</si>
  <si>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</si>
  <si>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</si>
  <si>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</si>
  <si>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</si>
  <si>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</si>
  <si>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</si>
  <si>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 xml:space="preserve"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</si>
  <si>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</si>
  <si>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</si>
  <si>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</si>
  <si>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</si>
  <si>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</si>
  <si>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</si>
  <si>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</si>
  <si>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</si>
  <si>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</si>
  <si>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</si>
  <si>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</si>
  <si>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</si>
  <si>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 xml:space="preserve"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</si>
  <si>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</si>
  <si>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</si>
  <si>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</si>
  <si>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</si>
  <si>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</si>
  <si>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</si>
  <si>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</si>
  <si>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</si>
  <si>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</si>
  <si>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</si>
  <si>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</si>
  <si>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</si>
  <si>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 xml:space="preserve"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</si>
  <si>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</si>
  <si>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</si>
  <si>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</si>
  <si>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</si>
  <si>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</si>
  <si>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</si>
  <si>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</si>
  <si>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</si>
  <si>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</si>
  <si>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</si>
  <si>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</si>
  <si>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</si>
  <si>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 xml:space="preserve"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</si>
  <si>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</si>
  <si>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</si>
  <si>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</si>
  <si>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</si>
  <si>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</si>
  <si>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</si>
  <si>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</si>
  <si>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</si>
  <si>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</si>
  <si>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</si>
  <si>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</si>
  <si>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</si>
  <si>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 xml:space="preserve"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</si>
  <si>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</si>
  <si>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</si>
  <si>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</si>
  <si>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</si>
  <si>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</si>
  <si>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</si>
  <si>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</si>
  <si>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</si>
  <si>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</si>
  <si>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</si>
  <si>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</si>
  <si>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</si>
  <si>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 xml:space="preserve"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</si>
  <si>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</si>
  <si>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</si>
  <si>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</si>
  <si>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</si>
  <si>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</si>
  <si>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</si>
  <si>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</si>
  <si>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</si>
  <si>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</si>
  <si>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</si>
  <si>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</si>
  <si>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</si>
  <si>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 xml:space="preserve"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</si>
  <si>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</si>
  <si>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</si>
  <si>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</si>
  <si>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</si>
  <si>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</si>
  <si>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</si>
  <si>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</si>
  <si>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</si>
  <si>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</si>
  <si>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</si>
  <si>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</si>
  <si>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</si>
  <si>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 xml:space="preserve"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</si>
  <si>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</si>
  <si>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</si>
  <si>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</si>
  <si>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</si>
  <si>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</si>
  <si>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</si>
  <si>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</si>
  <si>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</si>
  <si>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</si>
  <si>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</si>
  <si>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</si>
  <si>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</si>
  <si>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 xml:space="preserve"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</si>
  <si>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</si>
  <si>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</si>
  <si>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</si>
  <si>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</si>
  <si>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</si>
  <si>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</si>
  <si>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</si>
  <si>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</si>
  <si>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</si>
  <si>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</si>
  <si>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</si>
  <si>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</si>
  <si>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</si>
  <si>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</si>
  <si>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</si>
  <si>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</si>
  <si>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</si>
  <si>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</si>
  <si>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</si>
  <si>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</si>
  <si>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</si>
  <si>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</si>
  <si>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</si>
  <si>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</si>
  <si>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</si>
  <si>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</si>
  <si>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</si>
  <si>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</si>
  <si>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rFont val="Arial"/>
        <family val="2"/>
        <b val="1"/>
        <color rgb="FFFF0000"/>
        <sz val="12"/>
      </rPr>
      <t>GROWTH</t>
    </r>
    <r>
      <rPr>
        <rFont val="Arial"/>
        <family val="2"/>
        <b val="1"/>
        <sz val="12"/>
      </rPr>
      <t xml:space="preserve"> 6 year total</t>
    </r>
  </si>
  <si>
    <t>Year 11</t>
  </si>
  <si>
    <t>Year 12</t>
  </si>
  <si>
    <t>Year 13</t>
  </si>
  <si>
    <t>Confidence Assessment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</si>
  <si>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</si>
  <si>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</si>
  <si>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</si>
  <si>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</si>
  <si>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</si>
  <si>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</si>
  <si>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</si>
  <si>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</si>
  <si>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</si>
  <si>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</si>
  <si>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</si>
  <si>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</si>
  <si>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</si>
  <si>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</si>
  <si>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</si>
  <si>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</si>
  <si>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Confidence in 'Number' of homes (all scheme including post 2021)</t>
  </si>
  <si>
    <t>Confidence in Homes being delivered (by specified gateway 4 date)</t>
  </si>
  <si>
    <t>Confidence in Securing Partnership Funding (all schemes including post-2021)</t>
  </si>
  <si>
    <t/>
  </si>
  <si>
    <t>PAFS Base 2020/21</t>
  </si>
  <si>
    <r>
      <t xml:space="preserve">GiA + </t>
    </r>
    <r>
      <rPr>
        <rFont val="Arial"/>
        <family val="2"/>
        <b val="1"/>
        <color rgb="FFFF0000"/>
        <sz val="12"/>
      </rPr>
      <t>GROWTH</t>
    </r>
    <r>
      <rPr>
        <rFont val="Arial"/>
        <family val="2"/>
        <b val="1"/>
        <sz val="12"/>
      </rPr>
      <t xml:space="preserve"> 20/21</t>
    </r>
  </si>
  <si>
    <t>TPE 20/21</t>
  </si>
  <si>
    <t>Contributions 20/21 total</t>
  </si>
  <si>
    <t>OM2+3 20/21</t>
  </si>
  <si>
    <t>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</si>
</sst>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5"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#,##0_ ;[Red]\-#,##0\ "/>
    <numFmt numFmtId="168" formatCode="#,##0.0_ ;[Red]\-#,##0.0\ "/>
  </numFmts>
  <fonts count="18">
    <font>
      <name val="Arial"/>
      <family val="2"/>
      <color theme="1"/>
      <sz val="12"/>
    </font>
    <font>
      <name val="Arial"/>
      <family val="2"/>
      <color theme="1"/>
      <sz val="12"/>
    </font>
    <font>
      <name val="Arial"/>
      <family val="2"/>
      <color rgb="FFFF0000"/>
      <sz val="12"/>
    </font>
    <font>
      <name val="Arial"/>
      <family val="2"/>
      <sz val="12"/>
    </font>
    <font>
      <name val="Arial"/>
      <family val="2"/>
      <b val="1"/>
      <color theme="0"/>
      <sz val="16"/>
    </font>
    <font>
      <name val="Arial"/>
      <family val="2"/>
      <b val="1"/>
      <sz val="12"/>
    </font>
    <font>
      <name val="Arial"/>
      <family val="2"/>
      <b val="1"/>
      <color theme="1"/>
      <sz val="22"/>
    </font>
    <font>
      <name val="Arial"/>
      <family val="2"/>
      <b val="1"/>
      <sz val="20"/>
    </font>
    <font>
      <name val="Arial"/>
      <family val="2"/>
      <sz val="30"/>
    </font>
    <font>
      <name val="Arial"/>
      <family val="2"/>
      <b val="1"/>
      <sz val="22"/>
    </font>
    <font>
      <name val="Arial"/>
      <family val="2"/>
      <b val="1"/>
      <sz val="14"/>
    </font>
    <font>
      <name val="Arial"/>
      <family val="2"/>
      <sz val="10"/>
    </font>
    <font>
      <name val="Arial"/>
      <family val="2"/>
      <b val="1"/>
      <color theme="1"/>
      <sz val="12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b val="1"/>
      <color rgb="FFFF0000"/>
      <sz val="12"/>
    </font>
    <font>
      <name val="Arial"/>
      <family val="2"/>
      <sz val="11"/>
    </font>
    <font>
      <name val="Arial"/>
      <family val="2"/>
      <color theme="1"/>
      <sz val="11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164" fontId="1" fillId="0" borderId="0" applyFont="false" applyFill="false" applyBorder="false" applyAlignment="false" applyProtection="false"/>
    <xf numFmtId="9" fontId="1" fillId="0" borderId="0" applyFont="false" applyFill="false" applyBorder="false" applyAlignment="false" applyProtection="false"/>
    <xf numFmtId="0" fontId="3" fillId="0" borderId="0"/>
    <xf numFmtId="0" fontId="11" fillId="0" borderId="0"/>
    <xf numFmtId="0" fontId="3" fillId="0" borderId="0"/>
    <xf numFmtId="0" fontId="11" fillId="0" borderId="0" applyNumberFormat="false" applyFont="false" applyFill="false" applyBorder="false" applyAlignment="false" applyProtection="false"/>
    <xf numFmtId="9" fontId="11" fillId="0" borderId="0" applyFont="false" applyFill="false" applyBorder="false" applyAlignment="false" applyProtection="false"/>
    <xf numFmtId="0" fontId="11" fillId="0" borderId="0"/>
    <xf numFmtId="164" fontId="1" fillId="0" borderId="0" applyFont="false" applyFill="false" applyBorder="false" applyAlignment="false" applyProtection="false"/>
  </cellStyleXfs>
  <cellXfs count="92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0" xfId="0" applyFill="1" applyProtection="1"/>
    <xf numFmtId="0" fontId="5" fillId="0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5" fontId="3" fillId="2" borderId="1" xfId="0" applyNumberFormat="1" applyFont="1" applyFill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0" fontId="0" fillId="26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3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vertical="center"/>
    </xf>
    <xf numFmtId="0" fontId="16" fillId="0" borderId="1" xfId="0" applyFont="1" applyFill="1" applyBorder="1" applyAlignment="1" applyProtection="1">
      <alignment horizontal="left" vertical="center"/>
    </xf>
    <xf numFmtId="9" fontId="16" fillId="0" borderId="1" xfId="2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center" vertical="center"/>
    </xf>
    <xf numFmtId="9" fontId="16" fillId="0" borderId="1" xfId="2" applyFont="1" applyFill="1" applyBorder="1" applyAlignment="1" applyProtection="1">
      <alignment vertical="center"/>
    </xf>
    <xf numFmtId="167" fontId="16" fillId="0" borderId="1" xfId="0" applyNumberFormat="1" applyFont="1" applyFill="1" applyBorder="1" applyAlignment="1" applyProtection="1">
      <alignment vertical="center"/>
    </xf>
    <xf numFmtId="168" fontId="16" fillId="0" borderId="1" xfId="0" applyNumberFormat="1" applyFont="1" applyFill="1" applyBorder="1" applyAlignment="1" applyProtection="1">
      <alignment vertical="center"/>
    </xf>
    <xf numFmtId="14" fontId="16" fillId="0" borderId="1" xfId="0" applyNumberFormat="1" applyFont="1" applyFill="1" applyBorder="1" applyAlignment="1" applyProtection="1">
      <alignment horizontal="righ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167" fontId="3" fillId="0" borderId="1" xfId="1" applyNumberFormat="1" applyFont="1" applyFill="1" applyBorder="1" applyAlignment="1" applyProtection="1">
      <alignment vertical="center"/>
    </xf>
    <xf numFmtId="167" fontId="3" fillId="0" borderId="1" xfId="0" applyNumberFormat="1" applyFont="1" applyFill="1" applyBorder="1" applyAlignment="1" applyProtection="1">
      <alignment vertical="center"/>
    </xf>
    <xf numFmtId="0" fontId="17" fillId="0" borderId="1" xfId="0" applyFont="1" applyFill="1" applyBorder="1" applyProtection="1"/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</cellXfs>
  <cellStyles count="10">
    <cellStyle name="%" xfId="3"/>
    <cellStyle name="% 2 2 2" xfId="4"/>
    <cellStyle name="Comma" xfId="1" builtinId="3"/>
    <cellStyle name="Comma 2" xfId="9"/>
    <cellStyle name="Normal" xfId="0" builtinId="0"/>
    <cellStyle name="Normal 2" xfId="8"/>
    <cellStyle name="Normal 2 2" xfId="6"/>
    <cellStyle name="Normal_RCP" xfId="5"/>
    <cellStyle name="Percent" xfId="2" builtinId="5"/>
    <cellStyle name="Percent 11" xfId="7"/>
  </cellStyles>
  <dxfs count="1">
    <dxf>
      <font>
        <color rgb="FF9C0006"/>
      </font>
      <fill>
        <patternFill>
          <bgColor rgb="FFFFC7CE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false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92D050"/>
    <pageSetUpPr fitToPage="1"/>
  </sheetPr>
  <dimension ref="A1:KM7"/>
  <sheetViews>
    <sheetView tabSelected="1" zoomScale="70" zoomScaleNormal="70" workbookViewId="0">
      <pane xSplit="2" ySplit="6" topLeftCell="KG7" activePane="bottomRight" state="frozen"/>
      <selection activeCell="A7" sqref="A7"/>
      <selection pane="topRight" activeCell="C7" sqref="C7"/>
      <selection pane="bottomLeft" activeCell="A10" sqref="A10"/>
      <selection pane="bottomRight" activeCell="KH7" sqref="KH7"/>
    </sheetView>
  </sheetViews>
  <sheetFormatPr baseColWidth="10" defaultColWidth="8.7109375" defaultRowHeight="16"/>
  <cols>
    <col min="1" max="1" width="24.140625" style="3" bestFit="1" customWidth="1"/>
    <col min="2" max="2" width="98.7109375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8" customWidth="1"/>
    <col min="286" max="293" width="21" style="6" customWidth="1"/>
    <col min="294" max="296" width="22.28515625" style="7" customWidth="1"/>
    <col min="297" max="297" width="17.140625" style="7" bestFit="1" customWidth="1"/>
    <col min="298" max="298" width="8.7109375" style="7"/>
    <col min="299" max="299" width="11" style="7" customWidth="1"/>
    <col min="300" max="16384" width="8.7109375" style="7"/>
  </cols>
  <sheetData>
    <row r="1" spans="1:293" customFormat="false" ht="28.5" customHeight="1">
      <c r="A1" s="64" t="s">
        <v>0</v>
      </c>
      <c r="B1" s="64"/>
      <c r="C1" s="25"/>
      <c r="D1" s="25"/>
      <c r="E1" s="23"/>
      <c r="F1" s="23"/>
      <c r="G1" s="24"/>
      <c r="H1" s="31"/>
      <c r="I1" s="32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3"/>
      <c r="CC1" s="30"/>
      <c r="CD1" s="30"/>
      <c r="CE1" s="30"/>
      <c r="CF1" s="23"/>
      <c r="CG1" s="23"/>
      <c r="CH1" s="23"/>
      <c r="CI1" s="23"/>
      <c r="CJ1" s="34"/>
      <c r="CK1" s="34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35"/>
      <c r="JT1" s="35"/>
      <c r="JU1" s="35"/>
      <c r="JV1" s="35"/>
      <c r="JW1" s="35"/>
      <c r="JX1" s="35"/>
      <c r="JY1" s="35"/>
      <c r="JZ1" s="23"/>
      <c r="KA1" s="23"/>
      <c r="KB1" s="23"/>
      <c r="KC1" s="23"/>
      <c r="KD1" s="23"/>
      <c r="KE1" s="23"/>
      <c r="KF1" s="23"/>
      <c r="KG1" s="23"/>
    </row>
    <row r="2" spans="1:293" customFormat="false" ht="28.5" customHeight="1">
      <c r="A2" s="65" t="s">
        <v>337</v>
      </c>
      <c r="B2" s="65"/>
      <c r="C2" s="36"/>
      <c r="D2" s="36"/>
      <c r="E2" s="23"/>
      <c r="F2" s="37"/>
      <c r="G2" s="24"/>
      <c r="H2" s="31"/>
      <c r="I2" s="32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38"/>
      <c r="CA2" s="38"/>
      <c r="CB2" s="30"/>
      <c r="CC2" s="30"/>
      <c r="CD2" s="30"/>
      <c r="CE2" s="30"/>
      <c r="CF2" s="23"/>
      <c r="CG2" s="34"/>
      <c r="CH2" s="34"/>
      <c r="CI2" s="34"/>
      <c r="CJ2" s="34"/>
      <c r="CK2" s="34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37"/>
      <c r="JT2" s="37"/>
      <c r="JU2" s="37"/>
      <c r="JV2" s="37"/>
      <c r="JW2" s="37"/>
      <c r="JX2" s="37"/>
      <c r="JY2" s="37"/>
      <c r="JZ2" s="23"/>
      <c r="KA2" s="37"/>
      <c r="KB2" s="37"/>
      <c r="KC2" s="37"/>
      <c r="KD2" s="37"/>
      <c r="KE2" s="37"/>
      <c r="KF2" s="37"/>
      <c r="KG2" s="37"/>
    </row>
    <row r="3" spans="1:293" customFormat="false" ht="25.5" customHeight="1">
      <c r="A3" s="39"/>
      <c r="B3" s="40"/>
      <c r="C3" s="39"/>
      <c r="D3" s="39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  <c r="Y3" s="41"/>
      <c r="Z3" s="40"/>
      <c r="AA3" s="40"/>
      <c r="AB3" s="41"/>
      <c r="AC3" s="40"/>
      <c r="AD3" s="41"/>
      <c r="AE3" s="41"/>
      <c r="AF3" s="40"/>
      <c r="AG3" s="40"/>
      <c r="AH3" s="40"/>
      <c r="AI3" s="40"/>
      <c r="AJ3" s="40"/>
      <c r="AK3" s="40"/>
      <c r="AL3" s="40"/>
      <c r="AM3" s="40"/>
      <c r="AN3" s="42"/>
      <c r="AO3" s="43"/>
      <c r="AP3" s="43"/>
      <c r="AQ3" s="43"/>
      <c r="AR3" s="43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  <c r="CX3" s="45"/>
      <c r="CY3" s="45"/>
      <c r="CZ3" s="45"/>
      <c r="DA3" s="45"/>
      <c r="DB3" s="45"/>
      <c r="DC3" s="45"/>
      <c r="DD3" s="45"/>
      <c r="DE3" s="45"/>
      <c r="DF3" s="45"/>
      <c r="DG3" s="45"/>
      <c r="DH3" s="45"/>
      <c r="DI3" s="45"/>
      <c r="DJ3" s="45"/>
      <c r="DK3" s="45"/>
      <c r="DL3" s="45"/>
      <c r="DM3" s="45"/>
      <c r="DN3" s="45"/>
      <c r="DO3" s="45"/>
      <c r="DP3" s="45"/>
      <c r="DQ3" s="45"/>
      <c r="DR3" s="45"/>
      <c r="DS3" s="45"/>
      <c r="DT3" s="45"/>
      <c r="DU3" s="45"/>
      <c r="DV3" s="45"/>
      <c r="DW3" s="45"/>
      <c r="DX3" s="45"/>
      <c r="DY3" s="45"/>
      <c r="DZ3" s="45"/>
      <c r="EA3" s="45"/>
      <c r="EB3" s="45"/>
      <c r="EC3" s="45"/>
      <c r="ED3" s="45"/>
      <c r="EE3" s="45"/>
      <c r="EF3" s="45"/>
      <c r="EG3" s="45"/>
      <c r="EH3" s="45"/>
      <c r="EI3" s="45"/>
      <c r="EJ3" s="45"/>
      <c r="EK3" s="45"/>
      <c r="EL3" s="45"/>
      <c r="EM3" s="45"/>
      <c r="EN3" s="45"/>
      <c r="EO3" s="45"/>
      <c r="EP3" s="45"/>
      <c r="EQ3" s="45"/>
      <c r="ER3" s="45"/>
      <c r="ES3" s="45"/>
      <c r="ET3" s="45"/>
      <c r="EU3" s="45"/>
      <c r="EV3" s="45"/>
      <c r="EW3" s="45"/>
      <c r="EX3" s="45"/>
      <c r="EY3" s="45"/>
      <c r="EZ3" s="45"/>
      <c r="FA3" s="45"/>
      <c r="FB3" s="45"/>
      <c r="FC3" s="45"/>
      <c r="FD3" s="45"/>
      <c r="FE3" s="45"/>
      <c r="FF3" s="45"/>
      <c r="FG3" s="45"/>
      <c r="FH3" s="45"/>
      <c r="FI3" s="45"/>
      <c r="FJ3" s="45"/>
      <c r="FK3" s="45"/>
      <c r="FL3" s="45"/>
      <c r="FM3" s="45"/>
      <c r="FN3" s="45"/>
      <c r="FO3" s="45"/>
      <c r="FP3" s="45"/>
      <c r="FQ3" s="45"/>
      <c r="FR3" s="45"/>
      <c r="FS3" s="45"/>
      <c r="FT3" s="45"/>
      <c r="FU3" s="45"/>
      <c r="FV3" s="45"/>
      <c r="FW3" s="45"/>
      <c r="FX3" s="45"/>
      <c r="FY3" s="45"/>
      <c r="FZ3" s="45"/>
      <c r="GA3" s="45"/>
      <c r="GB3" s="45"/>
      <c r="GC3" s="45"/>
      <c r="GD3" s="45"/>
      <c r="GE3" s="45"/>
      <c r="GF3" s="45"/>
      <c r="GG3" s="45"/>
      <c r="GH3" s="45"/>
      <c r="GI3" s="45"/>
      <c r="GJ3" s="45"/>
      <c r="GK3" s="45"/>
      <c r="GL3" s="45"/>
      <c r="GM3" s="45"/>
      <c r="GN3" s="45"/>
      <c r="GO3" s="45"/>
      <c r="GP3" s="45"/>
      <c r="GQ3" s="45"/>
      <c r="GR3" s="45"/>
      <c r="GS3" s="45"/>
      <c r="GT3" s="45"/>
      <c r="GU3" s="45"/>
      <c r="GV3" s="45"/>
      <c r="GW3" s="45"/>
      <c r="GX3" s="45"/>
      <c r="GY3" s="45"/>
      <c r="GZ3" s="45"/>
      <c r="HA3" s="45"/>
      <c r="HB3" s="45"/>
      <c r="HC3" s="45"/>
      <c r="HD3" s="45"/>
      <c r="HE3" s="45"/>
      <c r="HF3" s="45"/>
      <c r="HG3" s="45"/>
      <c r="HH3" s="45"/>
      <c r="HI3" s="45"/>
      <c r="HJ3" s="45"/>
      <c r="HK3" s="45"/>
      <c r="HL3" s="45"/>
      <c r="HM3" s="45"/>
      <c r="HN3" s="45"/>
      <c r="HO3" s="45"/>
      <c r="HP3" s="45"/>
      <c r="HQ3" s="45"/>
      <c r="HR3" s="45"/>
      <c r="HS3" s="45"/>
      <c r="HT3" s="45"/>
      <c r="HU3" s="45"/>
      <c r="HV3" s="45"/>
      <c r="HW3" s="45"/>
      <c r="HX3" s="45"/>
      <c r="HY3" s="45"/>
      <c r="HZ3" s="45"/>
      <c r="IA3" s="45"/>
      <c r="IB3" s="45"/>
      <c r="IC3" s="45"/>
      <c r="ID3" s="45"/>
      <c r="IE3" s="45"/>
      <c r="IF3" s="45"/>
      <c r="IG3" s="45"/>
      <c r="IH3" s="45"/>
      <c r="II3" s="45"/>
      <c r="IJ3" s="45"/>
      <c r="IK3" s="45"/>
      <c r="IL3" s="45"/>
      <c r="IM3" s="45"/>
      <c r="IN3" s="45"/>
      <c r="IO3" s="45"/>
      <c r="IP3" s="45"/>
      <c r="IQ3" s="45"/>
      <c r="IR3" s="45"/>
      <c r="IS3" s="45"/>
      <c r="IT3" s="45"/>
      <c r="IU3" s="45"/>
      <c r="IV3" s="45"/>
      <c r="IW3" s="45"/>
      <c r="IX3" s="45"/>
      <c r="IY3" s="45"/>
      <c r="IZ3" s="45"/>
      <c r="JA3" s="45"/>
      <c r="JB3" s="45"/>
      <c r="JC3" s="45"/>
      <c r="JD3" s="45"/>
      <c r="JE3" s="45"/>
      <c r="JF3" s="45"/>
      <c r="JG3" s="45"/>
      <c r="JH3" s="45"/>
      <c r="JI3" s="45"/>
      <c r="JJ3" s="45"/>
      <c r="JK3" s="45"/>
      <c r="JL3" s="45"/>
      <c r="JM3" s="45"/>
      <c r="JN3" s="45"/>
      <c r="JO3" s="45"/>
      <c r="JP3" s="45"/>
      <c r="JQ3" s="45"/>
      <c r="JR3" s="45"/>
      <c r="JS3" s="45"/>
      <c r="JT3" s="45"/>
      <c r="JU3" s="45"/>
      <c r="JV3" s="45"/>
      <c r="JW3" s="45"/>
      <c r="JX3" s="45"/>
      <c r="JY3" s="45"/>
      <c r="JZ3" s="45"/>
      <c r="KA3" s="45"/>
      <c r="KB3" s="45"/>
      <c r="KC3" s="45"/>
      <c r="KD3" s="45"/>
      <c r="KE3" s="45"/>
      <c r="KF3" s="45"/>
      <c r="KG3" s="45"/>
    </row>
    <row r="4" spans="1:297" customFormat="false" ht="46.5" customHeight="1">
      <c r="A4" s="66" t="s">
        <v>1</v>
      </c>
      <c r="B4" s="66"/>
      <c r="C4" s="66"/>
      <c r="D4" s="66"/>
      <c r="E4" s="67" t="s">
        <v>2</v>
      </c>
      <c r="F4" s="67"/>
      <c r="G4" s="67"/>
      <c r="H4" s="67"/>
      <c r="I4" s="67"/>
      <c r="J4" s="67"/>
      <c r="K4" s="68" t="s">
        <v>3</v>
      </c>
      <c r="L4" s="68"/>
      <c r="M4" s="68"/>
      <c r="N4" s="68"/>
      <c r="O4" s="68"/>
      <c r="P4" s="69" t="s">
        <v>4</v>
      </c>
      <c r="Q4" s="69"/>
      <c r="R4" s="69"/>
      <c r="S4" s="69"/>
      <c r="T4" s="69"/>
      <c r="U4" s="70" t="s">
        <v>5</v>
      </c>
      <c r="V4" s="70"/>
      <c r="W4" s="70"/>
      <c r="X4" s="70"/>
      <c r="Y4" s="70"/>
      <c r="Z4" s="70"/>
      <c r="AA4" s="70"/>
      <c r="AB4" s="70"/>
      <c r="AC4" s="71" t="s">
        <v>6</v>
      </c>
      <c r="AD4" s="71"/>
      <c r="AE4" s="71"/>
      <c r="AF4" s="71"/>
      <c r="AG4" s="71"/>
      <c r="AH4" s="71"/>
      <c r="AI4" s="71"/>
      <c r="AJ4" s="72" t="s">
        <v>7</v>
      </c>
      <c r="AK4" s="72"/>
      <c r="AL4" s="72"/>
      <c r="AM4" s="63" t="s">
        <v>8</v>
      </c>
      <c r="AN4" s="63"/>
      <c r="AO4" s="74"/>
      <c r="AP4" s="74"/>
      <c r="AQ4" s="74"/>
      <c r="AR4" s="74"/>
      <c r="AS4" s="75" t="s">
        <v>9</v>
      </c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3" t="s">
        <v>10</v>
      </c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6" t="s">
        <v>11</v>
      </c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7" t="s">
        <v>12</v>
      </c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8" t="s">
        <v>13</v>
      </c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9" t="s">
        <v>14</v>
      </c>
      <c r="DP4" s="79"/>
      <c r="DQ4" s="79"/>
      <c r="DR4" s="79"/>
      <c r="DS4" s="79"/>
      <c r="DT4" s="79"/>
      <c r="DU4" s="79"/>
      <c r="DV4" s="79"/>
      <c r="DW4" s="79"/>
      <c r="DX4" s="79"/>
      <c r="DY4" s="79"/>
      <c r="DZ4" s="79"/>
      <c r="EA4" s="79"/>
      <c r="EB4" s="79"/>
      <c r="EC4" s="80" t="s">
        <v>15</v>
      </c>
      <c r="ED4" s="80"/>
      <c r="EE4" s="80"/>
      <c r="EF4" s="80"/>
      <c r="EG4" s="80"/>
      <c r="EH4" s="80"/>
      <c r="EI4" s="80"/>
      <c r="EJ4" s="80"/>
      <c r="EK4" s="80"/>
      <c r="EL4" s="80"/>
      <c r="EM4" s="80"/>
      <c r="EN4" s="80"/>
      <c r="EO4" s="80"/>
      <c r="EP4" s="80"/>
      <c r="EQ4" s="81" t="s">
        <v>16</v>
      </c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2" t="s">
        <v>17</v>
      </c>
      <c r="FF4" s="82"/>
      <c r="FG4" s="82"/>
      <c r="FH4" s="82"/>
      <c r="FI4" s="82"/>
      <c r="FJ4" s="82"/>
      <c r="FK4" s="82"/>
      <c r="FL4" s="82"/>
      <c r="FM4" s="82"/>
      <c r="FN4" s="82"/>
      <c r="FO4" s="82"/>
      <c r="FP4" s="82"/>
      <c r="FQ4" s="82"/>
      <c r="FR4" s="82"/>
      <c r="FS4" s="83" t="s">
        <v>18</v>
      </c>
      <c r="FT4" s="83"/>
      <c r="FU4" s="83"/>
      <c r="FV4" s="83"/>
      <c r="FW4" s="83"/>
      <c r="FX4" s="83"/>
      <c r="FY4" s="83"/>
      <c r="FZ4" s="83"/>
      <c r="GA4" s="83"/>
      <c r="GB4" s="83"/>
      <c r="GC4" s="83"/>
      <c r="GD4" s="83"/>
      <c r="GE4" s="83"/>
      <c r="GF4" s="83"/>
      <c r="GG4" s="73" t="s">
        <v>19</v>
      </c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 t="s">
        <v>20</v>
      </c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 t="s">
        <v>21</v>
      </c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90" t="s">
        <v>22</v>
      </c>
      <c r="HX4" s="90"/>
      <c r="HY4" s="90"/>
      <c r="HZ4" s="90"/>
      <c r="IA4" s="90"/>
      <c r="IB4" s="90"/>
      <c r="IC4" s="90"/>
      <c r="ID4" s="90"/>
      <c r="IE4" s="90"/>
      <c r="IF4" s="90"/>
      <c r="IG4" s="90"/>
      <c r="IH4" s="90"/>
      <c r="II4" s="90"/>
      <c r="IJ4" s="90"/>
      <c r="IK4" s="90" t="s">
        <v>23</v>
      </c>
      <c r="IL4" s="90"/>
      <c r="IM4" s="90"/>
      <c r="IN4" s="90"/>
      <c r="IO4" s="90"/>
      <c r="IP4" s="90"/>
      <c r="IQ4" s="90"/>
      <c r="IR4" s="90"/>
      <c r="IS4" s="90"/>
      <c r="IT4" s="90"/>
      <c r="IU4" s="90"/>
      <c r="IV4" s="90"/>
      <c r="IW4" s="90"/>
      <c r="IX4" s="90"/>
      <c r="IY4" s="90" t="s">
        <v>24</v>
      </c>
      <c r="IZ4" s="90"/>
      <c r="JA4" s="90"/>
      <c r="JB4" s="90"/>
      <c r="JC4" s="90"/>
      <c r="JD4" s="90"/>
      <c r="JE4" s="90"/>
      <c r="JF4" s="90"/>
      <c r="JG4" s="90"/>
      <c r="JH4" s="90"/>
      <c r="JI4" s="90"/>
      <c r="JJ4" s="90"/>
      <c r="JK4" s="90"/>
      <c r="JL4" s="90"/>
      <c r="JM4" s="91" t="s">
        <v>25</v>
      </c>
      <c r="JN4" s="91"/>
      <c r="JO4" s="91"/>
      <c r="JP4" s="91"/>
      <c r="JQ4" s="91"/>
      <c r="JR4" s="91"/>
      <c r="JS4" s="91"/>
      <c r="JT4" s="91"/>
      <c r="JU4" s="91"/>
      <c r="JV4" s="91"/>
      <c r="JW4" s="91"/>
      <c r="JX4" s="91"/>
      <c r="JY4" s="91"/>
      <c r="JZ4" s="88" t="s">
        <v>26</v>
      </c>
      <c r="KA4" s="89"/>
      <c r="KB4" s="89"/>
      <c r="KC4" s="89"/>
      <c r="KD4" s="89"/>
      <c r="KE4" s="89"/>
      <c r="KF4" s="89"/>
      <c r="KG4" s="89"/>
      <c r="KH4" s="84" t="s">
        <v>316</v>
      </c>
      <c r="KI4" s="85"/>
      <c r="KJ4" s="85"/>
      <c r="KK4" s="46"/>
    </row>
    <row r="5" spans="1:297" customFormat="false" ht="12" customHeight="1">
      <c r="A5" s="66"/>
      <c r="B5" s="66"/>
      <c r="C5" s="66"/>
      <c r="D5" s="66"/>
      <c r="E5" s="67"/>
      <c r="F5" s="67"/>
      <c r="G5" s="67"/>
      <c r="H5" s="67"/>
      <c r="I5" s="67"/>
      <c r="J5" s="67"/>
      <c r="K5" s="68"/>
      <c r="L5" s="68"/>
      <c r="M5" s="68"/>
      <c r="N5" s="68"/>
      <c r="O5" s="68"/>
      <c r="P5" s="69"/>
      <c r="Q5" s="69"/>
      <c r="R5" s="69"/>
      <c r="S5" s="69"/>
      <c r="T5" s="69"/>
      <c r="U5" s="70"/>
      <c r="V5" s="70"/>
      <c r="W5" s="70"/>
      <c r="X5" s="70"/>
      <c r="Y5" s="70"/>
      <c r="Z5" s="70"/>
      <c r="AA5" s="70"/>
      <c r="AB5" s="70"/>
      <c r="AC5" s="71"/>
      <c r="AD5" s="71"/>
      <c r="AE5" s="71"/>
      <c r="AF5" s="71"/>
      <c r="AG5" s="71"/>
      <c r="AH5" s="71"/>
      <c r="AI5" s="71"/>
      <c r="AJ5" s="72"/>
      <c r="AK5" s="72"/>
      <c r="AL5" s="72"/>
      <c r="AM5" s="63"/>
      <c r="AN5" s="63"/>
      <c r="AO5" s="74"/>
      <c r="AP5" s="74"/>
      <c r="AQ5" s="74"/>
      <c r="AR5" s="74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315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315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315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315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315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315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315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315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315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315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315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315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315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315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315</v>
      </c>
      <c r="JM5" s="91"/>
      <c r="JN5" s="91"/>
      <c r="JO5" s="91"/>
      <c r="JP5" s="91"/>
      <c r="JQ5" s="91"/>
      <c r="JR5" s="91"/>
      <c r="JS5" s="91"/>
      <c r="JT5" s="91"/>
      <c r="JU5" s="91"/>
      <c r="JV5" s="91"/>
      <c r="JW5" s="91"/>
      <c r="JX5" s="91"/>
      <c r="JY5" s="91"/>
      <c r="JZ5" s="89" t="s">
        <v>342</v>
      </c>
      <c r="KA5" s="89"/>
      <c r="KB5" s="89"/>
      <c r="KC5" s="89"/>
      <c r="KD5" s="89" t="s">
        <v>38</v>
      </c>
      <c r="KE5" s="89"/>
      <c r="KF5" s="89"/>
      <c r="KG5" s="89"/>
      <c r="KH5" s="86"/>
      <c r="KI5" s="87"/>
      <c r="KJ5" s="87"/>
      <c r="KK5" s="46"/>
    </row>
    <row r="6" spans="1:299" customFormat="false" ht="81.75" customHeight="1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317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318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319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320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321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322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323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324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325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326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327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328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329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330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331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339</v>
      </c>
      <c r="KA6" s="29" t="s">
        <v>338</v>
      </c>
      <c r="KB6" s="22" t="s">
        <v>340</v>
      </c>
      <c r="KC6" s="22" t="s">
        <v>341</v>
      </c>
      <c r="KD6" s="22" t="s">
        <v>309</v>
      </c>
      <c r="KE6" s="29" t="s">
        <v>312</v>
      </c>
      <c r="KF6" s="22" t="s">
        <v>310</v>
      </c>
      <c r="KG6" s="22" t="s">
        <v>311</v>
      </c>
      <c r="KH6" s="22" t="s">
        <v>333</v>
      </c>
      <c r="KI6" s="22" t="s">
        <v>334</v>
      </c>
      <c r="KJ6" s="22" t="s">
        <v>335</v>
      </c>
      <c r="KK6" s="22" t="s">
        <v>332</v>
      </c>
      <c r="KL6" s="48"/>
      <c r="KM6" s="49"/>
    </row>
    <row r="7" spans="1:297" customFormat="false" ht="15" customHeight="1">
      <c r="A7" s="50"/>
      <c r="B7" s="50"/>
      <c r="C7" s="50"/>
      <c r="D7" s="50"/>
      <c r="E7" s="50" t="s">
        <v>336</v>
      </c>
      <c r="F7" s="50"/>
      <c r="G7" s="50"/>
      <c r="H7" s="50"/>
      <c r="I7" s="51"/>
      <c r="J7" s="51"/>
      <c r="K7" s="52"/>
      <c r="L7" s="52"/>
      <c r="M7" s="52"/>
      <c r="N7" s="52"/>
      <c r="O7" s="52"/>
      <c r="P7" s="52"/>
      <c r="Q7" s="52"/>
      <c r="R7" s="52" t="s">
        <v>336</v>
      </c>
      <c r="S7" s="52" t="s">
        <v>336</v>
      </c>
      <c r="T7" s="52"/>
      <c r="U7" s="52"/>
      <c r="V7" s="52"/>
      <c r="W7" s="52"/>
      <c r="X7" s="53" t="s">
        <v>336</v>
      </c>
      <c r="Y7" s="53" t="s">
        <v>336</v>
      </c>
      <c r="Z7" s="52"/>
      <c r="AA7" s="52"/>
      <c r="AB7" s="53"/>
      <c r="AC7" s="54"/>
      <c r="AD7" s="55"/>
      <c r="AE7" s="55"/>
      <c r="AF7" s="56"/>
      <c r="AG7" s="56"/>
      <c r="AH7" s="57"/>
      <c r="AI7" s="56"/>
      <c r="AJ7" s="51" t="s">
        <v>336</v>
      </c>
      <c r="AK7" s="51" t="s">
        <v>336</v>
      </c>
      <c r="AL7" s="51" t="s">
        <v>336</v>
      </c>
      <c r="AM7" s="52"/>
      <c r="AN7" s="58"/>
      <c r="AO7" s="59"/>
      <c r="AP7" s="59"/>
      <c r="AQ7" s="59"/>
      <c r="AR7" s="59"/>
      <c r="AS7" s="60">
        <f>SUM(BK7:BX7)</f>
        <v>0</v>
      </c>
      <c r="AT7" s="61">
        <f>SUM(BY7:CL7)</f>
        <v>0</v>
      </c>
      <c r="AU7" s="61">
        <f>SUM(CM7:CZ7)</f>
        <v>0</v>
      </c>
      <c r="AV7" s="61">
        <f>SUM(DA7:DN7)</f>
        <v>0</v>
      </c>
      <c r="AW7" s="61">
        <f>SUM(DO7:EB7)</f>
        <v>0</v>
      </c>
      <c r="AX7" s="61">
        <f>SUM(EC7:EP7)</f>
        <v>0</v>
      </c>
      <c r="AY7" s="61">
        <f>SUM(EQ7:FD7)</f>
        <v>0</v>
      </c>
      <c r="AZ7" s="61">
        <f>SUM(FE7:FR7)</f>
        <v>0</v>
      </c>
      <c r="BA7" s="61">
        <f>SUM(FS7:GF7)</f>
        <v>0</v>
      </c>
      <c r="BB7" s="61">
        <f>SUM(GG7:GT7)</f>
        <v>0</v>
      </c>
      <c r="BC7" s="61">
        <f>SUM(GU7:HH7)</f>
        <v>0</v>
      </c>
      <c r="BD7" s="61">
        <f>SUM(HI7:HV7)</f>
        <v>0</v>
      </c>
      <c r="BE7" s="61">
        <f>SUM(HW7:IJ7)</f>
        <v>0</v>
      </c>
      <c r="BF7" s="61">
        <f>SUM(IK7:IX7)</f>
        <v>0</v>
      </c>
      <c r="BG7" s="61">
        <f>SUM(IY7:JL7)</f>
        <v>0</v>
      </c>
      <c r="BH7" s="61">
        <f t="shared" ref="BH7" si="0">JM7</f>
        <v>0</v>
      </c>
      <c r="BI7" s="61">
        <f>JN7</f>
        <v>0</v>
      </c>
      <c r="BJ7" s="61">
        <f>JO7</f>
        <v>0</v>
      </c>
      <c r="BK7" s="61">
        <f t="shared" ref="BK7:BX7" si="1">BY7+CM7+DA7+DO7+EC7+EQ7+FE7+FS7</f>
        <v>0</v>
      </c>
      <c r="BL7" s="61">
        <f t="shared" si="1"/>
        <v>0</v>
      </c>
      <c r="BM7" s="61">
        <f t="shared" si="1"/>
        <v>0</v>
      </c>
      <c r="BN7" s="61">
        <f t="shared" si="1"/>
        <v>0</v>
      </c>
      <c r="BO7" s="61">
        <f t="shared" si="1"/>
        <v>0</v>
      </c>
      <c r="BP7" s="61">
        <f t="shared" si="1"/>
        <v>0</v>
      </c>
      <c r="BQ7" s="61">
        <f t="shared" si="1"/>
        <v>0</v>
      </c>
      <c r="BR7" s="61">
        <f t="shared" si="1"/>
        <v>0</v>
      </c>
      <c r="BS7" s="61">
        <f t="shared" si="1"/>
        <v>0</v>
      </c>
      <c r="BT7" s="61">
        <f t="shared" si="1"/>
        <v>0</v>
      </c>
      <c r="BU7" s="61">
        <f t="shared" si="1"/>
        <v>0</v>
      </c>
      <c r="BV7" s="61">
        <f t="shared" si="1"/>
        <v>0</v>
      </c>
      <c r="BW7" s="61">
        <f t="shared" si="1"/>
        <v>0</v>
      </c>
      <c r="BX7" s="61">
        <f t="shared" si="1"/>
        <v>0</v>
      </c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56"/>
      <c r="EQ7" s="56"/>
      <c r="ER7" s="56"/>
      <c r="ES7" s="56"/>
      <c r="ET7" s="56"/>
      <c r="EU7" s="56"/>
      <c r="EV7" s="56"/>
      <c r="EW7" s="56"/>
      <c r="EX7" s="56"/>
      <c r="EY7" s="56"/>
      <c r="EZ7" s="56"/>
      <c r="FA7" s="56"/>
      <c r="FB7" s="56"/>
      <c r="FC7" s="56"/>
      <c r="FD7" s="56"/>
      <c r="FE7" s="56"/>
      <c r="FF7" s="56"/>
      <c r="FG7" s="56"/>
      <c r="FH7" s="56"/>
      <c r="FI7" s="56"/>
      <c r="FJ7" s="56"/>
      <c r="FK7" s="56"/>
      <c r="FL7" s="56"/>
      <c r="FM7" s="56"/>
      <c r="FN7" s="56"/>
      <c r="FO7" s="56"/>
      <c r="FP7" s="56"/>
      <c r="FQ7" s="56"/>
      <c r="FR7" s="56"/>
      <c r="FS7" s="56"/>
      <c r="FT7" s="56"/>
      <c r="FU7" s="56"/>
      <c r="FV7" s="56"/>
      <c r="FW7" s="56"/>
      <c r="FX7" s="56"/>
      <c r="FY7" s="56"/>
      <c r="FZ7" s="56"/>
      <c r="GA7" s="56"/>
      <c r="GB7" s="56"/>
      <c r="GC7" s="56"/>
      <c r="GD7" s="56"/>
      <c r="GE7" s="56"/>
      <c r="GF7" s="56"/>
      <c r="GG7" s="56"/>
      <c r="GH7" s="56"/>
      <c r="GI7" s="56"/>
      <c r="GJ7" s="56"/>
      <c r="GK7" s="56"/>
      <c r="GL7" s="56"/>
      <c r="GM7" s="56"/>
      <c r="GN7" s="56"/>
      <c r="GO7" s="56"/>
      <c r="GP7" s="56"/>
      <c r="GQ7" s="56"/>
      <c r="GR7" s="56"/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6"/>
      <c r="HL7" s="56"/>
      <c r="HM7" s="56"/>
      <c r="HN7" s="56"/>
      <c r="HO7" s="56"/>
      <c r="HP7" s="56"/>
      <c r="HQ7" s="56"/>
      <c r="HR7" s="56"/>
      <c r="HS7" s="56"/>
      <c r="HT7" s="56"/>
      <c r="HU7" s="56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/>
      <c r="IR7" s="56"/>
      <c r="IS7" s="56"/>
      <c r="IT7" s="56"/>
      <c r="IU7" s="56"/>
      <c r="IV7" s="56"/>
      <c r="IW7" s="56"/>
      <c r="IX7" s="56"/>
      <c r="IY7" s="56"/>
      <c r="IZ7" s="56"/>
      <c r="JA7" s="56"/>
      <c r="JB7" s="56"/>
      <c r="JC7" s="56"/>
      <c r="JD7" s="56"/>
      <c r="JE7" s="56"/>
      <c r="JF7" s="56"/>
      <c r="JG7" s="56"/>
      <c r="JH7" s="56"/>
      <c r="JI7" s="56"/>
      <c r="JJ7" s="56"/>
      <c r="JK7" s="56"/>
      <c r="JL7" s="56"/>
      <c r="JM7" s="56"/>
      <c r="JN7" s="56"/>
      <c r="JO7" s="56"/>
      <c r="JP7" s="51"/>
      <c r="JQ7" s="51"/>
      <c r="JR7" s="51"/>
      <c r="JS7" s="62"/>
      <c r="JT7" s="62"/>
      <c r="JU7" s="62"/>
      <c r="JV7" s="62"/>
      <c r="JW7" s="62"/>
      <c r="JX7" s="62"/>
      <c r="JY7" s="62"/>
      <c r="JZ7" s="61">
        <f>BQ7</f>
        <v>0</v>
      </c>
      <c r="KA7" s="61">
        <f>CE7+CS7</f>
        <v>0</v>
      </c>
      <c r="KB7" s="61">
        <f>DG7+DU7+EI7+EW7+FK7+FY7</f>
        <v>0</v>
      </c>
      <c r="KC7" s="61">
        <f>GM7+IC7</f>
        <v>0</v>
      </c>
      <c r="KD7" s="61">
        <f>SUM(BL7:BQ7)</f>
        <v>0</v>
      </c>
      <c r="KE7" s="61">
        <f>SUM(CN7:CS7)+SUM(BZ7:CE7)</f>
        <v>0</v>
      </c>
      <c r="KF7" s="61">
        <f>SUM(DB7:DG7)+SUM(DP7:DU7)+SUM(ED7:EI7)+SUM(ER7:EW7)+SUM(FF7:FK7)+SUM(FT7:FY7)</f>
        <v>0</v>
      </c>
      <c r="KG7" s="61">
        <f>SUM(GH7:GM7)+SUM(HX7:IC7)</f>
        <v>0</v>
      </c>
      <c r="KH7" s="47"/>
      <c r="KI7" s="47"/>
      <c r="KJ7" s="47"/>
      <c r="KK7" s="47"/>
    </row>
  </sheetData>
  <autoFilter ref="A6:KK6"/>
  <mergeCells count="32">
    <mergeCell ref="KH4:KJ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</mergeCells>
  <conditionalFormatting sqref="A1:A6">
    <cfRule type="duplicateValues" dxfId="0" priority="92"/>
  </conditionalFormatting>
  <dataValidations count="2">
    <dataValidation type="date" operator="greaterThan" allowBlank="1" showInputMessage="1" showErrorMessage="1" sqref="AP1:AR3 AO1:AO4 AO7:AR7">
      <formula1>36526</formula1>
    </dataValidation>
    <dataValidation type="list" allowBlank="1" showInputMessage="1" showErrorMessage="1" sqref="KH6:KJ999996">
      <formula1>"4. High, 3. Medium High, 2. Medium Low, 1. Low, N/A"</formula1>
    </dataValidation>
  </dataValidations>
  <pageMargins left="0.7086614173228347" right="0.7086614173228347" top="0.7480314960629921" bottom="0.7480314960629921" header="0.31496062992125984" footer="0.31496062992125984"/>
  <pageSetup paperSize="9" scale="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Environment Agency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Master local choices</vt:lpstr>
      <vt:lpstr>_xlnm._FilterDatabase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dcterms:created xsi:type="dcterms:W3CDTF">2017-09-15T13:04:17Z</dcterms:created>
  <dcterms:modified xsi:type="dcterms:W3CDTF">2019-04-29T12:57:24Z</dcterms:modified>
  <cp:lastModifiedBy>Matt Hall</cp:lastModifiedBy>
  <cp:lastPrinted>2017-10-10T08:50:55Z</cp:lastPrinted>
</cp:coreProperties>
</file>