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n\OneDrive - Politecnico di Milano\PhD\progetti\CIBB2018\summary\"/>
    </mc:Choice>
  </mc:AlternateContent>
  <xr:revisionPtr revIDLastSave="0" documentId="13_ncr:1_{64249C63-D71F-43A7-898D-F7691A32765F}" xr6:coauthVersionLast="33" xr6:coauthVersionMax="34" xr10:uidLastSave="{00000000-0000-0000-0000-000000000000}"/>
  <bookViews>
    <workbookView xWindow="0" yWindow="456" windowWidth="28800" windowHeight="16236" activeTab="5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79017"/>
</workbook>
</file>

<file path=xl/calcChain.xml><?xml version="1.0" encoding="utf-8"?>
<calcChain xmlns="http://schemas.openxmlformats.org/spreadsheetml/2006/main"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<sst xmlns="http://schemas.openxmlformats.org/spreadsheetml/2006/main" count="553" uniqueCount="92">
  <si>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</si>
  <si>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</si>
  <si>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</si>
  <si>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</si>
  <si>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</si>
  <si>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</si>
  <si>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</si>
  <si>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</si>
  <si>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</si>
  <si>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</si>
  <si>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</si>
  <si>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</si>
  <si>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</si>
  <si>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</si>
  <si>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</si>
  <si>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</si>
  <si>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</si>
  <si>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</si>
  <si>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</si>
  <si>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</si>
  <si>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</si>
  <si>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</si>
  <si>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</si>
  <si>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</si>
  <si>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</si>
  <si>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</si>
  <si>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</si>
  <si>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</si>
  <si>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</si>
  <si>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</si>
  <si>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</si>
  <si>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</si>
  <si>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</si>
  <si>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</si>
  <si>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</si>
  <si>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</si>
  <si>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</si>
  <si>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</si>
  <si>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</si>
  <si>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</si>
  <si>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</si>
  <si>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</si>
  <si>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</si>
  <si>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</si>
  <si>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</si>
  <si>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</si>
  <si>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</si>
  <si>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</si>
  <si>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</si>
  <si>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</si>
  <si>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</si>
  <si>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</si>
  <si>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</si>
  <si>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</si>
  <si>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</si>
  <si>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</si>
  <si>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</si>
  <si>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</si>
  <si>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</si>
  <si>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</si>
  <si>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</si>
  <si>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</si>
  <si>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</si>
  <si>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</si>
  <si>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</si>
  <si>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</si>
  <si>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</si>
  <si>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DM</t>
  </si>
  <si>
    <t>TRAN.LEARN</t>
  </si>
  <si>
    <t>Ladder</t>
  </si>
  <si>
    <t>AE</t>
  </si>
  <si>
    <t>feature reduction</t>
  </si>
  <si>
    <t>LUAD + LUSC</t>
  </si>
  <si>
    <t>KIRC + KIRP + KICH</t>
  </si>
  <si>
    <t>Data augmentation</t>
  </si>
  <si>
    <t>Additional information</t>
  </si>
  <si>
    <t>Unsupervised information</t>
  </si>
  <si>
    <t>Distance matrices</t>
  </si>
  <si>
    <t># Genes used</t>
  </si>
  <si>
    <t>Sampling</t>
  </si>
  <si>
    <t>Top 5K variant</t>
  </si>
  <si>
    <t>NO</t>
  </si>
  <si>
    <t>Useless table…don't look at this :)</t>
  </si>
  <si>
    <t>Transfer learning</t>
  </si>
  <si>
    <t>Ladder network</t>
  </si>
  <si>
    <t>Autoencoder</t>
  </si>
  <si>
    <t>Validation</t>
  </si>
  <si>
    <t>5-rep 5-CV</t>
  </si>
  <si>
    <t>Scaling</t>
  </si>
  <si>
    <t>MinMax column-wise</t>
  </si>
  <si>
    <t>Notes</t>
  </si>
  <si>
    <t>1vsALL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</si>
</sst>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0" xfId="0" applyFont="1" applyBorder="1"/>
    <xf numFmtId="0" fontId="1" fillId="0" borderId="24" xfId="0" applyFont="1" applyBorder="1" applyAlignment="1">
      <alignment horizontal="center" vertical="top"/>
    </xf>
    <xf numFmtId="0" fontId="0" fillId="0" borderId="23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5" fillId="0" borderId="25" xfId="0" applyFont="1" applyBorder="1"/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TL!$B$31:$S$31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TL!$A$32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TL!$B$32:$S$32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TL!$B$33:$S$33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TL!$B$34:$S$34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36</xdr:row>
      <xdr:rowOff>53338</xdr:rowOff>
    </xdr:from>
    <xdr:to>
      <xdr:col>14</xdr:col>
      <xdr:colOff>889000</xdr:colOff>
      <xdr:row>59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akoglu\GMQL-sources\CIBB2018\summary\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zoomScale="150" workbookViewId="0">
      <selection activeCell="K6" sqref="K6"/>
    </sheetView>
  </sheetViews>
  <sheetFormatPr defaultColWidth="8.77734375" defaultRowHeight="14.4" x14ac:dyDescent="0.3"/>
  <sheetData>
    <row r="1" spans="1:6" ht="28.8" x14ac:dyDescent="0.55000000000000004">
      <c r="A1" s="33" t="s">
        <v>45</v>
      </c>
      <c r="B1" s="34"/>
      <c r="C1" s="34"/>
      <c r="D1" s="34"/>
      <c r="E1" s="34"/>
      <c r="F1" s="34"/>
    </row>
    <row r="2" spans="1:6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3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3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3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3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3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3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3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3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3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3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3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3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3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3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3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3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3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3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3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3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3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3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3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3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3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3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3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3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3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3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3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3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3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workbookViewId="0">
      <selection activeCell="C2" sqref="C2:F2"/>
    </sheetView>
  </sheetViews>
  <sheetFormatPr defaultColWidth="8.77734375" defaultRowHeight="14.4" x14ac:dyDescent="0.3"/>
  <cols>
    <col min="1" max="1" width="5.77734375" bestFit="1" customWidth="1"/>
    <col min="2" max="2" width="23.6640625" bestFit="1" customWidth="1"/>
    <col min="3" max="6" width="12" bestFit="1" customWidth="1"/>
  </cols>
  <sheetData>
    <row r="1" spans="1:6" ht="33.6" x14ac:dyDescent="0.65">
      <c r="A1" s="35" t="s">
        <v>64</v>
      </c>
      <c r="B1" s="36"/>
      <c r="C1" s="36"/>
      <c r="D1" s="36"/>
      <c r="E1" s="36"/>
      <c r="F1" s="36"/>
    </row>
    <row r="2" spans="1:6" x14ac:dyDescent="0.3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3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3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3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3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3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3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3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3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5" thickBot="1" x14ac:dyDescent="0.3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3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3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3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3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3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3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3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3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5" thickBot="1" x14ac:dyDescent="0.3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3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3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3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3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3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3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3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3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5" thickBot="1" x14ac:dyDescent="0.3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3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3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3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3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3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3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3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3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5" thickBot="1" x14ac:dyDescent="0.3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3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3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3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3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3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3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3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3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5" thickBot="1" x14ac:dyDescent="0.3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3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3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3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3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3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3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3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3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5" thickBot="1" x14ac:dyDescent="0.3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3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3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3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3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3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3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3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3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5" thickBot="1" x14ac:dyDescent="0.3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3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3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3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3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3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3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3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3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5" thickBot="1" x14ac:dyDescent="0.3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3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3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3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3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3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3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3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3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5" thickBot="1" x14ac:dyDescent="0.3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3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3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3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3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3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3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3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3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5" thickBot="1" x14ac:dyDescent="0.3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3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3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3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3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3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3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3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3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5" thickBot="1" x14ac:dyDescent="0.3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3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3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3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3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3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3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3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3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5" thickBot="1" x14ac:dyDescent="0.3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3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3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3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3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3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3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3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3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5" thickBot="1" x14ac:dyDescent="0.3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3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3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3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3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3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3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3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3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5" thickBot="1" x14ac:dyDescent="0.3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3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3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3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3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3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3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3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3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5" thickBot="1" x14ac:dyDescent="0.3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3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3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3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3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3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3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3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3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5" thickBot="1" x14ac:dyDescent="0.3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3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3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3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3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3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3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3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3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5" thickBot="1" x14ac:dyDescent="0.3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3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3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3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3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3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3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3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3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5" thickBot="1" x14ac:dyDescent="0.3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opLeftCell="A12" zoomScale="95" zoomScaleNormal="85" workbookViewId="0">
      <selection activeCell="B22" sqref="B22:E22"/>
    </sheetView>
  </sheetViews>
  <sheetFormatPr defaultColWidth="8.77734375" defaultRowHeight="14.4" x14ac:dyDescent="0.3"/>
  <cols>
    <col min="1" max="1" width="25.33203125" bestFit="1" customWidth="1"/>
    <col min="2" max="3" width="14.21875" bestFit="1" customWidth="1"/>
    <col min="4" max="4" width="13.44140625" bestFit="1" customWidth="1"/>
    <col min="5" max="6" width="14.21875" bestFit="1" customWidth="1"/>
    <col min="7" max="7" width="25.33203125" bestFit="1" customWidth="1"/>
    <col min="8" max="9" width="14.21875" bestFit="1" customWidth="1"/>
    <col min="10" max="10" width="13.44140625" bestFit="1" customWidth="1"/>
    <col min="11" max="19" width="14.21875" bestFit="1" customWidth="1"/>
  </cols>
  <sheetData>
    <row r="1" spans="1:23" s="2" customFormat="1" ht="25.8" x14ac:dyDescent="0.5">
      <c r="A1" s="37" t="s">
        <v>22</v>
      </c>
      <c r="B1" s="38"/>
      <c r="C1" s="38"/>
      <c r="D1" s="38"/>
      <c r="E1" s="38"/>
      <c r="G1" s="37" t="s">
        <v>23</v>
      </c>
      <c r="H1" s="38"/>
      <c r="I1" s="38"/>
      <c r="J1" s="38"/>
      <c r="K1" s="38"/>
      <c r="M1" s="37" t="s">
        <v>24</v>
      </c>
      <c r="N1" s="38"/>
      <c r="O1" s="38"/>
      <c r="P1" s="38"/>
      <c r="Q1" s="38"/>
    </row>
    <row r="2" spans="1:23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39" t="s">
        <v>47</v>
      </c>
      <c r="T2" s="39"/>
      <c r="U2" s="39"/>
      <c r="V2" s="39"/>
      <c r="W2" s="39"/>
    </row>
    <row r="3" spans="1:23" x14ac:dyDescent="0.3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3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3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3">
      <c r="A6" s="43" t="s">
        <v>7</v>
      </c>
      <c r="B6" s="44">
        <v>0.98474358974358966</v>
      </c>
      <c r="C6" s="44">
        <v>0.89142857142857146</v>
      </c>
      <c r="D6" s="44">
        <v>0.81666666666666665</v>
      </c>
      <c r="E6" s="44">
        <v>1</v>
      </c>
      <c r="G6" s="43" t="s">
        <v>7</v>
      </c>
      <c r="H6" s="44">
        <v>0.98974358974358978</v>
      </c>
      <c r="I6" s="44">
        <v>0.86666666666666659</v>
      </c>
      <c r="J6" s="44">
        <v>1</v>
      </c>
      <c r="K6" s="44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3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3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3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3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3">
      <c r="A11" s="43" t="s">
        <v>12</v>
      </c>
      <c r="B11" s="44">
        <v>0.99299589603283178</v>
      </c>
      <c r="C11" s="44">
        <v>0.93142857142857127</v>
      </c>
      <c r="D11" s="44">
        <v>0.93333333333333324</v>
      </c>
      <c r="E11" s="44">
        <v>0.95</v>
      </c>
      <c r="G11" s="43" t="s">
        <v>12</v>
      </c>
      <c r="H11" s="44">
        <v>0.98823464269428707</v>
      </c>
      <c r="I11" s="44">
        <v>0.8571428571428571</v>
      </c>
      <c r="J11" s="44">
        <v>0.88333333333333319</v>
      </c>
      <c r="K11" s="44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3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3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3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3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3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3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3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3">
      <c r="A19" s="43" t="s">
        <v>20</v>
      </c>
      <c r="B19" s="44">
        <v>0.9909632841078444</v>
      </c>
      <c r="C19" s="44">
        <v>0.95382269503546091</v>
      </c>
      <c r="D19" s="44">
        <v>0.92031239935587761</v>
      </c>
      <c r="E19" s="44">
        <v>0.99090909090909096</v>
      </c>
      <c r="G19" s="43" t="s">
        <v>20</v>
      </c>
      <c r="H19" s="44">
        <v>0.98851104186424599</v>
      </c>
      <c r="I19" s="44">
        <v>0.94562199235649746</v>
      </c>
      <c r="J19" s="44">
        <v>0.91041666666666676</v>
      </c>
      <c r="K19" s="44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3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1" spans="1:19" x14ac:dyDescent="0.3">
      <c r="A21" s="42" t="s">
        <v>72</v>
      </c>
      <c r="B21">
        <v>0.99397400000000002</v>
      </c>
      <c r="C21">
        <v>0.97008700000000003</v>
      </c>
      <c r="D21">
        <v>0.94891300000000001</v>
      </c>
      <c r="E21">
        <v>0.99272700000000003</v>
      </c>
      <c r="G21" s="42" t="s">
        <v>72</v>
      </c>
      <c r="H21">
        <v>0.99503900000000001</v>
      </c>
      <c r="I21">
        <v>0.97575999999999996</v>
      </c>
      <c r="J21">
        <v>0.95708099999999996</v>
      </c>
      <c r="K21">
        <v>0.99636400000000003</v>
      </c>
    </row>
    <row r="22" spans="1:19" x14ac:dyDescent="0.3">
      <c r="A22" s="1" t="s">
        <v>73</v>
      </c>
      <c r="B22">
        <v>0.99568299999999998</v>
      </c>
      <c r="C22">
        <v>0.98293200000000003</v>
      </c>
      <c r="D22">
        <v>0.98222699999999996</v>
      </c>
      <c r="E22">
        <v>0.98443099999999994</v>
      </c>
      <c r="G22" s="1" t="s">
        <v>73</v>
      </c>
      <c r="H22">
        <v>0.99607900000000005</v>
      </c>
      <c r="I22">
        <v>0.98426599999999997</v>
      </c>
      <c r="J22">
        <v>0.98945899999999998</v>
      </c>
      <c r="K22">
        <v>0.97981499999999999</v>
      </c>
      <c r="M22" s="60" t="s">
        <v>82</v>
      </c>
      <c r="N22" s="41"/>
      <c r="O22" s="41"/>
      <c r="P22" s="41"/>
      <c r="Q22" s="41"/>
    </row>
    <row r="30" spans="1:19" x14ac:dyDescent="0.3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18</v>
      </c>
      <c r="Q30" s="1" t="s">
        <v>19</v>
      </c>
      <c r="R30" s="1" t="s">
        <v>20</v>
      </c>
      <c r="S30" s="1" t="s">
        <v>21</v>
      </c>
    </row>
    <row r="31" spans="1:19" x14ac:dyDescent="0.3">
      <c r="A31" s="1" t="s">
        <v>0</v>
      </c>
      <c r="B31">
        <v>-3.5714285714286702E-3</v>
      </c>
      <c r="C31">
        <v>-1.8181818181819409E-3</v>
      </c>
      <c r="D31">
        <v>0</v>
      </c>
      <c r="E31">
        <v>-5.0000000000001146E-3</v>
      </c>
      <c r="F31">
        <v>-2.6666666666666731E-2</v>
      </c>
      <c r="G31">
        <v>0</v>
      </c>
      <c r="H31">
        <v>-3.125000000000044E-3</v>
      </c>
      <c r="I31">
        <v>-6.9720402956415786E-3</v>
      </c>
      <c r="J31">
        <v>4.7612533385447131E-3</v>
      </c>
      <c r="K31">
        <v>-1.6563202067789381E-2</v>
      </c>
      <c r="L31">
        <v>-2.222222222222214E-2</v>
      </c>
      <c r="M31">
        <v>-6.5846994535520009E-3</v>
      </c>
      <c r="N31">
        <v>-2.9075630252100911E-2</v>
      </c>
      <c r="O31">
        <v>-2.439332266796268E-2</v>
      </c>
      <c r="P31">
        <v>-1.5134459036898029E-2</v>
      </c>
      <c r="Q31">
        <v>-9.4117647058822307E-3</v>
      </c>
      <c r="R31">
        <v>2.452242243598413E-3</v>
      </c>
      <c r="S31">
        <v>-3.0769230769230882E-3</v>
      </c>
    </row>
    <row r="32" spans="1:19" x14ac:dyDescent="0.3">
      <c r="A32" s="1" t="s">
        <v>1</v>
      </c>
      <c r="B32">
        <v>-1.981424148606814E-2</v>
      </c>
      <c r="C32">
        <v>-9.52380952380949E-3</v>
      </c>
      <c r="D32">
        <v>0</v>
      </c>
      <c r="E32">
        <v>2.476190476190487E-2</v>
      </c>
      <c r="F32">
        <v>-0.14644110275689229</v>
      </c>
      <c r="G32">
        <v>0</v>
      </c>
      <c r="H32">
        <v>-1.538461538461533E-2</v>
      </c>
      <c r="I32">
        <v>-3.2666666666666837E-2</v>
      </c>
      <c r="J32">
        <v>7.4285714285714177E-2</v>
      </c>
      <c r="K32">
        <v>-0.18236284412755019</v>
      </c>
      <c r="L32">
        <v>-4.0404040404040331E-2</v>
      </c>
      <c r="M32">
        <v>-2.61590261590261E-2</v>
      </c>
      <c r="N32">
        <v>-0.8666666666666667</v>
      </c>
      <c r="O32">
        <v>-0.1245781175346392</v>
      </c>
      <c r="P32">
        <v>-6.2222222222222179E-2</v>
      </c>
      <c r="Q32">
        <v>-4.7244582043343697E-2</v>
      </c>
      <c r="R32">
        <v>8.2007026789634452E-3</v>
      </c>
      <c r="S32">
        <v>-1.1764705882352899E-2</v>
      </c>
    </row>
    <row r="33" spans="1:19" x14ac:dyDescent="0.3">
      <c r="A33" s="1" t="s">
        <v>2</v>
      </c>
      <c r="B33">
        <v>-3.2323232323232309E-2</v>
      </c>
      <c r="C33">
        <v>-1.8181818181817969E-2</v>
      </c>
      <c r="D33">
        <v>0</v>
      </c>
      <c r="E33">
        <v>-0.18333333333333329</v>
      </c>
      <c r="F33">
        <v>-0.18214285714285719</v>
      </c>
      <c r="G33">
        <v>0</v>
      </c>
      <c r="H33">
        <v>-2.857142857142847E-2</v>
      </c>
      <c r="I33">
        <v>-6.1538461538461653E-2</v>
      </c>
      <c r="J33">
        <v>5.0000000000000037E-2</v>
      </c>
      <c r="K33">
        <v>-0.19086663336663329</v>
      </c>
      <c r="L33">
        <v>-3.3333333333333208E-2</v>
      </c>
      <c r="M33">
        <v>-3.3333333333333208E-2</v>
      </c>
      <c r="N33">
        <v>-0.9</v>
      </c>
      <c r="O33">
        <v>-4.2907092907092943E-2</v>
      </c>
      <c r="P33">
        <v>-6.6666666666666652E-2</v>
      </c>
      <c r="Q33">
        <v>-2.6349206349206459E-2</v>
      </c>
      <c r="R33">
        <v>9.8957326892108455E-3</v>
      </c>
      <c r="S33">
        <v>-2.222222222222214E-2</v>
      </c>
    </row>
    <row r="34" spans="1:19" x14ac:dyDescent="0.3">
      <c r="A34" s="1" t="s">
        <v>3</v>
      </c>
      <c r="B34">
        <v>0</v>
      </c>
      <c r="C34">
        <v>0</v>
      </c>
      <c r="D34">
        <v>0</v>
      </c>
      <c r="E34">
        <v>0.2</v>
      </c>
      <c r="F34">
        <v>-8.5714285714285743E-2</v>
      </c>
      <c r="G34">
        <v>0</v>
      </c>
      <c r="H34">
        <v>0</v>
      </c>
      <c r="I34">
        <v>0</v>
      </c>
      <c r="J34">
        <v>9.9999999999999978E-2</v>
      </c>
      <c r="K34">
        <v>-0.17818181818181811</v>
      </c>
      <c r="L34">
        <v>-4.0000000000000042E-2</v>
      </c>
      <c r="M34">
        <v>-1.428571428571446E-2</v>
      </c>
      <c r="N34">
        <v>-0.8</v>
      </c>
      <c r="O34">
        <v>-0.20303030303030281</v>
      </c>
      <c r="P34">
        <v>-4.0000000000000042E-2</v>
      </c>
      <c r="Q34">
        <v>-5.9999999999999942E-2</v>
      </c>
      <c r="R34">
        <v>-3.9525691699593413E-4</v>
      </c>
      <c r="S34">
        <v>0</v>
      </c>
    </row>
  </sheetData>
  <mergeCells count="5">
    <mergeCell ref="A1:E1"/>
    <mergeCell ref="G1:K1"/>
    <mergeCell ref="M1:Q1"/>
    <mergeCell ref="S2:W2"/>
    <mergeCell ref="M22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F17" sqref="F17"/>
    </sheetView>
  </sheetViews>
  <sheetFormatPr defaultColWidth="8.77734375" defaultRowHeight="14.4" x14ac:dyDescent="0.3"/>
  <cols>
    <col min="1" max="1" width="19.33203125" style="3" customWidth="1"/>
    <col min="2" max="2" width="9.109375" bestFit="1" customWidth="1"/>
    <col min="5" max="5" width="18.44140625" customWidth="1"/>
    <col min="6" max="6" width="13.33203125" customWidth="1"/>
    <col min="11" max="11" width="14.77734375" customWidth="1"/>
  </cols>
  <sheetData>
    <row r="1" spans="1:10" ht="33.6" x14ac:dyDescent="0.65">
      <c r="A1" s="35" t="s">
        <v>48</v>
      </c>
      <c r="B1" s="35"/>
      <c r="C1" s="35"/>
      <c r="D1" s="35"/>
      <c r="E1" s="35"/>
    </row>
    <row r="2" spans="1:10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3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39" t="s">
        <v>47</v>
      </c>
      <c r="G3" s="39"/>
      <c r="H3" s="39"/>
      <c r="I3" s="39"/>
      <c r="J3" s="39"/>
    </row>
    <row r="4" spans="1:10" x14ac:dyDescent="0.3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3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3">
      <c r="A6" s="4"/>
    </row>
    <row r="7" spans="1:10" x14ac:dyDescent="0.3">
      <c r="A7" s="4"/>
    </row>
    <row r="8" spans="1:10" x14ac:dyDescent="0.3">
      <c r="A8" s="4"/>
    </row>
    <row r="9" spans="1:10" ht="33.6" x14ac:dyDescent="0.65">
      <c r="A9" s="35" t="s">
        <v>50</v>
      </c>
      <c r="B9" s="35"/>
      <c r="C9" s="35"/>
      <c r="D9" s="35"/>
      <c r="E9" s="35"/>
    </row>
    <row r="10" spans="1:10" x14ac:dyDescent="0.3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3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3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3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3">
      <c r="A14" s="4"/>
    </row>
    <row r="15" spans="1:10" x14ac:dyDescent="0.3">
      <c r="A15" s="4"/>
    </row>
    <row r="16" spans="1:10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defaultColWidth="11.5546875" defaultRowHeight="14.4" x14ac:dyDescent="0.3"/>
  <sheetData>
    <row r="1" spans="2:13" s="3" customFormat="1" ht="26.4" thickBot="1" x14ac:dyDescent="0.55000000000000004">
      <c r="B1" s="37" t="s">
        <v>65</v>
      </c>
      <c r="C1" s="38"/>
      <c r="D1" s="38"/>
      <c r="E1" s="38"/>
      <c r="F1" s="38"/>
      <c r="G1" s="22"/>
      <c r="I1" s="37" t="s">
        <v>23</v>
      </c>
      <c r="J1" s="38"/>
      <c r="K1" s="38"/>
      <c r="L1" s="38"/>
      <c r="M1" s="38"/>
    </row>
    <row r="2" spans="2:13" ht="15" thickBot="1" x14ac:dyDescent="0.3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3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e">
        <f>VLOOKUP($B3,[1]TL!$G3:$K20,1,FALSE)</f>
        <v>#N/A</v>
      </c>
      <c r="I3" s="26" t="e">
        <f>VLOOKUP($B3,[1]TL!$G3:$K20,2,FALSE)</f>
        <v>#N/A</v>
      </c>
      <c r="J3" s="27" t="e">
        <f>VLOOKUP($B3,[1]TL!$G3:$K20,3,FALSE)</f>
        <v>#N/A</v>
      </c>
      <c r="K3" s="27" t="e">
        <f>VLOOKUP($B3,[1]TL!$G3:$K20,4,FALSE)</f>
        <v>#N/A</v>
      </c>
      <c r="L3" s="28" t="e">
        <f>VLOOKUP($B3,[1]TL!$G3:$K20,5,FALSE)</f>
        <v>#N/A</v>
      </c>
    </row>
    <row r="4" spans="2:13" x14ac:dyDescent="0.3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3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3">
      <c r="B13" s="40"/>
      <c r="C13" s="40"/>
      <c r="D13" s="40"/>
      <c r="E13" s="40"/>
      <c r="F13" s="40"/>
    </row>
    <row r="15" spans="2:13" x14ac:dyDescent="0.3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A1:R21"/>
  <sheetViews>
    <sheetView tabSelected="1" topLeftCell="F1" workbookViewId="0">
      <selection activeCell="R5" sqref="R5"/>
    </sheetView>
  </sheetViews>
  <sheetFormatPr defaultColWidth="11.5546875" defaultRowHeight="14.4" x14ac:dyDescent="0.3"/>
  <cols>
    <col min="1" max="1" width="32.88671875" bestFit="1" customWidth="1"/>
    <col min="2" max="2" width="14.88671875" bestFit="1" customWidth="1"/>
    <col min="3" max="6" width="12" bestFit="1" customWidth="1"/>
    <col min="7" max="7" width="14.88671875" bestFit="1" customWidth="1"/>
    <col min="8" max="11" width="9" bestFit="1" customWidth="1"/>
    <col min="13" max="13" width="15.77734375" bestFit="1" customWidth="1"/>
    <col min="14" max="14" width="12.6640625" bestFit="1" customWidth="1"/>
    <col min="17" max="17" width="18.6640625" bestFit="1" customWidth="1"/>
    <col min="18" max="18" width="16.109375" bestFit="1" customWidth="1"/>
  </cols>
  <sheetData>
    <row r="1" spans="1:18" ht="25.8" x14ac:dyDescent="0.5">
      <c r="B1" s="46" t="s">
        <v>75</v>
      </c>
      <c r="C1" s="46"/>
      <c r="D1" s="46"/>
      <c r="E1" s="46"/>
      <c r="F1" s="49"/>
      <c r="G1" s="46" t="s">
        <v>76</v>
      </c>
      <c r="H1" s="46"/>
      <c r="I1" s="46"/>
      <c r="J1" s="46"/>
      <c r="K1" s="46"/>
    </row>
    <row r="2" spans="1:18" x14ac:dyDescent="0.3">
      <c r="A2" s="45" t="s">
        <v>74</v>
      </c>
      <c r="B2" s="50" t="s">
        <v>68</v>
      </c>
      <c r="C2" s="1" t="s">
        <v>0</v>
      </c>
      <c r="D2" s="1" t="s">
        <v>1</v>
      </c>
      <c r="E2" s="1" t="s">
        <v>2</v>
      </c>
      <c r="F2" s="51" t="s">
        <v>3</v>
      </c>
      <c r="G2" s="32" t="s">
        <v>69</v>
      </c>
      <c r="H2" s="1" t="s">
        <v>0</v>
      </c>
      <c r="I2" s="1" t="s">
        <v>1</v>
      </c>
      <c r="J2" s="1" t="s">
        <v>2</v>
      </c>
      <c r="K2" s="1" t="s">
        <v>3</v>
      </c>
      <c r="M2" s="3"/>
      <c r="N2" s="3" t="s">
        <v>78</v>
      </c>
      <c r="O2" s="3" t="s">
        <v>79</v>
      </c>
      <c r="P2" s="3" t="s">
        <v>86</v>
      </c>
      <c r="Q2" s="3" t="s">
        <v>88</v>
      </c>
      <c r="R2" s="3" t="s">
        <v>90</v>
      </c>
    </row>
    <row r="3" spans="1:18" x14ac:dyDescent="0.3">
      <c r="A3" s="45"/>
      <c r="B3" s="1" t="s">
        <v>20</v>
      </c>
      <c r="C3" s="18">
        <v>0.9909632841078444</v>
      </c>
      <c r="D3" s="18">
        <v>0.95382269503546091</v>
      </c>
      <c r="E3" s="18">
        <v>0.92031239935587761</v>
      </c>
      <c r="F3" s="52">
        <v>0.99090909090909096</v>
      </c>
      <c r="G3" s="47" t="s">
        <v>20</v>
      </c>
      <c r="H3">
        <v>0.99343599999999999</v>
      </c>
      <c r="I3">
        <v>0.96574899999999997</v>
      </c>
      <c r="J3">
        <v>0.95060900000000004</v>
      </c>
      <c r="K3">
        <v>0.98260899999999995</v>
      </c>
      <c r="M3" s="3" t="s">
        <v>77</v>
      </c>
      <c r="N3" t="s">
        <v>80</v>
      </c>
      <c r="O3" t="s">
        <v>81</v>
      </c>
      <c r="P3" t="s">
        <v>87</v>
      </c>
      <c r="Q3" t="s">
        <v>89</v>
      </c>
      <c r="R3" t="s">
        <v>50</v>
      </c>
    </row>
    <row r="4" spans="1:18" x14ac:dyDescent="0.3">
      <c r="A4" s="45"/>
      <c r="B4" s="1" t="s">
        <v>46</v>
      </c>
      <c r="C4" s="18">
        <v>0.99397400000000002</v>
      </c>
      <c r="D4" s="18">
        <v>0.97008700000000003</v>
      </c>
      <c r="E4" s="18">
        <v>0.94891300000000001</v>
      </c>
      <c r="F4" s="52">
        <v>0.99272700000000003</v>
      </c>
      <c r="G4" s="47" t="s">
        <v>46</v>
      </c>
      <c r="H4">
        <v>0.99292000000000002</v>
      </c>
      <c r="I4">
        <v>0.96574899999999997</v>
      </c>
      <c r="J4">
        <v>0.93517300000000003</v>
      </c>
      <c r="K4">
        <v>1</v>
      </c>
      <c r="M4" s="3" t="s">
        <v>83</v>
      </c>
      <c r="N4" t="s">
        <v>80</v>
      </c>
      <c r="O4" t="s">
        <v>81</v>
      </c>
      <c r="P4" t="s">
        <v>87</v>
      </c>
      <c r="Q4" t="s">
        <v>89</v>
      </c>
      <c r="R4" t="s">
        <v>91</v>
      </c>
    </row>
    <row r="5" spans="1:18" ht="15" thickBot="1" x14ac:dyDescent="0.35">
      <c r="A5" s="45"/>
      <c r="B5" s="53" t="s">
        <v>49</v>
      </c>
      <c r="C5">
        <v>0.99568299999999998</v>
      </c>
      <c r="D5">
        <v>0.98293200000000003</v>
      </c>
      <c r="E5">
        <v>0.98222699999999996</v>
      </c>
      <c r="F5">
        <v>0.98443099999999994</v>
      </c>
      <c r="G5" s="54" t="s">
        <v>49</v>
      </c>
      <c r="H5">
        <v>0.99803900000000001</v>
      </c>
      <c r="I5">
        <v>0.99230499999999999</v>
      </c>
      <c r="J5">
        <v>0.99259299999999995</v>
      </c>
      <c r="K5">
        <v>0.99230799999999997</v>
      </c>
      <c r="M5" s="3" t="s">
        <v>84</v>
      </c>
    </row>
    <row r="6" spans="1:18" ht="15" thickTop="1" x14ac:dyDescent="0.3">
      <c r="A6" s="55" t="s">
        <v>71</v>
      </c>
      <c r="B6" s="56" t="s">
        <v>67</v>
      </c>
      <c r="C6" s="57" t="s">
        <v>0</v>
      </c>
      <c r="D6" s="57" t="s">
        <v>1</v>
      </c>
      <c r="E6" s="57" t="s">
        <v>2</v>
      </c>
      <c r="F6" s="58" t="s">
        <v>3</v>
      </c>
      <c r="G6" s="56" t="s">
        <v>70</v>
      </c>
      <c r="H6" s="57" t="s">
        <v>0</v>
      </c>
      <c r="I6" s="57" t="s">
        <v>1</v>
      </c>
      <c r="J6" s="57" t="s">
        <v>2</v>
      </c>
      <c r="K6" s="57" t="s">
        <v>3</v>
      </c>
      <c r="M6" s="3" t="s">
        <v>85</v>
      </c>
    </row>
    <row r="7" spans="1:18" x14ac:dyDescent="0.3">
      <c r="A7" s="59"/>
      <c r="B7" s="1" t="s">
        <v>20</v>
      </c>
      <c r="C7" s="18">
        <v>0.99343599999999999</v>
      </c>
      <c r="D7" s="18">
        <v>0.96574899999999997</v>
      </c>
      <c r="E7" s="18">
        <v>0.95060900000000004</v>
      </c>
      <c r="F7" s="52">
        <v>0.98260899999999995</v>
      </c>
      <c r="G7" s="47" t="s">
        <v>20</v>
      </c>
      <c r="H7" s="18"/>
      <c r="I7" s="18"/>
      <c r="J7" s="18"/>
      <c r="K7" s="18"/>
    </row>
    <row r="8" spans="1:18" x14ac:dyDescent="0.3">
      <c r="A8" s="59"/>
      <c r="B8" s="1" t="s">
        <v>46</v>
      </c>
      <c r="C8" s="18">
        <v>0.99292000000000002</v>
      </c>
      <c r="D8" s="18">
        <v>0.96574899999999997</v>
      </c>
      <c r="E8" s="18">
        <v>0.93517300000000003</v>
      </c>
      <c r="F8" s="52">
        <v>1</v>
      </c>
      <c r="G8" s="47" t="s">
        <v>46</v>
      </c>
      <c r="H8" s="18"/>
      <c r="I8" s="18"/>
      <c r="J8" s="18"/>
      <c r="K8" s="18"/>
    </row>
    <row r="9" spans="1:18" x14ac:dyDescent="0.3">
      <c r="A9" s="59"/>
      <c r="B9" s="5" t="s">
        <v>49</v>
      </c>
      <c r="C9" s="18">
        <v>0.99803900000000001</v>
      </c>
      <c r="D9" s="18">
        <v>0.99230499999999999</v>
      </c>
      <c r="E9" s="18">
        <v>0.99259299999999995</v>
      </c>
      <c r="F9" s="52">
        <v>0.99230799999999997</v>
      </c>
      <c r="G9" s="48" t="s">
        <v>49</v>
      </c>
      <c r="H9" s="18"/>
      <c r="I9" s="18"/>
      <c r="J9" s="18"/>
      <c r="K9" s="18"/>
    </row>
    <row r="14" spans="1:18" x14ac:dyDescent="0.3">
      <c r="G14" s="3"/>
      <c r="H14" s="3"/>
      <c r="I14" s="3"/>
      <c r="J14" s="3"/>
      <c r="K14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</sheetData>
  <mergeCells count="4">
    <mergeCell ref="A2:A5"/>
    <mergeCell ref="A6:A9"/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Nanni</cp:lastModifiedBy>
  <dcterms:created xsi:type="dcterms:W3CDTF">2018-06-09T15:13:47Z</dcterms:created>
  <dcterms:modified xsi:type="dcterms:W3CDTF">2018-06-13T20:23:06Z</dcterms:modified>
</cp:coreProperties>
</file>