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75D335A6-7E97-ED40-BA7B-B4F390C3B303}" xr6:coauthVersionLast="34" xr6:coauthVersionMax="34" xr10:uidLastSave="{00000000-0000-0000-0000-000000000000}"/>
  <bookViews>
    <workbookView xWindow="0" yWindow="460" windowWidth="28800" windowHeight="16240" activeTab="5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  <sheet name="Merged table" sheetId="6" r:id="rId6"/>
  </sheets>
  <externalReferences>
    <externalReference r:id="rId7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62913"/>
</workbook>
</file>

<file path=xl/calcChain.xml><?xml version="1.0" encoding="utf-8"?>
<calcChain xmlns="http://schemas.openxmlformats.org/spreadsheetml/2006/main"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<sst xmlns="http://schemas.openxmlformats.org/spreadsheetml/2006/main" count="529" uniqueCount="75">
  <si>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</si>
  <si>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</si>
  <si>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</si>
  <si>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</si>
  <si>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</si>
  <si>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</si>
  <si>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</si>
  <si>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</si>
  <si>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</si>
  <si>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</si>
  <si>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</si>
  <si>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</si>
  <si>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</si>
  <si>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</si>
  <si>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</si>
  <si>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</si>
  <si>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</si>
  <si>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</si>
  <si>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</si>
  <si>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</si>
  <si>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</si>
  <si>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</si>
  <si>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</si>
  <si>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</si>
  <si>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</si>
  <si>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</si>
  <si>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</si>
  <si>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</si>
  <si>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</si>
  <si>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</si>
  <si>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</si>
  <si>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</si>
  <si>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</si>
  <si>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</si>
  <si>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</si>
  <si>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</si>
  <si>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</si>
  <si>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</si>
  <si>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</si>
  <si>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</si>
  <si>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</si>
  <si>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</si>
  <si>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</si>
  <si>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</si>
  <si>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</si>
  <si>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</si>
  <si>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</si>
  <si>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</si>
  <si>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</si>
  <si>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</si>
  <si>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</si>
  <si>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</si>
  <si>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</si>
  <si>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</si>
  <si>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</si>
  <si>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</si>
  <si>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</si>
  <si>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</si>
  <si>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</si>
  <si>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</si>
  <si>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</si>
  <si>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</si>
  <si>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</si>
  <si>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</si>
  <si>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</si>
  <si>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</si>
  <si>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</si>
  <si>
    <t>DM</t>
  </si>
  <si>
    <t>Data aug</t>
  </si>
  <si>
    <t>Additional info</t>
  </si>
  <si>
    <t>unsupervised info</t>
  </si>
  <si>
    <t>TRAN.LEARN</t>
  </si>
  <si>
    <t>Ladder</t>
  </si>
  <si>
    <t>AE</t>
  </si>
  <si>
    <t>feature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</si>
</sst>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0" xfId="1" applyNumberFormat="1" applyFont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A_info"/>
      <sheetName val="TL"/>
      <sheetName val="DM"/>
      <sheetName val="LADDER"/>
      <sheetName val="Sheet1"/>
    </sheetNames>
    <sheetDataSet>
      <sheetData sheetId="0"/>
      <sheetData sheetId="1">
        <row r="3">
          <cell r="G3" t="str">
            <v>HNSC</v>
          </cell>
          <cell r="H3">
            <v>0.99468998824494859</v>
          </cell>
          <cell r="I3">
            <v>0.9647058823529413</v>
          </cell>
          <cell r="J3">
            <v>0.97777777777777786</v>
          </cell>
          <cell r="K3">
            <v>0.95555555555555549</v>
          </cell>
        </row>
        <row r="4">
          <cell r="G4" t="str">
            <v>LUSC</v>
          </cell>
          <cell r="H4">
            <v>0.99821428571428572</v>
          </cell>
          <cell r="I4">
            <v>0.9913043478260869</v>
          </cell>
          <cell r="J4">
            <v>0.98333333333333317</v>
          </cell>
          <cell r="K4">
            <v>1</v>
          </cell>
        </row>
        <row r="5">
          <cell r="G5" t="str">
            <v>READ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</row>
        <row r="6">
          <cell r="G6" t="str">
            <v>ESCA</v>
          </cell>
          <cell r="H6">
            <v>0.98974358974358978</v>
          </cell>
          <cell r="I6">
            <v>0.86666666666666659</v>
          </cell>
          <cell r="J6">
            <v>1</v>
          </cell>
          <cell r="K6">
            <v>0.8</v>
          </cell>
        </row>
        <row r="7">
          <cell r="G7" t="str">
            <v>STAD</v>
          </cell>
          <cell r="H7">
            <v>0.99777777777777776</v>
          </cell>
          <cell r="I7">
            <v>0.98666666666666669</v>
          </cell>
          <cell r="J7">
            <v>0.97499999999999998</v>
          </cell>
          <cell r="K7">
            <v>1</v>
          </cell>
        </row>
        <row r="8">
          <cell r="G8" t="str">
            <v>CHOL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</row>
        <row r="9">
          <cell r="G9" t="str">
            <v>KIRP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</row>
        <row r="10">
          <cell r="G10" t="str">
            <v>LUAD</v>
          </cell>
          <cell r="H10">
            <v>0.99652173913043485</v>
          </cell>
          <cell r="I10">
            <v>0.98461538461538467</v>
          </cell>
          <cell r="J10">
            <v>0.97142857142857153</v>
          </cell>
          <cell r="K10">
            <v>1</v>
          </cell>
        </row>
        <row r="11">
          <cell r="G11" t="str">
            <v>BLCA</v>
          </cell>
          <cell r="H11">
            <v>0.98823464269428707</v>
          </cell>
          <cell r="I11">
            <v>0.8571428571428571</v>
          </cell>
          <cell r="J11">
            <v>0.88333333333333319</v>
          </cell>
          <cell r="K11">
            <v>0.85</v>
          </cell>
        </row>
        <row r="12">
          <cell r="G12" t="str">
            <v>PRAD</v>
          </cell>
          <cell r="H12">
            <v>0.96907212466845505</v>
          </cell>
          <cell r="I12">
            <v>0.83516396457572939</v>
          </cell>
          <cell r="J12">
            <v>0.85438311688311686</v>
          </cell>
          <cell r="K12">
            <v>0.8418181818181818</v>
          </cell>
        </row>
        <row r="13">
          <cell r="G13" t="str">
            <v>KICH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</row>
        <row r="14">
          <cell r="G14" t="str">
            <v>KIRC</v>
          </cell>
          <cell r="H14">
            <v>0.99504109650905481</v>
          </cell>
          <cell r="I14">
            <v>0.97873357228195934</v>
          </cell>
          <cell r="J14">
            <v>0.98750000000000004</v>
          </cell>
          <cell r="K14">
            <v>0.97142857142857153</v>
          </cell>
        </row>
        <row r="15">
          <cell r="G15" t="str">
            <v>GBM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</row>
        <row r="16">
          <cell r="G16" t="str">
            <v>THCA</v>
          </cell>
          <cell r="H16">
            <v>0.98770323268733584</v>
          </cell>
          <cell r="I16">
            <v>0.94391973244147154</v>
          </cell>
          <cell r="J16">
            <v>0.91318681318681327</v>
          </cell>
          <cell r="K16">
            <v>0.98333333333333317</v>
          </cell>
        </row>
        <row r="17">
          <cell r="G17" t="str">
            <v>UCEC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</row>
        <row r="18">
          <cell r="G18" t="str">
            <v>LIHC</v>
          </cell>
          <cell r="H18">
            <v>0.9857983193277311</v>
          </cell>
          <cell r="I18">
            <v>0.94071542492595128</v>
          </cell>
          <cell r="J18">
            <v>0.92626262626262634</v>
          </cell>
          <cell r="K18">
            <v>0.96</v>
          </cell>
        </row>
        <row r="19">
          <cell r="G19" t="str">
            <v>BRCA</v>
          </cell>
          <cell r="H19">
            <v>0.98851104186424599</v>
          </cell>
          <cell r="I19">
            <v>0.94562199235649746</v>
          </cell>
          <cell r="J19">
            <v>0.91041666666666676</v>
          </cell>
          <cell r="K19">
            <v>0.9913043478260869</v>
          </cell>
        </row>
        <row r="20">
          <cell r="G20" t="str">
            <v>COAD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zoomScale="150" workbookViewId="0">
      <selection activeCell="A10" sqref="A10"/>
    </sheetView>
  </sheetViews>
  <sheetFormatPr baseColWidth="10" defaultColWidth="8.83203125" defaultRowHeight="15" x14ac:dyDescent="0.2"/>
  <sheetData>
    <row r="1" spans="1:6" ht="29" x14ac:dyDescent="0.35">
      <c r="A1" s="32" t="s">
        <v>45</v>
      </c>
      <c r="B1" s="33"/>
      <c r="C1" s="33"/>
      <c r="D1" s="33"/>
      <c r="E1" s="33"/>
      <c r="F1" s="33"/>
    </row>
    <row r="2" spans="1:6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2">
      <c r="A3" s="1" t="s">
        <v>38</v>
      </c>
      <c r="B3">
        <v>79</v>
      </c>
      <c r="C3">
        <v>79</v>
      </c>
      <c r="D3">
        <v>0</v>
      </c>
      <c r="E3" s="31">
        <f t="shared" ref="E3:E35" si="0">D3/B3</f>
        <v>0</v>
      </c>
      <c r="F3">
        <v>20530</v>
      </c>
    </row>
    <row r="4" spans="1:6" x14ac:dyDescent="0.2">
      <c r="A4" s="1" t="s">
        <v>12</v>
      </c>
      <c r="B4">
        <v>426</v>
      </c>
      <c r="C4">
        <v>407</v>
      </c>
      <c r="D4">
        <v>19</v>
      </c>
      <c r="E4" s="31">
        <f t="shared" si="0"/>
        <v>4.4600938967136149E-2</v>
      </c>
      <c r="F4">
        <v>20530</v>
      </c>
    </row>
    <row r="5" spans="1:6" x14ac:dyDescent="0.2">
      <c r="A5" s="1" t="s">
        <v>20</v>
      </c>
      <c r="B5">
        <v>1218</v>
      </c>
      <c r="C5">
        <v>1104</v>
      </c>
      <c r="D5">
        <v>114</v>
      </c>
      <c r="E5" s="31">
        <f t="shared" si="0"/>
        <v>9.3596059113300489E-2</v>
      </c>
      <c r="F5">
        <v>20530</v>
      </c>
    </row>
    <row r="6" spans="1:6" x14ac:dyDescent="0.2">
      <c r="A6" s="1" t="s">
        <v>44</v>
      </c>
      <c r="B6">
        <v>308</v>
      </c>
      <c r="C6">
        <v>305</v>
      </c>
      <c r="D6">
        <v>3</v>
      </c>
      <c r="E6" s="31">
        <f t="shared" si="0"/>
        <v>9.74025974025974E-3</v>
      </c>
      <c r="F6">
        <v>20530</v>
      </c>
    </row>
    <row r="7" spans="1:6" x14ac:dyDescent="0.2">
      <c r="A7" s="1" t="s">
        <v>9</v>
      </c>
      <c r="B7">
        <v>45</v>
      </c>
      <c r="C7">
        <v>36</v>
      </c>
      <c r="D7">
        <v>9</v>
      </c>
      <c r="E7" s="31">
        <f t="shared" si="0"/>
        <v>0.2</v>
      </c>
      <c r="F7">
        <v>20530</v>
      </c>
    </row>
    <row r="8" spans="1:6" x14ac:dyDescent="0.2">
      <c r="A8" s="1" t="s">
        <v>21</v>
      </c>
      <c r="B8">
        <v>329</v>
      </c>
      <c r="C8">
        <v>288</v>
      </c>
      <c r="D8">
        <v>41</v>
      </c>
      <c r="E8" s="31">
        <f t="shared" si="0"/>
        <v>0.12462006079027356</v>
      </c>
      <c r="F8">
        <v>20530</v>
      </c>
    </row>
    <row r="9" spans="1:6" x14ac:dyDescent="0.2">
      <c r="A9" s="1" t="s">
        <v>35</v>
      </c>
      <c r="B9">
        <v>48</v>
      </c>
      <c r="C9">
        <v>48</v>
      </c>
      <c r="D9">
        <v>0</v>
      </c>
      <c r="E9" s="31">
        <f t="shared" si="0"/>
        <v>0</v>
      </c>
      <c r="F9">
        <v>20530</v>
      </c>
    </row>
    <row r="10" spans="1:6" x14ac:dyDescent="0.2">
      <c r="A10" s="1" t="s">
        <v>7</v>
      </c>
      <c r="B10">
        <v>196</v>
      </c>
      <c r="C10">
        <v>185</v>
      </c>
      <c r="D10">
        <v>11</v>
      </c>
      <c r="E10" s="31">
        <f t="shared" si="0"/>
        <v>5.6122448979591837E-2</v>
      </c>
      <c r="F10">
        <v>20530</v>
      </c>
    </row>
    <row r="11" spans="1:6" x14ac:dyDescent="0.2">
      <c r="A11" s="1" t="s">
        <v>16</v>
      </c>
      <c r="B11">
        <v>172</v>
      </c>
      <c r="C11">
        <v>167</v>
      </c>
      <c r="D11">
        <v>5</v>
      </c>
      <c r="E11" s="31">
        <f t="shared" si="0"/>
        <v>2.9069767441860465E-2</v>
      </c>
      <c r="F11">
        <v>20530</v>
      </c>
    </row>
    <row r="12" spans="1:6" x14ac:dyDescent="0.2">
      <c r="A12" s="1" t="s">
        <v>4</v>
      </c>
      <c r="B12">
        <v>566</v>
      </c>
      <c r="C12">
        <v>522</v>
      </c>
      <c r="D12">
        <v>44</v>
      </c>
      <c r="E12" s="31">
        <f t="shared" si="0"/>
        <v>7.7738515901060068E-2</v>
      </c>
      <c r="F12">
        <v>20530</v>
      </c>
    </row>
    <row r="13" spans="1:6" x14ac:dyDescent="0.2">
      <c r="A13" s="1" t="s">
        <v>14</v>
      </c>
      <c r="B13">
        <v>91</v>
      </c>
      <c r="C13">
        <v>66</v>
      </c>
      <c r="D13">
        <v>25</v>
      </c>
      <c r="E13" s="31">
        <f t="shared" si="0"/>
        <v>0.27472527472527475</v>
      </c>
      <c r="F13">
        <v>20530</v>
      </c>
    </row>
    <row r="14" spans="1:6" x14ac:dyDescent="0.2">
      <c r="A14" s="1" t="s">
        <v>15</v>
      </c>
      <c r="B14">
        <v>606</v>
      </c>
      <c r="C14">
        <v>534</v>
      </c>
      <c r="D14">
        <v>72</v>
      </c>
      <c r="E14" s="31">
        <f t="shared" si="0"/>
        <v>0.11881188118811881</v>
      </c>
      <c r="F14">
        <v>20530</v>
      </c>
    </row>
    <row r="15" spans="1:6" x14ac:dyDescent="0.2">
      <c r="A15" s="1" t="s">
        <v>10</v>
      </c>
      <c r="B15">
        <v>323</v>
      </c>
      <c r="C15">
        <v>291</v>
      </c>
      <c r="D15">
        <v>32</v>
      </c>
      <c r="E15" s="31">
        <f t="shared" si="0"/>
        <v>9.9071207430340563E-2</v>
      </c>
      <c r="F15">
        <v>20530</v>
      </c>
    </row>
    <row r="16" spans="1:6" x14ac:dyDescent="0.2">
      <c r="A16" s="1" t="s">
        <v>40</v>
      </c>
      <c r="B16">
        <v>173</v>
      </c>
      <c r="C16">
        <v>173</v>
      </c>
      <c r="D16">
        <v>0</v>
      </c>
      <c r="E16" s="31">
        <f t="shared" si="0"/>
        <v>0</v>
      </c>
      <c r="F16">
        <v>20530</v>
      </c>
    </row>
    <row r="17" spans="1:6" x14ac:dyDescent="0.2">
      <c r="A17" s="1" t="s">
        <v>30</v>
      </c>
      <c r="B17">
        <v>530</v>
      </c>
      <c r="C17">
        <v>530</v>
      </c>
      <c r="D17">
        <v>0</v>
      </c>
      <c r="E17" s="31">
        <f t="shared" si="0"/>
        <v>0</v>
      </c>
      <c r="F17">
        <v>20530</v>
      </c>
    </row>
    <row r="18" spans="1:6" x14ac:dyDescent="0.2">
      <c r="A18" s="1" t="s">
        <v>19</v>
      </c>
      <c r="B18">
        <v>423</v>
      </c>
      <c r="C18">
        <v>373</v>
      </c>
      <c r="D18">
        <v>50</v>
      </c>
      <c r="E18" s="31">
        <f t="shared" si="0"/>
        <v>0.1182033096926714</v>
      </c>
      <c r="F18">
        <v>20530</v>
      </c>
    </row>
    <row r="19" spans="1:6" x14ac:dyDescent="0.2">
      <c r="A19" s="1" t="s">
        <v>11</v>
      </c>
      <c r="B19">
        <v>576</v>
      </c>
      <c r="C19">
        <v>517</v>
      </c>
      <c r="D19">
        <v>59</v>
      </c>
      <c r="E19" s="31">
        <f t="shared" si="0"/>
        <v>0.10243055555555555</v>
      </c>
      <c r="F19">
        <v>20530</v>
      </c>
    </row>
    <row r="20" spans="1:6" x14ac:dyDescent="0.2">
      <c r="A20" s="1" t="s">
        <v>5</v>
      </c>
      <c r="B20">
        <v>553</v>
      </c>
      <c r="C20">
        <v>502</v>
      </c>
      <c r="D20">
        <v>51</v>
      </c>
      <c r="E20" s="31">
        <f t="shared" si="0"/>
        <v>9.2224231464737794E-2</v>
      </c>
      <c r="F20">
        <v>20530</v>
      </c>
    </row>
    <row r="21" spans="1:6" x14ac:dyDescent="0.2">
      <c r="A21" s="1" t="s">
        <v>43</v>
      </c>
      <c r="B21">
        <v>87</v>
      </c>
      <c r="C21">
        <v>87</v>
      </c>
      <c r="D21">
        <v>0</v>
      </c>
      <c r="E21" s="31">
        <f t="shared" si="0"/>
        <v>0</v>
      </c>
      <c r="F21">
        <v>20530</v>
      </c>
    </row>
    <row r="22" spans="1:6" x14ac:dyDescent="0.2">
      <c r="A22" s="1" t="s">
        <v>39</v>
      </c>
      <c r="B22">
        <v>308</v>
      </c>
      <c r="C22">
        <v>308</v>
      </c>
      <c r="D22">
        <v>0</v>
      </c>
      <c r="E22" s="31">
        <f t="shared" si="0"/>
        <v>0</v>
      </c>
      <c r="F22">
        <v>20530</v>
      </c>
    </row>
    <row r="23" spans="1:6" x14ac:dyDescent="0.2">
      <c r="A23" s="1" t="s">
        <v>42</v>
      </c>
      <c r="B23">
        <v>183</v>
      </c>
      <c r="C23">
        <v>179</v>
      </c>
      <c r="D23">
        <v>4</v>
      </c>
      <c r="E23" s="31">
        <f t="shared" si="0"/>
        <v>2.185792349726776E-2</v>
      </c>
      <c r="F23">
        <v>20530</v>
      </c>
    </row>
    <row r="24" spans="1:6" x14ac:dyDescent="0.2">
      <c r="A24" s="1" t="s">
        <v>36</v>
      </c>
      <c r="B24">
        <v>187</v>
      </c>
      <c r="C24">
        <v>184</v>
      </c>
      <c r="D24">
        <v>3</v>
      </c>
      <c r="E24" s="31">
        <f t="shared" si="0"/>
        <v>1.6042780748663103E-2</v>
      </c>
      <c r="F24">
        <v>20530</v>
      </c>
    </row>
    <row r="25" spans="1:6" x14ac:dyDescent="0.2">
      <c r="A25" s="1" t="s">
        <v>13</v>
      </c>
      <c r="B25">
        <v>550</v>
      </c>
      <c r="C25">
        <v>498</v>
      </c>
      <c r="D25">
        <v>52</v>
      </c>
      <c r="E25" s="31">
        <f t="shared" si="0"/>
        <v>9.4545454545454544E-2</v>
      </c>
      <c r="F25">
        <v>20530</v>
      </c>
    </row>
    <row r="26" spans="1:6" x14ac:dyDescent="0.2">
      <c r="A26" s="1" t="s">
        <v>6</v>
      </c>
      <c r="B26">
        <v>105</v>
      </c>
      <c r="C26">
        <v>95</v>
      </c>
      <c r="D26">
        <v>10</v>
      </c>
      <c r="E26" s="31">
        <f t="shared" si="0"/>
        <v>9.5238095238095233E-2</v>
      </c>
      <c r="F26">
        <v>20530</v>
      </c>
    </row>
    <row r="27" spans="1:6" x14ac:dyDescent="0.2">
      <c r="A27" s="1" t="s">
        <v>32</v>
      </c>
      <c r="B27">
        <v>265</v>
      </c>
      <c r="C27">
        <v>263</v>
      </c>
      <c r="D27">
        <v>2</v>
      </c>
      <c r="E27" s="31">
        <f t="shared" si="0"/>
        <v>7.5471698113207548E-3</v>
      </c>
      <c r="F27">
        <v>20530</v>
      </c>
    </row>
    <row r="28" spans="1:6" x14ac:dyDescent="0.2">
      <c r="A28" s="1" t="s">
        <v>41</v>
      </c>
      <c r="B28">
        <v>474</v>
      </c>
      <c r="C28">
        <v>473</v>
      </c>
      <c r="D28">
        <v>1</v>
      </c>
      <c r="E28" s="31">
        <f t="shared" si="0"/>
        <v>2.1097046413502108E-3</v>
      </c>
      <c r="F28">
        <v>20530</v>
      </c>
    </row>
    <row r="29" spans="1:6" x14ac:dyDescent="0.2">
      <c r="A29" s="1" t="s">
        <v>8</v>
      </c>
      <c r="B29">
        <v>450</v>
      </c>
      <c r="C29">
        <v>415</v>
      </c>
      <c r="D29">
        <v>35</v>
      </c>
      <c r="E29" s="31">
        <f t="shared" si="0"/>
        <v>7.7777777777777779E-2</v>
      </c>
      <c r="F29">
        <v>20530</v>
      </c>
    </row>
    <row r="30" spans="1:6" x14ac:dyDescent="0.2">
      <c r="A30" s="1" t="s">
        <v>33</v>
      </c>
      <c r="B30">
        <v>156</v>
      </c>
      <c r="C30">
        <v>156</v>
      </c>
      <c r="D30">
        <v>0</v>
      </c>
      <c r="E30" s="31">
        <f t="shared" si="0"/>
        <v>0</v>
      </c>
      <c r="F30">
        <v>20530</v>
      </c>
    </row>
    <row r="31" spans="1:6" x14ac:dyDescent="0.2">
      <c r="A31" s="1" t="s">
        <v>17</v>
      </c>
      <c r="B31">
        <v>572</v>
      </c>
      <c r="C31">
        <v>513</v>
      </c>
      <c r="D31">
        <v>59</v>
      </c>
      <c r="E31" s="31">
        <f t="shared" si="0"/>
        <v>0.10314685314685315</v>
      </c>
      <c r="F31">
        <v>20530</v>
      </c>
    </row>
    <row r="32" spans="1:6" x14ac:dyDescent="0.2">
      <c r="A32" s="1" t="s">
        <v>34</v>
      </c>
      <c r="B32">
        <v>122</v>
      </c>
      <c r="C32">
        <v>120</v>
      </c>
      <c r="D32">
        <v>2</v>
      </c>
      <c r="E32" s="31">
        <f t="shared" si="0"/>
        <v>1.6393442622950821E-2</v>
      </c>
      <c r="F32">
        <v>20530</v>
      </c>
    </row>
    <row r="33" spans="1:6" x14ac:dyDescent="0.2">
      <c r="A33" s="1" t="s">
        <v>18</v>
      </c>
      <c r="B33">
        <v>201</v>
      </c>
      <c r="C33">
        <v>177</v>
      </c>
      <c r="D33">
        <v>24</v>
      </c>
      <c r="E33" s="31">
        <f t="shared" si="0"/>
        <v>0.11940298507462686</v>
      </c>
      <c r="F33">
        <v>20530</v>
      </c>
    </row>
    <row r="34" spans="1:6" x14ac:dyDescent="0.2">
      <c r="A34" s="1" t="s">
        <v>37</v>
      </c>
      <c r="B34">
        <v>57</v>
      </c>
      <c r="C34">
        <v>57</v>
      </c>
      <c r="D34">
        <v>0</v>
      </c>
      <c r="E34" s="31">
        <f t="shared" si="0"/>
        <v>0</v>
      </c>
      <c r="F34">
        <v>20530</v>
      </c>
    </row>
    <row r="35" spans="1:6" x14ac:dyDescent="0.2">
      <c r="A35" s="1" t="s">
        <v>31</v>
      </c>
      <c r="B35">
        <v>80</v>
      </c>
      <c r="C35">
        <v>80</v>
      </c>
      <c r="D35">
        <v>0</v>
      </c>
      <c r="E35" s="31">
        <f t="shared" si="0"/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workbookViewId="0">
      <selection activeCell="C2" sqref="C2:F2"/>
    </sheetView>
  </sheetViews>
  <sheetFormatPr baseColWidth="10" defaultColWidth="8.83203125" defaultRowHeight="15" x14ac:dyDescent="0.2"/>
  <cols>
    <col min="1" max="1" width="5.83203125" bestFit="1" customWidth="1"/>
    <col min="2" max="2" width="23.6640625" bestFit="1" customWidth="1"/>
    <col min="3" max="6" width="12" bestFit="1" customWidth="1"/>
  </cols>
  <sheetData>
    <row r="1" spans="1:6" ht="34" x14ac:dyDescent="0.4">
      <c r="A1" s="34" t="s">
        <v>64</v>
      </c>
      <c r="B1" s="35"/>
      <c r="C1" s="35"/>
      <c r="D1" s="35"/>
      <c r="E1" s="35"/>
      <c r="F1" s="35"/>
    </row>
    <row r="2" spans="1:6" x14ac:dyDescent="0.2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2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2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2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2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2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2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2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2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6" thickBot="1" x14ac:dyDescent="0.2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2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2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2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2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2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2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2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2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6" thickBot="1" x14ac:dyDescent="0.2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2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2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2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2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2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2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2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2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6" thickBot="1" x14ac:dyDescent="0.2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2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2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2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2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2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2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2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2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6" thickBot="1" x14ac:dyDescent="0.2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2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2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2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2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2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2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2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2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6" thickBot="1" x14ac:dyDescent="0.2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2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2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2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2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2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2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2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2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6" thickBot="1" x14ac:dyDescent="0.2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2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2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2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2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2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2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2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2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6" thickBot="1" x14ac:dyDescent="0.2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2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2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2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2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2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2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2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2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6" thickBot="1" x14ac:dyDescent="0.2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2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2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2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2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2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2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2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2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6" thickBot="1" x14ac:dyDescent="0.2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2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2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2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2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2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2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2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2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6" thickBot="1" x14ac:dyDescent="0.2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2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2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2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2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2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2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2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2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6" thickBot="1" x14ac:dyDescent="0.2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2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2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2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2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2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2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2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2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6" thickBot="1" x14ac:dyDescent="0.2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2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2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2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2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2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2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2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2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6" thickBot="1" x14ac:dyDescent="0.2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2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2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2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2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2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2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2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2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6" thickBot="1" x14ac:dyDescent="0.2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2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2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2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2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2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2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2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2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6" thickBot="1" x14ac:dyDescent="0.2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2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2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2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2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2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2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2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2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6" thickBot="1" x14ac:dyDescent="0.2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2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2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2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2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2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2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2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2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6" thickBot="1" x14ac:dyDescent="0.2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2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2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2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2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2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2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2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2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6" thickBot="1" x14ac:dyDescent="0.2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158" zoomScaleNormal="85" workbookViewId="0">
      <selection activeCell="G13" sqref="G13:K14"/>
    </sheetView>
  </sheetViews>
  <sheetFormatPr baseColWidth="10" defaultColWidth="8.83203125" defaultRowHeight="15" x14ac:dyDescent="0.2"/>
  <sheetData>
    <row r="1" spans="1:23" s="2" customFormat="1" ht="26" x14ac:dyDescent="0.3">
      <c r="A1" s="36" t="s">
        <v>22</v>
      </c>
      <c r="B1" s="37"/>
      <c r="C1" s="37"/>
      <c r="D1" s="37"/>
      <c r="E1" s="37"/>
      <c r="G1" s="36" t="s">
        <v>23</v>
      </c>
      <c r="H1" s="37"/>
      <c r="I1" s="37"/>
      <c r="J1" s="37"/>
      <c r="K1" s="37"/>
      <c r="M1" s="36" t="s">
        <v>24</v>
      </c>
      <c r="N1" s="37"/>
      <c r="O1" s="37"/>
      <c r="P1" s="37"/>
      <c r="Q1" s="37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38" t="s">
        <v>47</v>
      </c>
      <c r="T2" s="38"/>
      <c r="U2" s="38"/>
      <c r="V2" s="38"/>
      <c r="W2" s="38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2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2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2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2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2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J22"/>
  <sheetViews>
    <sheetView workbookViewId="0">
      <selection activeCell="E20" sqref="E20:O29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5" max="5" width="18.5" customWidth="1"/>
    <col min="6" max="6" width="13.33203125" customWidth="1"/>
    <col min="11" max="11" width="14.83203125" customWidth="1"/>
  </cols>
  <sheetData>
    <row r="1" spans="1:10" ht="34" x14ac:dyDescent="0.4">
      <c r="A1" s="34" t="s">
        <v>48</v>
      </c>
      <c r="B1" s="34"/>
      <c r="C1" s="34"/>
      <c r="D1" s="34"/>
      <c r="E1" s="34"/>
    </row>
    <row r="2" spans="1:10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0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F3" s="38" t="s">
        <v>47</v>
      </c>
      <c r="G3" s="38"/>
      <c r="H3" s="38"/>
      <c r="I3" s="38"/>
      <c r="J3" s="38"/>
    </row>
    <row r="4" spans="1:10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0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0" x14ac:dyDescent="0.2">
      <c r="A6" s="4"/>
    </row>
    <row r="7" spans="1:10" x14ac:dyDescent="0.2">
      <c r="A7" s="4"/>
    </row>
    <row r="8" spans="1:10" x14ac:dyDescent="0.2">
      <c r="A8" s="4"/>
    </row>
    <row r="9" spans="1:10" ht="34" x14ac:dyDescent="0.4">
      <c r="A9" s="34" t="s">
        <v>50</v>
      </c>
      <c r="B9" s="34"/>
      <c r="C9" s="34"/>
      <c r="D9" s="34"/>
      <c r="E9" s="34"/>
    </row>
    <row r="10" spans="1:10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6" t="s">
        <v>51</v>
      </c>
      <c r="G10" s="7"/>
      <c r="H10" s="7"/>
      <c r="I10" s="7"/>
      <c r="J10" s="7"/>
    </row>
    <row r="11" spans="1:10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0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0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0" x14ac:dyDescent="0.2">
      <c r="A14" s="4"/>
    </row>
    <row r="15" spans="1:10" x14ac:dyDescent="0.2">
      <c r="A15" s="4"/>
    </row>
    <row r="16" spans="1:10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F3:J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3" sqref="C3:F5"/>
    </sheetView>
  </sheetViews>
  <sheetFormatPr baseColWidth="10" defaultRowHeight="15" x14ac:dyDescent="0.2"/>
  <sheetData>
    <row r="1" spans="2:13" s="3" customFormat="1" ht="27" thickBot="1" x14ac:dyDescent="0.35">
      <c r="B1" s="36" t="s">
        <v>65</v>
      </c>
      <c r="C1" s="37"/>
      <c r="D1" s="37"/>
      <c r="E1" s="37"/>
      <c r="F1" s="37"/>
      <c r="G1" s="22"/>
      <c r="I1" s="36" t="s">
        <v>23</v>
      </c>
      <c r="J1" s="37"/>
      <c r="K1" s="37"/>
      <c r="L1" s="37"/>
      <c r="M1" s="37"/>
    </row>
    <row r="2" spans="2:13" ht="16" thickBot="1" x14ac:dyDescent="0.2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2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str">
        <f>VLOOKUP($B3,[1]TL!$G3:$K20,1,FALSE)</f>
        <v>BRCA</v>
      </c>
      <c r="I3" s="26">
        <f>VLOOKUP($B3,[1]TL!$G3:$K20,2,FALSE)</f>
        <v>0.98851104186424599</v>
      </c>
      <c r="J3" s="27">
        <f>VLOOKUP($B3,[1]TL!$G3:$K20,3,FALSE)</f>
        <v>0.94562199235649746</v>
      </c>
      <c r="K3" s="27">
        <f>VLOOKUP($B3,[1]TL!$G3:$K20,4,FALSE)</f>
        <v>0.91041666666666676</v>
      </c>
      <c r="L3" s="28">
        <f>VLOOKUP($B3,[1]TL!$G3:$K20,5,FALSE)</f>
        <v>0.9913043478260869</v>
      </c>
    </row>
    <row r="4" spans="2:13" x14ac:dyDescent="0.2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2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2">
      <c r="B13" s="39"/>
      <c r="C13" s="39"/>
      <c r="D13" s="39"/>
      <c r="E13" s="39"/>
      <c r="F13" s="39"/>
    </row>
    <row r="15" spans="2:13" x14ac:dyDescent="0.2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92E8-BE8B-7042-85EF-6FE2473B88F2}">
  <dimension ref="A1:K9"/>
  <sheetViews>
    <sheetView tabSelected="1" workbookViewId="0">
      <selection activeCell="H7" sqref="H7:K8"/>
    </sheetView>
  </sheetViews>
  <sheetFormatPr baseColWidth="10" defaultRowHeight="15" x14ac:dyDescent="0.2"/>
  <cols>
    <col min="1" max="1" width="23.83203125" customWidth="1"/>
  </cols>
  <sheetData>
    <row r="1" spans="1:11" x14ac:dyDescent="0.2">
      <c r="B1" s="41" t="s">
        <v>69</v>
      </c>
      <c r="C1" s="41"/>
      <c r="D1" s="41"/>
      <c r="E1" s="41"/>
      <c r="F1" s="41"/>
      <c r="H1" s="42" t="s">
        <v>70</v>
      </c>
      <c r="I1" s="42"/>
      <c r="J1" s="42"/>
      <c r="K1" s="42"/>
    </row>
    <row r="2" spans="1:11" x14ac:dyDescent="0.2">
      <c r="A2" s="41" t="s">
        <v>68</v>
      </c>
      <c r="B2" s="40" t="s">
        <v>71</v>
      </c>
      <c r="C2" s="1" t="s">
        <v>0</v>
      </c>
      <c r="D2" s="1" t="s">
        <v>1</v>
      </c>
      <c r="E2" s="1" t="s">
        <v>2</v>
      </c>
      <c r="F2" s="1" t="s">
        <v>3</v>
      </c>
      <c r="G2" s="40" t="s">
        <v>72</v>
      </c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">
      <c r="A3" s="41"/>
      <c r="B3" s="1" t="s">
        <v>20</v>
      </c>
      <c r="G3" s="1" t="s">
        <v>20</v>
      </c>
      <c r="H3">
        <v>0.99343599999999999</v>
      </c>
      <c r="I3">
        <v>0.96574899999999997</v>
      </c>
      <c r="J3">
        <v>0.95060900000000004</v>
      </c>
      <c r="K3">
        <v>0.98260899999999995</v>
      </c>
    </row>
    <row r="4" spans="1:11" x14ac:dyDescent="0.2">
      <c r="A4" s="41"/>
      <c r="B4" s="1" t="s">
        <v>46</v>
      </c>
      <c r="G4" s="1" t="s">
        <v>46</v>
      </c>
      <c r="H4">
        <v>0.99292000000000002</v>
      </c>
      <c r="I4">
        <v>0.96574899999999997</v>
      </c>
      <c r="J4">
        <v>0.93517300000000003</v>
      </c>
      <c r="K4">
        <v>1</v>
      </c>
    </row>
    <row r="5" spans="1:11" x14ac:dyDescent="0.2">
      <c r="A5" s="41"/>
      <c r="B5" s="5" t="s">
        <v>49</v>
      </c>
      <c r="G5" s="5" t="s">
        <v>49</v>
      </c>
      <c r="H5">
        <v>0.99803900000000001</v>
      </c>
      <c r="I5">
        <v>0.99230499999999999</v>
      </c>
      <c r="J5">
        <v>0.99259299999999995</v>
      </c>
      <c r="K5">
        <v>0.99230799999999997</v>
      </c>
    </row>
    <row r="6" spans="1:11" x14ac:dyDescent="0.2">
      <c r="A6" s="41" t="s">
        <v>74</v>
      </c>
      <c r="B6" s="40" t="s">
        <v>67</v>
      </c>
      <c r="C6" s="1" t="s">
        <v>0</v>
      </c>
      <c r="D6" s="1" t="s">
        <v>1</v>
      </c>
      <c r="E6" s="1" t="s">
        <v>2</v>
      </c>
      <c r="F6" s="1" t="s">
        <v>3</v>
      </c>
      <c r="G6" s="40" t="s">
        <v>73</v>
      </c>
      <c r="H6" s="1" t="s">
        <v>0</v>
      </c>
      <c r="I6" s="1" t="s">
        <v>1</v>
      </c>
      <c r="J6" s="1" t="s">
        <v>2</v>
      </c>
      <c r="K6" s="1" t="s">
        <v>3</v>
      </c>
    </row>
    <row r="7" spans="1:11" x14ac:dyDescent="0.2">
      <c r="A7" s="41"/>
      <c r="B7" s="1" t="s">
        <v>20</v>
      </c>
      <c r="C7">
        <v>0.99343599999999999</v>
      </c>
      <c r="D7">
        <v>0.96574899999999997</v>
      </c>
      <c r="E7">
        <v>0.95060900000000004</v>
      </c>
      <c r="F7">
        <v>0.98260899999999995</v>
      </c>
      <c r="G7" s="1" t="s">
        <v>20</v>
      </c>
    </row>
    <row r="8" spans="1:11" x14ac:dyDescent="0.2">
      <c r="A8" s="41"/>
      <c r="B8" s="1" t="s">
        <v>46</v>
      </c>
      <c r="C8">
        <v>0.99292000000000002</v>
      </c>
      <c r="D8">
        <v>0.96574899999999997</v>
      </c>
      <c r="E8">
        <v>0.93517300000000003</v>
      </c>
      <c r="F8">
        <v>1</v>
      </c>
      <c r="G8" s="1" t="s">
        <v>46</v>
      </c>
    </row>
    <row r="9" spans="1:11" x14ac:dyDescent="0.2">
      <c r="A9" s="41"/>
      <c r="B9" s="5" t="s">
        <v>49</v>
      </c>
      <c r="C9">
        <v>0.99803900000000001</v>
      </c>
      <c r="D9">
        <v>0.99230499999999999</v>
      </c>
      <c r="E9">
        <v>0.99259299999999995</v>
      </c>
      <c r="F9">
        <v>0.99230799999999997</v>
      </c>
      <c r="G9" s="5" t="s">
        <v>49</v>
      </c>
    </row>
  </sheetData>
  <mergeCells count="4">
    <mergeCell ref="H1:K1"/>
    <mergeCell ref="A2:A5"/>
    <mergeCell ref="A6:A9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TCGA_info</vt:lpstr>
      <vt:lpstr>Classical ML</vt:lpstr>
      <vt:lpstr>TL</vt:lpstr>
      <vt:lpstr>DM</vt:lpstr>
      <vt:lpstr>LADDER</vt:lpstr>
      <vt:lpstr>Merged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2018-06-13T19:17:51Z</dcterms:modified>
</cp:coreProperties>
</file>