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46AC5DC7-F0A9-4B11-8B23-A064B73657EA}" xr6:coauthVersionLast="47" xr6:coauthVersionMax="47" xr10:uidLastSave="{00000000-0000-0000-0000-000000000000}"/>
  <bookViews>
    <workbookView xWindow="-120" yWindow="-120" windowWidth="20730" windowHeight="11040" tabRatio="680" xr2:uid="{00000000-000D-0000-FFFF-FFFF00000000}"/>
  </bookViews>
  <sheets>
    <sheet name="Kickstarter" sheetId="1" r:id="rId1"/>
    <sheet name="Theater Outcomes by Launch Date" sheetId="4" r:id="rId2"/>
    <sheet name="Outcomes Based on Goal" sheetId="5" r:id="rId3"/>
  </sheets>
  <externalReferences>
    <externalReference r:id="rId4"/>
  </externalReferences>
  <calcPr calcId="191029"/>
  <pivotCaches>
    <pivotCache cacheId="1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E12" i="5" s="1"/>
  <c r="D11" i="5"/>
  <c r="C11" i="5"/>
  <c r="B11" i="5"/>
  <c r="D10" i="5"/>
  <c r="C10" i="5"/>
  <c r="B10" i="5"/>
  <c r="E10" i="5" s="1"/>
  <c r="D9" i="5"/>
  <c r="C9" i="5"/>
  <c r="B9" i="5"/>
  <c r="D8" i="5"/>
  <c r="C8" i="5"/>
  <c r="B8" i="5"/>
  <c r="E8" i="5" s="1"/>
  <c r="D7" i="5"/>
  <c r="C7" i="5"/>
  <c r="B7" i="5"/>
  <c r="D6" i="5"/>
  <c r="C6" i="5"/>
  <c r="B6" i="5"/>
  <c r="E6" i="5" s="1"/>
  <c r="D5" i="5"/>
  <c r="C5" i="5"/>
  <c r="B5" i="5"/>
  <c r="D4" i="5"/>
  <c r="C4" i="5"/>
  <c r="B4" i="5"/>
  <c r="E4" i="5" s="1"/>
  <c r="D3" i="5"/>
  <c r="C3" i="5"/>
  <c r="B3" i="5"/>
  <c r="D2" i="5"/>
  <c r="C2" i="5"/>
  <c r="B2" i="5"/>
  <c r="E2" i="5" s="1"/>
  <c r="H2" i="5" l="1"/>
  <c r="H4" i="5"/>
  <c r="H6" i="5"/>
  <c r="H8" i="5"/>
  <c r="H10" i="5"/>
  <c r="H12" i="5"/>
  <c r="G2" i="5"/>
  <c r="G4" i="5"/>
  <c r="G6" i="5"/>
  <c r="G8" i="5"/>
  <c r="G10" i="5"/>
  <c r="G12" i="5"/>
  <c r="F2" i="5"/>
  <c r="E3" i="5"/>
  <c r="H3" i="5" s="1"/>
  <c r="F4" i="5"/>
  <c r="E5" i="5"/>
  <c r="F5" i="5" s="1"/>
  <c r="F6" i="5"/>
  <c r="E7" i="5"/>
  <c r="H7" i="5" s="1"/>
  <c r="F8" i="5"/>
  <c r="E9" i="5"/>
  <c r="F9" i="5" s="1"/>
  <c r="F10" i="5"/>
  <c r="E11" i="5"/>
  <c r="H11" i="5" s="1"/>
  <c r="F12" i="5"/>
  <c r="E13" i="5"/>
  <c r="F13" i="5" s="1"/>
  <c r="H13" i="5" l="1"/>
  <c r="F11" i="5"/>
  <c r="H9" i="5"/>
  <c r="F7" i="5"/>
  <c r="H5" i="5"/>
  <c r="F3" i="5"/>
  <c r="G13" i="5"/>
  <c r="G11" i="5"/>
  <c r="G9" i="5"/>
  <c r="G7" i="5"/>
  <c r="G5" i="5"/>
  <c r="G3" i="5"/>
  <c r="Q4115" i="1" l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R4074" i="1"/>
  <c r="Q4074" i="1"/>
  <c r="P4074" i="1"/>
  <c r="O4074" i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R4069" i="1"/>
  <c r="Q4069" i="1"/>
  <c r="P4069" i="1"/>
  <c r="O4069" i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R4062" i="1"/>
  <c r="Q4062" i="1"/>
  <c r="P4062" i="1"/>
  <c r="O4062" i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R4037" i="1"/>
  <c r="Q4037" i="1"/>
  <c r="P4037" i="1"/>
  <c r="O4037" i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R4032" i="1"/>
  <c r="Q4032" i="1"/>
  <c r="P4032" i="1"/>
  <c r="O4032" i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R4010" i="1"/>
  <c r="Q4010" i="1"/>
  <c r="P4010" i="1"/>
  <c r="O4010" i="1"/>
  <c r="Q4009" i="1"/>
  <c r="P4009" i="1"/>
  <c r="O4009" i="1"/>
  <c r="R4009" i="1" s="1"/>
  <c r="Q4008" i="1"/>
  <c r="P4008" i="1"/>
  <c r="O4008" i="1"/>
  <c r="R4008" i="1" s="1"/>
  <c r="R4007" i="1"/>
  <c r="Q4007" i="1"/>
  <c r="P4007" i="1"/>
  <c r="O4007" i="1"/>
  <c r="Q4006" i="1"/>
  <c r="P4006" i="1"/>
  <c r="O4006" i="1"/>
  <c r="R4006" i="1" s="1"/>
  <c r="R4005" i="1"/>
  <c r="Q4005" i="1"/>
  <c r="P4005" i="1"/>
  <c r="O4005" i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R3943" i="1"/>
  <c r="Q3943" i="1"/>
  <c r="P3943" i="1"/>
  <c r="O3943" i="1"/>
  <c r="Q3942" i="1"/>
  <c r="P3942" i="1"/>
  <c r="O3942" i="1"/>
  <c r="R3942" i="1" s="1"/>
  <c r="R3941" i="1"/>
  <c r="Q3941" i="1"/>
  <c r="P3941" i="1"/>
  <c r="O3941" i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R3934" i="1"/>
  <c r="Q3934" i="1"/>
  <c r="P3934" i="1"/>
  <c r="O3934" i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R3882" i="1"/>
  <c r="Q3882" i="1"/>
  <c r="P3882" i="1"/>
  <c r="O3882" i="1"/>
  <c r="Q3881" i="1"/>
  <c r="P3881" i="1"/>
  <c r="O3881" i="1"/>
  <c r="R3881" i="1" s="1"/>
  <c r="Q3880" i="1"/>
  <c r="P3880" i="1"/>
  <c r="O3880" i="1"/>
  <c r="R3880" i="1" s="1"/>
  <c r="R3879" i="1"/>
  <c r="Q3879" i="1"/>
  <c r="P3879" i="1"/>
  <c r="O3879" i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R3845" i="1"/>
  <c r="Q3845" i="1"/>
  <c r="P3845" i="1"/>
  <c r="O3845" i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R3840" i="1"/>
  <c r="Q3840" i="1"/>
  <c r="P3840" i="1"/>
  <c r="O3840" i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R3813" i="1"/>
  <c r="Q3813" i="1"/>
  <c r="P3813" i="1"/>
  <c r="O3813" i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R3783" i="1"/>
  <c r="Q3783" i="1"/>
  <c r="P3783" i="1"/>
  <c r="O3783" i="1"/>
  <c r="Q3782" i="1"/>
  <c r="P3782" i="1"/>
  <c r="O3782" i="1"/>
  <c r="R3782" i="1" s="1"/>
  <c r="R3781" i="1"/>
  <c r="Q3781" i="1"/>
  <c r="P3781" i="1"/>
  <c r="O3781" i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R3776" i="1"/>
  <c r="Q3776" i="1"/>
  <c r="P3776" i="1"/>
  <c r="O3776" i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R3751" i="1"/>
  <c r="Q3751" i="1"/>
  <c r="P3751" i="1"/>
  <c r="O3751" i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R3719" i="1"/>
  <c r="Q3719" i="1"/>
  <c r="P3719" i="1"/>
  <c r="O3719" i="1"/>
  <c r="Q3718" i="1"/>
  <c r="P3718" i="1"/>
  <c r="O3718" i="1"/>
  <c r="R3718" i="1" s="1"/>
  <c r="R3717" i="1"/>
  <c r="Q3717" i="1"/>
  <c r="P3717" i="1"/>
  <c r="O3717" i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R3712" i="1"/>
  <c r="Q3712" i="1"/>
  <c r="P3712" i="1"/>
  <c r="O3712" i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R3678" i="1"/>
  <c r="Q3678" i="1"/>
  <c r="P3678" i="1"/>
  <c r="O3678" i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R3655" i="1"/>
  <c r="Q3655" i="1"/>
  <c r="P3655" i="1"/>
  <c r="O3655" i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R3626" i="1"/>
  <c r="Q3626" i="1"/>
  <c r="P3626" i="1"/>
  <c r="O3626" i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R3614" i="1"/>
  <c r="Q3614" i="1"/>
  <c r="P3614" i="1"/>
  <c r="O3614" i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R3589" i="1"/>
  <c r="Q3589" i="1"/>
  <c r="P3589" i="1"/>
  <c r="O3589" i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R3576" i="1"/>
  <c r="Q3576" i="1"/>
  <c r="P3576" i="1"/>
  <c r="O3576" i="1"/>
  <c r="Q3575" i="1"/>
  <c r="P3575" i="1"/>
  <c r="O3575" i="1"/>
  <c r="R3575" i="1" s="1"/>
  <c r="Q3574" i="1"/>
  <c r="P3574" i="1"/>
  <c r="O3574" i="1"/>
  <c r="R3574" i="1" s="1"/>
  <c r="R3573" i="1"/>
  <c r="Q3573" i="1"/>
  <c r="P3573" i="1"/>
  <c r="O3573" i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R3544" i="1"/>
  <c r="Q3544" i="1"/>
  <c r="P3544" i="1"/>
  <c r="O3544" i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R3519" i="1"/>
  <c r="Q3519" i="1"/>
  <c r="P3519" i="1"/>
  <c r="O3519" i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R3514" i="1"/>
  <c r="Q3514" i="1"/>
  <c r="P3514" i="1"/>
  <c r="O3514" i="1"/>
  <c r="Q3513" i="1"/>
  <c r="P3513" i="1"/>
  <c r="O3513" i="1"/>
  <c r="R3513" i="1" s="1"/>
  <c r="R3512" i="1"/>
  <c r="Q3512" i="1"/>
  <c r="P3512" i="1"/>
  <c r="O3512" i="1"/>
  <c r="Q3511" i="1"/>
  <c r="P3511" i="1"/>
  <c r="O3511" i="1"/>
  <c r="R3511" i="1" s="1"/>
  <c r="Q3510" i="1"/>
  <c r="P3510" i="1"/>
  <c r="O3510" i="1"/>
  <c r="R3510" i="1" s="1"/>
  <c r="R3509" i="1"/>
  <c r="Q3509" i="1"/>
  <c r="P3509" i="1"/>
  <c r="O3509" i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R3502" i="1"/>
  <c r="Q3502" i="1"/>
  <c r="P3502" i="1"/>
  <c r="O3502" i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R3495" i="1"/>
  <c r="Q3495" i="1"/>
  <c r="P3495" i="1"/>
  <c r="O3495" i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R3487" i="1"/>
  <c r="Q3487" i="1"/>
  <c r="P3487" i="1"/>
  <c r="O3487" i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R3480" i="1"/>
  <c r="Q3480" i="1"/>
  <c r="P3480" i="1"/>
  <c r="O3480" i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R3466" i="1"/>
  <c r="Q3466" i="1"/>
  <c r="P3466" i="1"/>
  <c r="O3466" i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R3430" i="1"/>
  <c r="Q3430" i="1"/>
  <c r="P3430" i="1"/>
  <c r="O3430" i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R3418" i="1"/>
  <c r="Q3418" i="1"/>
  <c r="P3418" i="1"/>
  <c r="O3418" i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R3404" i="1"/>
  <c r="Q3404" i="1"/>
  <c r="P3404" i="1"/>
  <c r="O3404" i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R3389" i="1"/>
  <c r="Q3389" i="1"/>
  <c r="P3389" i="1"/>
  <c r="O3389" i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R3379" i="1"/>
  <c r="Q3379" i="1"/>
  <c r="P3379" i="1"/>
  <c r="O3379" i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R3366" i="1"/>
  <c r="Q3366" i="1"/>
  <c r="P3366" i="1"/>
  <c r="O3366" i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R3354" i="1"/>
  <c r="Q3354" i="1"/>
  <c r="P3354" i="1"/>
  <c r="O3354" i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R3340" i="1"/>
  <c r="Q3340" i="1"/>
  <c r="P3340" i="1"/>
  <c r="O3340" i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R3325" i="1"/>
  <c r="Q3325" i="1"/>
  <c r="P3325" i="1"/>
  <c r="O3325" i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R3315" i="1"/>
  <c r="Q3315" i="1"/>
  <c r="P3315" i="1"/>
  <c r="O3315" i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R3302" i="1"/>
  <c r="Q3302" i="1"/>
  <c r="P3302" i="1"/>
  <c r="O3302" i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R3290" i="1"/>
  <c r="Q3290" i="1"/>
  <c r="P3290" i="1"/>
  <c r="O3290" i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R3276" i="1"/>
  <c r="Q3276" i="1"/>
  <c r="P3276" i="1"/>
  <c r="O3276" i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R3261" i="1"/>
  <c r="Q3261" i="1"/>
  <c r="P3261" i="1"/>
  <c r="O3261" i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R3251" i="1"/>
  <c r="Q3251" i="1"/>
  <c r="P3251" i="1"/>
  <c r="O3251" i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R3238" i="1"/>
  <c r="Q3238" i="1"/>
  <c r="P3238" i="1"/>
  <c r="O3238" i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R3226" i="1"/>
  <c r="Q3226" i="1"/>
  <c r="P3226" i="1"/>
  <c r="O3226" i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R3212" i="1"/>
  <c r="Q3212" i="1"/>
  <c r="P3212" i="1"/>
  <c r="O3212" i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R3197" i="1"/>
  <c r="Q3197" i="1"/>
  <c r="P3197" i="1"/>
  <c r="O3197" i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R3187" i="1"/>
  <c r="Q3187" i="1"/>
  <c r="P3187" i="1"/>
  <c r="O3187" i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R3174" i="1"/>
  <c r="Q3174" i="1"/>
  <c r="P3174" i="1"/>
  <c r="O3174" i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R3162" i="1"/>
  <c r="Q3162" i="1"/>
  <c r="P3162" i="1"/>
  <c r="O3162" i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R3133" i="1"/>
  <c r="Q3133" i="1"/>
  <c r="P3133" i="1"/>
  <c r="O3133" i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R3123" i="1"/>
  <c r="Q3123" i="1"/>
  <c r="P3123" i="1"/>
  <c r="O3123" i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R3110" i="1"/>
  <c r="Q3110" i="1"/>
  <c r="P3110" i="1"/>
  <c r="O3110" i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R3076" i="1"/>
  <c r="Q3076" i="1"/>
  <c r="P3076" i="1"/>
  <c r="O3076" i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R3059" i="1"/>
  <c r="Q3059" i="1"/>
  <c r="P3059" i="1"/>
  <c r="O3059" i="1"/>
  <c r="Q3058" i="1"/>
  <c r="P3058" i="1"/>
  <c r="O3058" i="1"/>
  <c r="R3058" i="1" s="1"/>
  <c r="R3057" i="1"/>
  <c r="Q3057" i="1"/>
  <c r="P3057" i="1"/>
  <c r="O3057" i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R3050" i="1"/>
  <c r="Q3050" i="1"/>
  <c r="P3050" i="1"/>
  <c r="O3050" i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R3037" i="1"/>
  <c r="Q3037" i="1"/>
  <c r="P3037" i="1"/>
  <c r="O3037" i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R3019" i="1"/>
  <c r="Q3019" i="1"/>
  <c r="P3019" i="1"/>
  <c r="O3019" i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R2989" i="1"/>
  <c r="Q2989" i="1"/>
  <c r="P2989" i="1"/>
  <c r="O2989" i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R2982" i="1"/>
  <c r="Q2982" i="1"/>
  <c r="P2982" i="1"/>
  <c r="O2982" i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R2974" i="1"/>
  <c r="Q2974" i="1"/>
  <c r="P2974" i="1"/>
  <c r="O2974" i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R2961" i="1"/>
  <c r="Q2961" i="1"/>
  <c r="P2961" i="1"/>
  <c r="O2961" i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R2956" i="1"/>
  <c r="Q2956" i="1"/>
  <c r="P2956" i="1"/>
  <c r="O2956" i="1"/>
  <c r="Q2955" i="1"/>
  <c r="P2955" i="1"/>
  <c r="O2955" i="1"/>
  <c r="R2955" i="1" s="1"/>
  <c r="R2954" i="1"/>
  <c r="Q2954" i="1"/>
  <c r="P2954" i="1"/>
  <c r="O2954" i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R2900" i="1"/>
  <c r="Q2900" i="1"/>
  <c r="P2900" i="1"/>
  <c r="O2900" i="1"/>
  <c r="Q2899" i="1"/>
  <c r="P2899" i="1"/>
  <c r="O2899" i="1"/>
  <c r="R2899" i="1" s="1"/>
  <c r="R2898" i="1"/>
  <c r="Q2898" i="1"/>
  <c r="P2898" i="1"/>
  <c r="O2898" i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R2882" i="1"/>
  <c r="Q2882" i="1"/>
  <c r="P2882" i="1"/>
  <c r="O2882" i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R2841" i="1"/>
  <c r="Q2841" i="1"/>
  <c r="P2841" i="1"/>
  <c r="O2841" i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R2836" i="1"/>
  <c r="Q2836" i="1"/>
  <c r="P2836" i="1"/>
  <c r="O2836" i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R2811" i="1"/>
  <c r="Q2811" i="1"/>
  <c r="P2811" i="1"/>
  <c r="O2811" i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R2779" i="1"/>
  <c r="Q2779" i="1"/>
  <c r="P2779" i="1"/>
  <c r="O2779" i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R2713" i="1"/>
  <c r="Q2713" i="1"/>
  <c r="P2713" i="1"/>
  <c r="O2713" i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R2708" i="1"/>
  <c r="Q2708" i="1"/>
  <c r="P2708" i="1"/>
  <c r="O2708" i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R2683" i="1"/>
  <c r="Q2683" i="1"/>
  <c r="P2683" i="1"/>
  <c r="O2683" i="1"/>
  <c r="Q2682" i="1"/>
  <c r="P2682" i="1"/>
  <c r="O2682" i="1"/>
  <c r="R2682" i="1" s="1"/>
  <c r="R2681" i="1"/>
  <c r="Q2681" i="1"/>
  <c r="P2681" i="1"/>
  <c r="O2681" i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R2676" i="1"/>
  <c r="Q2676" i="1"/>
  <c r="P2676" i="1"/>
  <c r="O2676" i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R2585" i="1"/>
  <c r="Q2585" i="1"/>
  <c r="P2585" i="1"/>
  <c r="O2585" i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R2580" i="1"/>
  <c r="Q2580" i="1"/>
  <c r="P2580" i="1"/>
  <c r="O2580" i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R2555" i="1"/>
  <c r="Q2555" i="1"/>
  <c r="P2555" i="1"/>
  <c r="O2555" i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R2523" i="1"/>
  <c r="Q2523" i="1"/>
  <c r="P2523" i="1"/>
  <c r="O2523" i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R2366" i="1"/>
  <c r="Q2366" i="1"/>
  <c r="P2366" i="1"/>
  <c r="O2366" i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R2356" i="1"/>
  <c r="Q2356" i="1"/>
  <c r="P2356" i="1"/>
  <c r="O2356" i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R2334" i="1"/>
  <c r="Q2334" i="1"/>
  <c r="P2334" i="1"/>
  <c r="O2334" i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R2324" i="1"/>
  <c r="Q2324" i="1"/>
  <c r="P2324" i="1"/>
  <c r="O2324" i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R2299" i="1"/>
  <c r="Q2299" i="1"/>
  <c r="P2299" i="1"/>
  <c r="O2299" i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R2267" i="1"/>
  <c r="Q2267" i="1"/>
  <c r="P2267" i="1"/>
  <c r="O2267" i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R2238" i="1"/>
  <c r="Q2238" i="1"/>
  <c r="P2238" i="1"/>
  <c r="O2238" i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R2228" i="1"/>
  <c r="Q2228" i="1"/>
  <c r="P2228" i="1"/>
  <c r="O2228" i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R2171" i="1"/>
  <c r="Q2171" i="1"/>
  <c r="P2171" i="1"/>
  <c r="O2171" i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R2110" i="1"/>
  <c r="Q2110" i="1"/>
  <c r="P2110" i="1"/>
  <c r="O2110" i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R2100" i="1"/>
  <c r="Q2100" i="1"/>
  <c r="P2100" i="1"/>
  <c r="O2100" i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R2078" i="1"/>
  <c r="Q2078" i="1"/>
  <c r="P2078" i="1"/>
  <c r="O2078" i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R2068" i="1"/>
  <c r="Q2068" i="1"/>
  <c r="P2068" i="1"/>
  <c r="O2068" i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R2043" i="1"/>
  <c r="Q2043" i="1"/>
  <c r="P2043" i="1"/>
  <c r="O2043" i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R2011" i="1"/>
  <c r="Q2011" i="1"/>
  <c r="P2011" i="1"/>
  <c r="O2011" i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R1982" i="1"/>
  <c r="Q1982" i="1"/>
  <c r="P1982" i="1"/>
  <c r="O1982" i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R1972" i="1"/>
  <c r="Q1972" i="1"/>
  <c r="P1972" i="1"/>
  <c r="O1972" i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R1915" i="1"/>
  <c r="Q1915" i="1"/>
  <c r="P1915" i="1"/>
  <c r="O1915" i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R1851" i="1"/>
  <c r="Q1851" i="1"/>
  <c r="P1851" i="1"/>
  <c r="O1851" i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R1846" i="1"/>
  <c r="Q1846" i="1"/>
  <c r="P1846" i="1"/>
  <c r="O1846" i="1"/>
  <c r="Q1845" i="1"/>
  <c r="P1845" i="1"/>
  <c r="O1845" i="1"/>
  <c r="R1845" i="1" s="1"/>
  <c r="R1844" i="1"/>
  <c r="Q1844" i="1"/>
  <c r="P1844" i="1"/>
  <c r="O1844" i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R1814" i="1"/>
  <c r="Q1814" i="1"/>
  <c r="P1814" i="1"/>
  <c r="O1814" i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R1805" i="1"/>
  <c r="Q1805" i="1"/>
  <c r="P1805" i="1"/>
  <c r="O1805" i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R1792" i="1"/>
  <c r="Q1792" i="1"/>
  <c r="P1792" i="1"/>
  <c r="O1792" i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R1787" i="1"/>
  <c r="Q1787" i="1"/>
  <c r="P1787" i="1"/>
  <c r="O1787" i="1"/>
  <c r="Q1786" i="1"/>
  <c r="P1786" i="1"/>
  <c r="O1786" i="1"/>
  <c r="R1786" i="1" s="1"/>
  <c r="R1785" i="1"/>
  <c r="Q1785" i="1"/>
  <c r="P1785" i="1"/>
  <c r="O1785" i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R1741" i="1"/>
  <c r="Q1741" i="1"/>
  <c r="P1741" i="1"/>
  <c r="O1741" i="1"/>
  <c r="Q1740" i="1"/>
  <c r="P1740" i="1"/>
  <c r="O1740" i="1"/>
  <c r="R1740" i="1" s="1"/>
  <c r="R1739" i="1"/>
  <c r="Q1739" i="1"/>
  <c r="P1739" i="1"/>
  <c r="O1739" i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R1734" i="1"/>
  <c r="Q1734" i="1"/>
  <c r="P1734" i="1"/>
  <c r="O1734" i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R1721" i="1"/>
  <c r="Q1721" i="1"/>
  <c r="P1721" i="1"/>
  <c r="O1721" i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R1711" i="1"/>
  <c r="Q1711" i="1"/>
  <c r="P1711" i="1"/>
  <c r="O1711" i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R1696" i="1"/>
  <c r="Q1696" i="1"/>
  <c r="P1696" i="1"/>
  <c r="O1696" i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R1678" i="1"/>
  <c r="Q1678" i="1"/>
  <c r="P1678" i="1"/>
  <c r="O1678" i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R1673" i="1"/>
  <c r="Q1673" i="1"/>
  <c r="P1673" i="1"/>
  <c r="O1673" i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R1624" i="1"/>
  <c r="Q1624" i="1"/>
  <c r="P1624" i="1"/>
  <c r="O1624" i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R1592" i="1"/>
  <c r="Q1592" i="1"/>
  <c r="P1592" i="1"/>
  <c r="O1592" i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R1569" i="1"/>
  <c r="Q1569" i="1"/>
  <c r="P1569" i="1"/>
  <c r="O1569" i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R1537" i="1"/>
  <c r="Q1537" i="1"/>
  <c r="P1537" i="1"/>
  <c r="O1537" i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R1530" i="1"/>
  <c r="Q1530" i="1"/>
  <c r="P1530" i="1"/>
  <c r="O1530" i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R1514" i="1"/>
  <c r="Q1514" i="1"/>
  <c r="P1514" i="1"/>
  <c r="O1514" i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R1488" i="1"/>
  <c r="Q1488" i="1"/>
  <c r="P1488" i="1"/>
  <c r="O1488" i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R1473" i="1"/>
  <c r="Q1473" i="1"/>
  <c r="P1473" i="1"/>
  <c r="O1473" i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R1450" i="1"/>
  <c r="Q1450" i="1"/>
  <c r="P1450" i="1"/>
  <c r="O1450" i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R1440" i="1"/>
  <c r="Q1440" i="1"/>
  <c r="P1440" i="1"/>
  <c r="O1440" i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R1424" i="1"/>
  <c r="Q1424" i="1"/>
  <c r="P1424" i="1"/>
  <c r="O1424" i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R1409" i="1"/>
  <c r="Q1409" i="1"/>
  <c r="P1409" i="1"/>
  <c r="O1409" i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R1386" i="1"/>
  <c r="Q1386" i="1"/>
  <c r="P1386" i="1"/>
  <c r="O1386" i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R1376" i="1"/>
  <c r="Q1376" i="1"/>
  <c r="P1376" i="1"/>
  <c r="O1376" i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R1345" i="1"/>
  <c r="Q1345" i="1"/>
  <c r="P1345" i="1"/>
  <c r="O1345" i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R1322" i="1"/>
  <c r="Q1322" i="1"/>
  <c r="P1322" i="1"/>
  <c r="O1322" i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R1281" i="1"/>
  <c r="Q1281" i="1"/>
  <c r="P1281" i="1"/>
  <c r="O1281" i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R1258" i="1"/>
  <c r="Q1258" i="1"/>
  <c r="P1258" i="1"/>
  <c r="O1258" i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R1249" i="1"/>
  <c r="Q1249" i="1"/>
  <c r="P1249" i="1"/>
  <c r="O1249" i="1"/>
  <c r="R1248" i="1"/>
  <c r="Q1248" i="1"/>
  <c r="P1248" i="1"/>
  <c r="O1248" i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R1232" i="1"/>
  <c r="Q1232" i="1"/>
  <c r="P1232" i="1"/>
  <c r="O1232" i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R1168" i="1"/>
  <c r="Q1168" i="1"/>
  <c r="P1168" i="1"/>
  <c r="O1168" i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R993" i="1"/>
  <c r="Q993" i="1"/>
  <c r="P993" i="1"/>
  <c r="O993" i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R977" i="1"/>
  <c r="Q977" i="1"/>
  <c r="P977" i="1"/>
  <c r="O977" i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R967" i="1"/>
  <c r="Q967" i="1"/>
  <c r="P967" i="1"/>
  <c r="O967" i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R929" i="1"/>
  <c r="Q929" i="1"/>
  <c r="P929" i="1"/>
  <c r="O929" i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R912" i="1"/>
  <c r="Q912" i="1"/>
  <c r="P912" i="1"/>
  <c r="O912" i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R890" i="1"/>
  <c r="Q890" i="1"/>
  <c r="P890" i="1"/>
  <c r="O890" i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R874" i="1"/>
  <c r="Q874" i="1"/>
  <c r="P874" i="1"/>
  <c r="O874" i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R864" i="1"/>
  <c r="Q864" i="1"/>
  <c r="P864" i="1"/>
  <c r="O864" i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R826" i="1"/>
  <c r="Q826" i="1"/>
  <c r="P826" i="1"/>
  <c r="O826" i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R810" i="1"/>
  <c r="Q810" i="1"/>
  <c r="P810" i="1"/>
  <c r="O810" i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R800" i="1"/>
  <c r="Q800" i="1"/>
  <c r="P800" i="1"/>
  <c r="O800" i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R769" i="1"/>
  <c r="Q769" i="1"/>
  <c r="P769" i="1"/>
  <c r="O769" i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R746" i="1"/>
  <c r="Q746" i="1"/>
  <c r="P746" i="1"/>
  <c r="O746" i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R698" i="1"/>
  <c r="Q698" i="1"/>
  <c r="P698" i="1"/>
  <c r="O698" i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R677" i="1"/>
  <c r="Q677" i="1"/>
  <c r="P677" i="1"/>
  <c r="O677" i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R672" i="1"/>
  <c r="Q672" i="1"/>
  <c r="P672" i="1"/>
  <c r="O672" i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R641" i="1"/>
  <c r="Q641" i="1"/>
  <c r="P641" i="1"/>
  <c r="O641" i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R608" i="1"/>
  <c r="Q608" i="1"/>
  <c r="P608" i="1"/>
  <c r="O608" i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R577" i="1"/>
  <c r="Q577" i="1"/>
  <c r="P577" i="1"/>
  <c r="O577" i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R481" i="1"/>
  <c r="Q481" i="1"/>
  <c r="P481" i="1"/>
  <c r="O481" i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R453" i="1"/>
  <c r="Q453" i="1"/>
  <c r="P453" i="1"/>
  <c r="O453" i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R398" i="1"/>
  <c r="Q398" i="1"/>
  <c r="P398" i="1"/>
  <c r="O398" i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R286" i="1"/>
  <c r="Q286" i="1"/>
  <c r="P286" i="1"/>
  <c r="O286" i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R216" i="1"/>
  <c r="Q216" i="1"/>
  <c r="P216" i="1"/>
  <c r="O216" i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</calcChain>
</file>

<file path=xl/sharedStrings.xml><?xml version="1.0" encoding="utf-8"?>
<sst xmlns="http://schemas.openxmlformats.org/spreadsheetml/2006/main" count="24744" uniqueCount="8348">
  <si>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</si>
  <si>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</si>
  <si>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</si>
  <si>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</si>
  <si>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</si>
  <si>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</si>
  <si>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</si>
  <si>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</si>
  <si>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</si>
  <si>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</si>
  <si>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</si>
  <si>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</si>
  <si>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</si>
  <si>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</si>
  <si>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</si>
  <si>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</si>
  <si>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</si>
  <si>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</si>
  <si>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</si>
  <si>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</si>
  <si>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</si>
  <si>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</si>
  <si>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</si>
  <si>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</si>
  <si>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</si>
  <si>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</si>
  <si>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</si>
  <si>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</si>
  <si>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</si>
  <si>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</si>
  <si>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</si>
  <si>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</si>
  <si>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</si>
  <si>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</si>
  <si>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</si>
  <si>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</si>
  <si>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</si>
  <si>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</si>
  <si>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</si>
  <si>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</si>
  <si>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</si>
  <si>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</si>
  <si>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</si>
  <si>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</si>
  <si>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</si>
  <si>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</si>
  <si>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</si>
  <si>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</si>
  <si>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</si>
  <si>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</si>
  <si>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</si>
  <si>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</si>
  <si>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</si>
  <si>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</si>
  <si>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</si>
  <si>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</si>
  <si>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</si>
  <si>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</si>
  <si>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</si>
  <si>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</si>
  <si>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</si>
  <si>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</si>
  <si>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</si>
  <si>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</si>
  <si>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</si>
  <si>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</si>
  <si>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</si>
  <si>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</si>
  <si>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</si>
  <si>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</si>
  <si>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</si>
  <si>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</si>
  <si>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</si>
  <si>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</si>
  <si>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</si>
  <si>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</si>
  <si>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</si>
  <si>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</si>
  <si>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</si>
  <si>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</si>
  <si>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</si>
  <si>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</si>
  <si>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</si>
  <si>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</si>
  <si>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</si>
  <si>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</si>
  <si>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</si>
  <si>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</si>
  <si>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</si>
  <si>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</si>
  <si>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</si>
  <si>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</si>
  <si>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</si>
  <si>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</si>
  <si>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</si>
  <si>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</si>
  <si>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</si>
  <si>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</si>
  <si>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</si>
  <si>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</si>
  <si>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</si>
  <si>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</si>
  <si>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</si>
  <si>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</si>
  <si>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</si>
  <si>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</si>
  <si>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</si>
  <si>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</si>
  <si>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</si>
  <si>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</si>
  <si>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</si>
  <si>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</si>
  <si>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</si>
  <si>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</si>
  <si>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</si>
  <si>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</si>
  <si>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</si>
  <si>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</si>
  <si>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</si>
  <si>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</si>
  <si>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</si>
  <si>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</si>
  <si>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</si>
  <si>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</si>
  <si>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</si>
  <si>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</si>
  <si>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</si>
  <si>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</si>
  <si>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</si>
  <si>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</si>
  <si>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</si>
  <si>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</si>
  <si>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</si>
  <si>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</si>
  <si>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</si>
  <si>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</si>
  <si>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</si>
  <si>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</si>
  <si>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</si>
  <si>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</si>
  <si>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</si>
  <si>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</si>
  <si>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</si>
  <si>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</si>
  <si>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</si>
  <si>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</si>
  <si>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</si>
  <si>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</si>
  <si>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</si>
  <si>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</si>
  <si>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</si>
  <si>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</si>
  <si>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</si>
  <si>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</si>
  <si>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</si>
  <si>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</si>
  <si>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</si>
  <si>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</si>
  <si>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</si>
  <si>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</si>
  <si>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</si>
  <si>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</si>
  <si>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</si>
  <si>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</si>
  <si>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</si>
  <si>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</si>
  <si>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</si>
  <si>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</si>
  <si>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</si>
  <si>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</si>
  <si>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</si>
  <si>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</si>
  <si>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</si>
  <si>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</si>
  <si>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</si>
  <si>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</si>
  <si>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</si>
  <si>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</si>
  <si>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</si>
  <si>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</si>
  <si>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</si>
  <si>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</si>
  <si>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</si>
  <si>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</si>
  <si>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</si>
  <si>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</si>
  <si>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</si>
  <si>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</si>
  <si>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</si>
  <si>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</si>
  <si>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</si>
  <si>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</si>
  <si>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</si>
  <si>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</si>
  <si>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</si>
  <si>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</si>
  <si>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</si>
  <si>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</si>
  <si>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</si>
  <si>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</si>
  <si>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</si>
  <si>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</si>
  <si>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</si>
  <si>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</si>
  <si>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</si>
  <si>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</si>
  <si>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</si>
  <si>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</si>
  <si>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</si>
  <si>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</si>
  <si>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</si>
  <si>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</si>
  <si>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</si>
  <si>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</si>
  <si>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</si>
  <si>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</si>
  <si>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</si>
  <si>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</si>
  <si>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</si>
  <si>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</si>
  <si>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</si>
  <si>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</si>
  <si>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</si>
  <si>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</si>
  <si>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</si>
  <si>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</si>
  <si>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</si>
  <si>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</si>
  <si>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</si>
  <si>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</si>
  <si>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</si>
  <si>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</si>
  <si>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</si>
  <si>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</si>
  <si>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</si>
  <si>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</si>
  <si>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</si>
  <si>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</si>
  <si>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</si>
  <si>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</si>
  <si>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</si>
  <si>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</si>
  <si>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</si>
  <si>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</si>
  <si>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</si>
  <si>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</si>
  <si>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</si>
  <si>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</si>
  <si>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</si>
  <si>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</si>
  <si>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</si>
  <si>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</si>
  <si>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</si>
  <si>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</si>
  <si>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</si>
  <si>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</si>
  <si>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</si>
  <si>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</si>
  <si>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</si>
  <si>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</si>
  <si>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</si>
  <si>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</si>
  <si>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</si>
  <si>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</si>
  <si>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</si>
  <si>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</si>
  <si>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</si>
  <si>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</si>
  <si>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</si>
  <si>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</si>
  <si>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</si>
  <si>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</si>
  <si>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</si>
  <si>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</si>
  <si>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</si>
  <si>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</si>
  <si>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</si>
  <si>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</si>
  <si>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</si>
  <si>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</si>
  <si>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</si>
  <si>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</si>
  <si>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</si>
  <si>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</si>
  <si>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</si>
  <si>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</si>
  <si>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</si>
  <si>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</si>
  <si>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</si>
  <si>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</si>
  <si>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</si>
  <si>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</si>
  <si>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</si>
  <si>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</si>
  <si>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</si>
  <si>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</si>
  <si>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</si>
  <si>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</si>
  <si>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</si>
  <si>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</si>
  <si>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</si>
  <si>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</si>
  <si>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</si>
  <si>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</si>
  <si>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</si>
  <si>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</si>
  <si>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</si>
  <si>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</si>
  <si>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</si>
  <si>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</si>
  <si>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</si>
  <si>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</si>
  <si>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</si>
  <si>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</si>
  <si>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</si>
  <si>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</si>
  <si>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</si>
  <si>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</si>
  <si>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</si>
  <si>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</si>
  <si>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</si>
  <si>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</si>
  <si>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</si>
  <si>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</si>
  <si>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</si>
  <si>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</si>
  <si>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</si>
  <si>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</si>
  <si>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</si>
  <si>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</si>
  <si>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</si>
  <si>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</si>
  <si>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</si>
  <si>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</si>
  <si>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</si>
  <si>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</si>
  <si>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</si>
  <si>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</si>
  <si>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</si>
  <si>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</si>
  <si>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</si>
  <si>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</si>
  <si>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</si>
  <si>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</si>
  <si>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</si>
  <si>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</si>
  <si>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</si>
  <si>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</si>
  <si>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</si>
  <si>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</si>
  <si>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</si>
  <si>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</si>
  <si>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</si>
  <si>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</si>
  <si>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</si>
  <si>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</si>
  <si>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</si>
  <si>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</si>
  <si>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</si>
  <si>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</si>
  <si>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</si>
  <si>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</si>
  <si>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</si>
  <si>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</si>
  <si>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</si>
  <si>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</si>
  <si>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</si>
  <si>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</si>
  <si>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</si>
  <si>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</si>
  <si>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</si>
  <si>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</si>
  <si>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</si>
  <si>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</si>
  <si>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</si>
  <si>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</si>
  <si>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</si>
  <si>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</si>
  <si>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</si>
  <si>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</si>
  <si>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</si>
  <si>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</si>
  <si>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</si>
  <si>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</si>
  <si>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</si>
  <si>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</si>
  <si>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</si>
  <si>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</si>
  <si>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</si>
  <si>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</si>
  <si>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</si>
  <si>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</si>
  <si>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</si>
  <si>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</si>
  <si>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</si>
  <si>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</si>
  <si>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</si>
  <si>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</si>
  <si>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</si>
  <si>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</si>
  <si>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</si>
  <si>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</si>
  <si>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</si>
  <si>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</si>
  <si>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</si>
  <si>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</si>
  <si>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</si>
  <si>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</si>
  <si>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</si>
  <si>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</si>
  <si>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</si>
  <si>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</si>
  <si>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</si>
  <si>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</si>
  <si>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</si>
  <si>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</si>
  <si>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</si>
  <si>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</si>
  <si>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</si>
  <si>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</si>
  <si>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</si>
  <si>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</si>
  <si>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</si>
  <si>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</si>
  <si>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</si>
  <si>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</si>
  <si>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</si>
  <si>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</si>
  <si>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</si>
  <si>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</si>
  <si>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</si>
  <si>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</si>
  <si>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</si>
  <si>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</si>
  <si>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</si>
  <si>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</si>
  <si>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</si>
  <si>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</si>
  <si>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</si>
  <si>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</si>
  <si>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</si>
  <si>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</si>
  <si>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</si>
  <si>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</si>
  <si>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</si>
  <si>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</si>
  <si>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</si>
  <si>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</si>
  <si>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</si>
  <si>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</si>
  <si>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</si>
  <si>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</si>
  <si>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</si>
  <si>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</si>
  <si>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</si>
  <si>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</si>
  <si>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</si>
  <si>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</si>
  <si>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</si>
  <si>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</si>
  <si>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</si>
  <si>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</si>
  <si>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</si>
  <si>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</si>
  <si>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</si>
  <si>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</si>
  <si>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</si>
  <si>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</si>
  <si>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</si>
  <si>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</si>
  <si>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</si>
  <si>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</si>
  <si>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</si>
  <si>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</si>
  <si>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</si>
  <si>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</si>
  <si>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</si>
  <si>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</si>
  <si>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</si>
  <si>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</si>
  <si>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</si>
  <si>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</si>
  <si>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</si>
  <si>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</si>
  <si>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</si>
  <si>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</si>
  <si>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</si>
  <si>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</si>
  <si>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</si>
  <si>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</si>
  <si>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</si>
  <si>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</si>
  <si>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</si>
  <si>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</si>
  <si>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</si>
  <si>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</si>
  <si>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</si>
  <si>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</si>
  <si>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</si>
  <si>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</si>
  <si>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</si>
  <si>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</si>
  <si>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</si>
  <si>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</si>
  <si>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</si>
  <si>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</si>
  <si>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</si>
  <si>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</si>
  <si>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</si>
  <si>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</si>
  <si>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</si>
  <si>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</si>
  <si>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</si>
  <si>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</si>
  <si>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</si>
  <si>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</si>
  <si>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</si>
  <si>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</si>
  <si>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</si>
  <si>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</si>
  <si>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</si>
  <si>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</si>
  <si>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</si>
  <si>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</si>
  <si>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</si>
  <si>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</si>
  <si>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</si>
  <si>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</si>
  <si>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</si>
  <si>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</si>
  <si>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</si>
  <si>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</si>
  <si>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</si>
  <si>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</si>
  <si>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</si>
  <si>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</si>
  <si>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</si>
  <si>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</si>
  <si>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</si>
  <si>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</si>
  <si>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</si>
  <si>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</si>
  <si>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</si>
  <si>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</si>
  <si>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</si>
  <si>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</si>
  <si>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</si>
  <si>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</si>
  <si>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</si>
  <si>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</si>
  <si>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</si>
  <si>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</si>
  <si>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</si>
  <si>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</si>
  <si>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</si>
  <si>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</si>
  <si>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</si>
  <si>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</si>
  <si>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</si>
  <si>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</si>
  <si>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</si>
  <si>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</si>
  <si>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</si>
  <si>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</si>
  <si>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</si>
  <si>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</si>
  <si>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</si>
  <si>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</si>
  <si>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</si>
  <si>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</si>
  <si>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</si>
  <si>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</si>
  <si>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</si>
  <si>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</si>
  <si>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</si>
  <si>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</si>
  <si>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</si>
  <si>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</si>
  <si>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</si>
  <si>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</si>
  <si>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</si>
  <si>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</si>
  <si>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</si>
  <si>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</si>
  <si>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</si>
  <si>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</si>
  <si>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</si>
  <si>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</si>
  <si>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</si>
  <si>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</si>
  <si>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</si>
  <si>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</si>
  <si>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</si>
  <si>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</si>
  <si>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</si>
  <si>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</si>
  <si>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</si>
  <si>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</si>
  <si>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</si>
  <si>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</si>
  <si>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</si>
  <si>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</si>
  <si>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</si>
  <si>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</si>
  <si>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</si>
  <si>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</si>
  <si>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</si>
  <si>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</si>
  <si>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</si>
  <si>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</si>
  <si>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</si>
  <si>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</si>
  <si>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</si>
  <si>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</si>
  <si>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</si>
  <si>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</si>
  <si>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</si>
  <si>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</si>
  <si>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</si>
  <si>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</si>
  <si>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</si>
  <si>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</si>
  <si>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</si>
  <si>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</si>
  <si>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</si>
  <si>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</si>
  <si>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</si>
  <si>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</si>
  <si>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</si>
  <si>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</si>
  <si>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</si>
  <si>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</si>
  <si>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</si>
  <si>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</si>
  <si>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</si>
  <si>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</si>
  <si>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</si>
  <si>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</si>
  <si>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</si>
  <si>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</si>
  <si>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</si>
  <si>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</si>
  <si>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</si>
  <si>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</si>
  <si>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</si>
  <si>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</si>
  <si>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</si>
  <si>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</si>
  <si>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</si>
  <si>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</si>
  <si>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</si>
  <si>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</si>
  <si>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</si>
  <si>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</si>
  <si>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</si>
  <si>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</si>
  <si>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</si>
  <si>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</si>
  <si>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</si>
  <si>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</si>
  <si>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</si>
  <si>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</si>
  <si>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</si>
  <si>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</si>
  <si>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</si>
  <si>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</si>
  <si>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</si>
  <si>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</si>
  <si>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</si>
  <si>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</si>
  <si>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</si>
  <si>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</si>
  <si>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</si>
  <si>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</si>
  <si>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</si>
  <si>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</si>
  <si>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</si>
  <si>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</si>
  <si>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</si>
  <si>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</si>
  <si>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</si>
  <si>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</si>
  <si>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</si>
  <si>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</si>
  <si>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</si>
  <si>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</si>
  <si>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</si>
  <si>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</si>
  <si>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</si>
  <si>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</si>
  <si>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</si>
  <si>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</si>
  <si>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</si>
  <si>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</si>
  <si>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</si>
  <si>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</si>
  <si>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</si>
  <si>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</si>
  <si>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</si>
  <si>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</si>
  <si>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</si>
  <si>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</si>
  <si>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</si>
  <si>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</si>
  <si>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</si>
  <si>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</si>
  <si>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</si>
  <si>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</si>
  <si>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</si>
  <si>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</si>
  <si>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</si>
  <si>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</si>
  <si>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</si>
  <si>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</si>
  <si>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</si>
  <si>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</si>
  <si>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</si>
  <si>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</si>
  <si>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</si>
  <si>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</si>
  <si>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</si>
  <si>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</si>
  <si>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</si>
  <si>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</si>
  <si>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</si>
  <si>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</si>
  <si>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</si>
  <si>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</si>
  <si>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</si>
  <si>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</si>
  <si>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</si>
  <si>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</si>
  <si>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</si>
  <si>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</si>
  <si>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</si>
  <si>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</si>
  <si>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</si>
  <si>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</si>
  <si>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</si>
  <si>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</si>
  <si>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</si>
  <si>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</si>
  <si>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</si>
  <si>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</si>
  <si>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</si>
  <si>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</si>
  <si>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</si>
  <si>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</si>
  <si>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</si>
  <si>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</si>
  <si>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</si>
  <si>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</si>
  <si>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</si>
  <si>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</si>
  <si>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</si>
  <si>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</si>
  <si>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</si>
  <si>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</si>
  <si>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</si>
  <si>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</si>
  <si>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</si>
  <si>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</si>
  <si>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</si>
  <si>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</si>
  <si>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</si>
  <si>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</si>
  <si>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</si>
  <si>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</si>
  <si>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</si>
  <si>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</si>
  <si>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</si>
  <si>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</si>
  <si>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</si>
  <si>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</si>
  <si>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</si>
  <si>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</si>
  <si>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</si>
  <si>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</si>
  <si>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</si>
  <si>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</si>
  <si>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</si>
  <si>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</si>
  <si>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</si>
  <si>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</si>
  <si>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</si>
  <si>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</si>
  <si>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</si>
  <si>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</si>
  <si>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</si>
  <si>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</si>
  <si>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</si>
  <si>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</si>
  <si>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</si>
  <si>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</si>
  <si>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</si>
  <si>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</si>
  <si>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</si>
  <si>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</si>
  <si>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</si>
  <si>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</si>
  <si>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</si>
  <si>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</si>
  <si>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</si>
  <si>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</si>
  <si>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</si>
  <si>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</si>
  <si>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</si>
  <si>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</si>
  <si>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</si>
  <si>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</si>
  <si>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</si>
  <si>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</si>
  <si>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</si>
  <si>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</si>
  <si>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</si>
  <si>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</si>
  <si>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</si>
  <si>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</si>
  <si>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</si>
  <si>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</si>
  <si>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</si>
  <si>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</si>
  <si>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</si>
  <si>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</si>
  <si>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</si>
  <si>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</si>
  <si>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</si>
  <si>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</si>
  <si>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</si>
  <si>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</si>
  <si>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</si>
  <si>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</si>
  <si>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</si>
  <si>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</si>
  <si>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</si>
  <si>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</si>
  <si>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</si>
  <si>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</si>
  <si>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</si>
  <si>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</si>
  <si>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</si>
  <si>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</si>
  <si>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</si>
  <si>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</si>
  <si>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</si>
  <si>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</si>
  <si>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</si>
  <si>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</si>
  <si>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</si>
  <si>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</si>
  <si>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</si>
  <si>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</si>
  <si>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</si>
  <si>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</si>
  <si>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</si>
  <si>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</si>
  <si>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</si>
  <si>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</si>
  <si>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</si>
  <si>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</si>
  <si>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</si>
  <si>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</si>
  <si>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</si>
  <si>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</si>
  <si>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</si>
  <si>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</si>
  <si>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</si>
  <si>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</si>
  <si>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</si>
  <si>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</si>
  <si>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</si>
  <si>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</si>
  <si>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</si>
  <si>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</si>
  <si>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</si>
  <si>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</si>
  <si>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</si>
  <si>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</si>
  <si>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</si>
  <si>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</si>
  <si>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</si>
  <si>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</si>
  <si>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</si>
  <si>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</si>
  <si>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</si>
  <si>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</si>
  <si>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</si>
  <si>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</si>
  <si>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</si>
  <si>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</si>
  <si>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</si>
  <si>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</si>
  <si>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</si>
  <si>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</si>
  <si>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</si>
  <si>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</si>
  <si>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</si>
  <si>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</si>
  <si>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</si>
  <si>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</si>
  <si>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</si>
  <si>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</si>
  <si>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</si>
  <si>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</si>
  <si>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</si>
  <si>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</si>
  <si>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</si>
  <si>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</si>
  <si>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</si>
  <si>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</si>
  <si>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</si>
  <si>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</si>
  <si>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</si>
  <si>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</si>
  <si>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</si>
  <si>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</si>
  <si>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</si>
  <si>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</si>
  <si>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</si>
  <si>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</si>
  <si>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</si>
  <si>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</si>
  <si>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</si>
  <si>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</si>
  <si>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</si>
  <si>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</si>
  <si>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</si>
  <si>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</si>
  <si>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</si>
  <si>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</si>
  <si>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</si>
  <si>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</si>
  <si>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</si>
  <si>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</si>
  <si>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</si>
  <si>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</si>
  <si>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</si>
  <si>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</si>
  <si>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</si>
  <si>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</si>
  <si>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</si>
  <si>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</si>
  <si>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</si>
  <si>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</si>
  <si>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</si>
  <si>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</si>
  <si>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</si>
  <si>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</si>
  <si>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</si>
  <si>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</si>
  <si>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</si>
  <si>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</si>
  <si>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</si>
  <si>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</si>
  <si>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</si>
  <si>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</si>
  <si>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</si>
  <si>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</si>
  <si>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</si>
  <si>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</si>
  <si>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</si>
  <si>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</si>
  <si>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</si>
  <si>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</si>
  <si>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</si>
  <si>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</si>
  <si>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</si>
  <si>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</si>
  <si>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</si>
  <si>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</si>
  <si>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</si>
  <si>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</si>
  <si>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</si>
  <si>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</si>
  <si>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</si>
  <si>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</si>
  <si>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</si>
  <si>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</si>
  <si>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</si>
  <si>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</si>
  <si>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</si>
  <si>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</si>
  <si>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</si>
  <si>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</si>
  <si>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</si>
  <si>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</si>
  <si>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</si>
  <si>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</si>
  <si>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</si>
  <si>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</si>
  <si>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</si>
  <si>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</si>
  <si>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</si>
  <si>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</si>
  <si>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</si>
  <si>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</si>
  <si>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</si>
  <si>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</si>
  <si>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</si>
  <si>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</si>
  <si>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</si>
  <si>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</si>
  <si>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</si>
  <si>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</si>
  <si>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</si>
  <si>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</si>
  <si>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</si>
  <si>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</si>
  <si>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</si>
  <si>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</si>
  <si>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</si>
  <si>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</si>
  <si>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</si>
  <si>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</si>
  <si>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</si>
  <si>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</si>
  <si>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</si>
  <si>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</si>
  <si>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</si>
  <si>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</si>
  <si>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</si>
  <si>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</si>
  <si>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</si>
  <si>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</si>
  <si>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</si>
  <si>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</si>
  <si>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</si>
  <si>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</si>
  <si>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</si>
  <si>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</si>
  <si>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</si>
  <si>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</si>
  <si>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</si>
  <si>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</si>
  <si>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</si>
  <si>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</si>
  <si>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</si>
  <si>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</si>
  <si>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</si>
  <si>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</si>
  <si>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</si>
  <si>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</si>
  <si>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</si>
  <si>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</si>
  <si>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</si>
  <si>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</si>
  <si>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</si>
  <si>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</si>
  <si>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</si>
  <si>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</si>
  <si>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</si>
  <si>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</si>
  <si>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</si>
  <si>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</si>
  <si>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</si>
  <si>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</si>
  <si>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</si>
  <si>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</si>
  <si>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</si>
  <si>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</si>
  <si>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</si>
  <si>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</si>
  <si>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</si>
  <si>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</si>
  <si>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</si>
  <si>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</si>
  <si>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</si>
  <si>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</si>
  <si>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</si>
  <si>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</si>
  <si>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</si>
  <si>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</si>
  <si>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</si>
  <si>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</si>
  <si>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</si>
  <si>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</si>
  <si>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</si>
  <si>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</si>
  <si>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</si>
  <si>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</si>
  <si>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</si>
  <si>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</si>
  <si>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</si>
  <si>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</si>
  <si>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</si>
  <si>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</si>
  <si>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</si>
  <si>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</si>
  <si>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</si>
  <si>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</si>
  <si>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</si>
  <si>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</si>
  <si>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</si>
  <si>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</si>
  <si>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</si>
  <si>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</si>
  <si>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</si>
  <si>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</si>
  <si>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</si>
  <si>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</si>
  <si>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</si>
  <si>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</si>
  <si>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</si>
  <si>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</si>
  <si>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</si>
  <si>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</si>
  <si>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</si>
  <si>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</si>
  <si>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</si>
  <si>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</si>
  <si>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</si>
  <si>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</si>
  <si>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</si>
  <si>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</si>
  <si>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</si>
  <si>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</si>
  <si>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</si>
  <si>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</si>
  <si>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</si>
  <si>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</si>
  <si>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</si>
  <si>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</si>
  <si>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</si>
  <si>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</si>
  <si>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</si>
  <si>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</si>
  <si>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</si>
  <si>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</si>
  <si>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</si>
  <si>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</si>
  <si>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</si>
  <si>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</si>
  <si>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</si>
  <si>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</si>
  <si>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</si>
  <si>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</si>
  <si>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</si>
  <si>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</si>
  <si>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</si>
  <si>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</si>
  <si>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</si>
  <si>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</si>
  <si>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</si>
  <si>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</si>
  <si>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</si>
  <si>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</si>
  <si>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</si>
  <si>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</si>
  <si>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</si>
  <si>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</si>
  <si>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</si>
  <si>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</si>
  <si>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</si>
  <si>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</si>
  <si>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</si>
  <si>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</si>
  <si>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</si>
  <si>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</si>
  <si>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</si>
  <si>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</si>
  <si>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</si>
  <si>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</si>
  <si>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</si>
  <si>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</si>
  <si>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</si>
  <si>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</si>
  <si>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</si>
  <si>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</si>
  <si>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</si>
  <si>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</si>
  <si>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</si>
  <si>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</si>
  <si>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</si>
  <si>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</si>
  <si>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</si>
  <si>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</si>
  <si>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</si>
  <si>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</si>
  <si>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</si>
  <si>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</si>
  <si>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</si>
  <si>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</si>
  <si>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</si>
  <si>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</si>
  <si>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</si>
  <si>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</si>
  <si>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</si>
  <si>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</si>
  <si>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</si>
  <si>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</si>
  <si>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</si>
  <si>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</si>
  <si>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</si>
  <si>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</si>
  <si>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</si>
  <si>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</si>
  <si>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</si>
  <si>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</si>
  <si>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</si>
  <si>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</si>
  <si>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</si>
  <si>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</si>
  <si>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</si>
  <si>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</si>
  <si>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</si>
  <si>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</si>
  <si>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</si>
  <si>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</si>
  <si>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</si>
  <si>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</si>
  <si>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</si>
  <si>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</si>
  <si>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</si>
  <si>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</si>
  <si>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</si>
  <si>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</si>
  <si>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</si>
  <si>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</si>
  <si>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</si>
  <si>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</si>
  <si>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</si>
  <si>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</si>
  <si>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</si>
  <si>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</si>
  <si>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</si>
  <si>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</si>
  <si>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</si>
  <si>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</si>
  <si>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</si>
  <si>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</si>
  <si>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</si>
  <si>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</si>
  <si>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</si>
  <si>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</si>
  <si>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</si>
  <si>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</si>
  <si>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</si>
  <si>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</si>
  <si>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</si>
  <si>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</si>
  <si>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</si>
  <si>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</si>
  <si>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</si>
  <si>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</si>
  <si>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</si>
  <si>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</si>
  <si>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</si>
  <si>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</si>
  <si>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</si>
  <si>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</si>
  <si>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</si>
  <si>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</si>
  <si>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</si>
  <si>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</si>
  <si>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</si>
  <si>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</si>
  <si>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</si>
  <si>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</si>
  <si>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</si>
  <si>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</si>
  <si>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</si>
  <si>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</si>
  <si>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</si>
  <si>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</si>
  <si>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</si>
  <si>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</si>
  <si>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</si>
  <si>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</si>
  <si>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</si>
  <si>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</si>
  <si>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</si>
  <si>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</si>
  <si>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</si>
  <si>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</si>
  <si>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</si>
  <si>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</si>
  <si>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</si>
  <si>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</si>
  <si>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</si>
  <si>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</si>
  <si>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</si>
  <si>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</si>
  <si>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</si>
  <si>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</si>
  <si>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</si>
  <si>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</si>
  <si>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</si>
  <si>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</si>
  <si>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</si>
  <si>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</si>
  <si>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</si>
  <si>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</si>
  <si>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</si>
  <si>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</si>
  <si>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</si>
  <si>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</si>
  <si>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</si>
  <si>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</si>
  <si>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</si>
  <si>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</si>
  <si>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</si>
  <si>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</si>
  <si>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</si>
  <si>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</si>
  <si>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</si>
  <si>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</si>
  <si>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</si>
  <si>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</si>
  <si>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</si>
  <si>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</si>
  <si>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</si>
  <si>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</si>
  <si>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</si>
  <si>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</si>
  <si>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</si>
  <si>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</si>
  <si>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</si>
  <si>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</si>
  <si>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</si>
  <si>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</si>
  <si>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</si>
  <si>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</si>
  <si>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</si>
  <si>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</si>
  <si>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</si>
  <si>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</si>
  <si>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</si>
  <si>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</si>
  <si>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</si>
  <si>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</si>
  <si>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</si>
  <si>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</si>
  <si>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</si>
  <si>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</si>
  <si>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</si>
  <si>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</si>
  <si>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</si>
  <si>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</si>
  <si>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</si>
  <si>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</si>
  <si>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</si>
  <si>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</si>
  <si>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</si>
  <si>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</si>
  <si>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</si>
  <si>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</si>
  <si>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</si>
  <si>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</si>
  <si>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</si>
  <si>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</si>
  <si>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</si>
  <si>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</si>
  <si>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</si>
  <si>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</si>
  <si>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</si>
  <si>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</si>
  <si>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</si>
  <si>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</si>
  <si>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</si>
  <si>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</si>
  <si>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</si>
  <si>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</si>
  <si>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</si>
  <si>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</si>
  <si>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</si>
  <si>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</si>
  <si>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</si>
  <si>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</si>
  <si>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</si>
  <si>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</si>
  <si>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</si>
  <si>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</si>
  <si>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</si>
  <si>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</si>
  <si>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</si>
  <si>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</si>
  <si>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</si>
  <si>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</si>
  <si>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</si>
  <si>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</si>
  <si>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</si>
  <si>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</si>
  <si>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</si>
  <si>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</si>
  <si>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</si>
  <si>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</si>
  <si>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</si>
  <si>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</si>
  <si>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</si>
  <si>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</si>
  <si>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</si>
  <si>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</si>
  <si>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</si>
  <si>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</si>
  <si>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</si>
  <si>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</si>
  <si>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</si>
  <si>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</si>
  <si>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</si>
  <si>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</si>
  <si>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</si>
  <si>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</si>
  <si>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</si>
  <si>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</si>
  <si>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</si>
  <si>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</si>
  <si>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</si>
  <si>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</si>
  <si>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</si>
  <si>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</si>
  <si>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</si>
  <si>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</si>
  <si>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</si>
  <si>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</si>
  <si>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</si>
  <si>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</si>
  <si>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</si>
  <si>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</si>
  <si>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</si>
  <si>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</si>
  <si>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</si>
  <si>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</si>
  <si>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</si>
  <si>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</si>
  <si>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</si>
  <si>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</si>
  <si>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</si>
  <si>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</si>
  <si>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</si>
  <si>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</si>
  <si>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</si>
  <si>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</si>
  <si>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</si>
  <si>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</si>
  <si>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</si>
  <si>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</si>
  <si>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</si>
  <si>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</si>
  <si>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</si>
  <si>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</si>
  <si>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</si>
  <si>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</si>
  <si>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</si>
  <si>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</si>
  <si>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</si>
  <si>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</si>
  <si>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</si>
  <si>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</si>
  <si>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</si>
  <si>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</si>
  <si>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</si>
  <si>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</si>
  <si>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</si>
  <si>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</si>
  <si>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</si>
  <si>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</si>
  <si>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</si>
  <si>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</si>
  <si>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</si>
  <si>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</si>
  <si>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</si>
  <si>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</si>
  <si>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</si>
  <si>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</si>
  <si>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</si>
  <si>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</si>
  <si>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</si>
  <si>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</si>
  <si>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</si>
  <si>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</si>
  <si>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</si>
  <si>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</si>
  <si>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</si>
  <si>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</si>
  <si>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</si>
  <si>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</si>
  <si>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</si>
  <si>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</si>
  <si>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</si>
  <si>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</si>
  <si>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</si>
  <si>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</si>
  <si>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</si>
  <si>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</si>
  <si>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</si>
  <si>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</si>
  <si>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</si>
  <si>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</si>
  <si>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</si>
  <si>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</si>
  <si>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</si>
  <si>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</si>
  <si>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</si>
  <si>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</si>
  <si>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</si>
  <si>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</si>
  <si>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</si>
  <si>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</si>
  <si>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</si>
  <si>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</si>
  <si>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</si>
  <si>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</si>
  <si>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</si>
  <si>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</si>
  <si>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</si>
  <si>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</si>
  <si>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</si>
  <si>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</si>
  <si>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</si>
  <si>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</si>
  <si>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</si>
  <si>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</si>
  <si>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</si>
  <si>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</si>
  <si>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</si>
  <si>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</si>
  <si>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</si>
  <si>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</si>
  <si>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</si>
  <si>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</si>
  <si>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</si>
  <si>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</si>
  <si>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</si>
  <si>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</si>
  <si>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</si>
  <si>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</si>
  <si>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</si>
  <si>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</si>
  <si>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</si>
  <si>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</si>
  <si>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</si>
  <si>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</si>
  <si>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</si>
  <si>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</si>
  <si>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</si>
  <si>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</si>
  <si>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</si>
  <si>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</si>
  <si>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</si>
  <si>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</si>
  <si>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</si>
  <si>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</si>
  <si>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</si>
  <si>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</si>
  <si>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</si>
  <si>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</si>
  <si>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</si>
  <si>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</si>
  <si>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</si>
  <si>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</si>
  <si>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</si>
  <si>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</si>
  <si>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</si>
  <si>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</si>
  <si>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</si>
  <si>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</si>
  <si>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</si>
  <si>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</si>
  <si>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</si>
  <si>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</si>
  <si>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</si>
  <si>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</si>
  <si>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</si>
  <si>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</si>
  <si>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</si>
  <si>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</si>
  <si>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</si>
  <si>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</si>
  <si>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</si>
  <si>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</si>
  <si>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</si>
  <si>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</si>
  <si>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</si>
  <si>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</si>
  <si>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</si>
  <si>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</si>
  <si>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</si>
  <si>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</si>
  <si>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</si>
  <si>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</si>
  <si>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</si>
  <si>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</si>
  <si>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</si>
  <si>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</si>
  <si>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</si>
  <si>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</si>
  <si>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</si>
  <si>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</si>
  <si>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</si>
  <si>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</si>
  <si>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</si>
  <si>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</si>
  <si>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</si>
  <si>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</si>
  <si>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</si>
  <si>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</si>
  <si>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</si>
  <si>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</si>
  <si>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</si>
  <si>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</si>
  <si>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</si>
  <si>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</si>
  <si>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</si>
  <si>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</si>
  <si>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</si>
  <si>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</si>
  <si>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</si>
  <si>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</si>
  <si>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</si>
  <si>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</si>
  <si>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</si>
  <si>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</si>
  <si>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</si>
  <si>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</si>
  <si>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</si>
  <si>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</si>
  <si>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</si>
  <si>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</si>
  <si>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</si>
  <si>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</si>
  <si>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</si>
  <si>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</si>
  <si>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</si>
  <si>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</si>
  <si>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</si>
  <si>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</si>
  <si>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</si>
  <si>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</si>
  <si>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</si>
  <si>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</si>
  <si>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</si>
  <si>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</si>
  <si>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</si>
  <si>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</si>
  <si>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</si>
  <si>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</si>
  <si>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</si>
  <si>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</si>
  <si>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</si>
  <si>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</si>
  <si>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</si>
  <si>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</si>
  <si>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</si>
  <si>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</si>
  <si>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</si>
  <si>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</si>
  <si>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</si>
  <si>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</si>
  <si>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</si>
  <si>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</si>
  <si>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</si>
  <si>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</si>
  <si>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</si>
  <si>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</si>
  <si>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</si>
  <si>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</si>
  <si>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</si>
  <si>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</si>
  <si>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</si>
  <si>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</si>
  <si>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</si>
  <si>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</si>
  <si>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</si>
  <si>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</si>
  <si>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</si>
  <si>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</si>
  <si>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</si>
  <si>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</si>
  <si>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</si>
  <si>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</si>
  <si>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</si>
  <si>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</si>
  <si>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</si>
  <si>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</si>
  <si>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</si>
  <si>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</si>
  <si>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</si>
  <si>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</si>
  <si>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</si>
  <si>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</si>
  <si>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</si>
  <si>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</si>
  <si>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</si>
  <si>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</si>
  <si>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</si>
  <si>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</si>
  <si>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</si>
  <si>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</si>
  <si>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</si>
  <si>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</si>
  <si>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</si>
  <si>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</si>
  <si>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</si>
  <si>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</si>
  <si>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</si>
  <si>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</si>
  <si>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</si>
  <si>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</si>
  <si>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</si>
  <si>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</si>
  <si>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</si>
  <si>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</si>
  <si>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</si>
  <si>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</si>
  <si>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</si>
  <si>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</si>
  <si>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</si>
  <si>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</si>
  <si>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</si>
  <si>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</si>
  <si>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</si>
  <si>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</si>
  <si>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</si>
  <si>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</si>
  <si>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</si>
  <si>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</si>
  <si>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</si>
  <si>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</si>
  <si>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</si>
  <si>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</si>
  <si>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</si>
  <si>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</si>
  <si>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</si>
  <si>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</si>
  <si>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</si>
  <si>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</si>
  <si>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</si>
  <si>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</si>
  <si>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</si>
  <si>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</si>
  <si>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</si>
  <si>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</si>
  <si>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</si>
  <si>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</si>
  <si>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</si>
  <si>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</si>
  <si>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</si>
  <si>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</si>
  <si>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</si>
  <si>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</si>
  <si>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</si>
  <si>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</si>
  <si>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</si>
  <si>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</si>
  <si>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</si>
  <si>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</si>
  <si>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</si>
  <si>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</si>
  <si>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</si>
  <si>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</si>
  <si>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</si>
  <si>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</si>
  <si>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</si>
  <si>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</si>
  <si>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</si>
  <si>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</si>
  <si>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</si>
  <si>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</si>
  <si>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</si>
  <si>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</si>
  <si>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</si>
  <si>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</si>
  <si>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</si>
  <si>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</si>
  <si>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</si>
  <si>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</si>
  <si>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</si>
  <si>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</si>
  <si>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</si>
  <si>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</si>
  <si>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</si>
  <si>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</si>
  <si>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</si>
  <si>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</si>
  <si>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</si>
  <si>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</si>
  <si>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</si>
  <si>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</si>
  <si>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</si>
  <si>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</si>
  <si>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</si>
  <si>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</si>
  <si>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</si>
  <si>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</si>
  <si>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</si>
  <si>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</si>
  <si>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</si>
  <si>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</si>
  <si>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</si>
  <si>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</si>
  <si>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</si>
  <si>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</si>
  <si>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</si>
  <si>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</si>
  <si>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</si>
  <si>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</si>
  <si>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</si>
  <si>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</si>
  <si>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</si>
  <si>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</si>
  <si>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</si>
  <si>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</si>
  <si>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</si>
  <si>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</si>
  <si>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</si>
  <si>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</si>
  <si>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</si>
  <si>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</si>
  <si>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</si>
  <si>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</si>
  <si>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</si>
  <si>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</si>
  <si>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</si>
  <si>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</si>
  <si>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</si>
  <si>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</si>
  <si>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</si>
  <si>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</si>
  <si>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</si>
  <si>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</si>
  <si>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</si>
  <si>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</si>
  <si>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</si>
  <si>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</si>
  <si>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</si>
  <si>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</si>
  <si>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</si>
  <si>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</si>
  <si>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</si>
  <si>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</si>
  <si>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</si>
  <si>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</si>
  <si>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</si>
  <si>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</si>
  <si>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</si>
  <si>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</si>
  <si>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</si>
  <si>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</si>
  <si>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</si>
  <si>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</si>
  <si>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</si>
  <si>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</si>
  <si>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</si>
  <si>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</si>
  <si>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</si>
  <si>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</si>
  <si>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</si>
  <si>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</si>
  <si>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</si>
  <si>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</si>
  <si>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</si>
  <si>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</si>
  <si>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</si>
  <si>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</si>
  <si>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</si>
  <si>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</si>
  <si>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</si>
  <si>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</si>
  <si>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</si>
  <si>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</si>
  <si>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</si>
  <si>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</si>
  <si>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</si>
  <si>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</si>
  <si>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</si>
  <si>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</si>
  <si>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</si>
  <si>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</si>
  <si>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</si>
  <si>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</si>
  <si>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</si>
  <si>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</si>
  <si>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</si>
  <si>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</si>
  <si>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</si>
  <si>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</si>
  <si>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</si>
  <si>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</si>
  <si>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</si>
  <si>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</si>
  <si>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</si>
  <si>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</si>
  <si>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</si>
  <si>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</si>
  <si>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</si>
  <si>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</si>
  <si>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</si>
  <si>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</si>
  <si>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</si>
  <si>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</si>
  <si>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</si>
  <si>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</si>
  <si>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</si>
  <si>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</si>
  <si>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</si>
  <si>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</si>
  <si>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</si>
  <si>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</si>
  <si>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</si>
  <si>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</si>
  <si>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</si>
  <si>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</si>
  <si>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</si>
  <si>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</si>
  <si>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</si>
  <si>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</si>
  <si>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</si>
  <si>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</si>
  <si>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</si>
  <si>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</si>
  <si>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</si>
  <si>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</si>
  <si>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</si>
  <si>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</si>
  <si>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</si>
  <si>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</si>
  <si>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</si>
  <si>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</si>
  <si>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</si>
  <si>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</si>
  <si>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</si>
  <si>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</si>
  <si>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</si>
  <si>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</si>
  <si>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</si>
  <si>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</si>
  <si>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</si>
  <si>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</si>
  <si>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</si>
  <si>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</si>
  <si>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</si>
  <si>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</si>
  <si>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</si>
  <si>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</si>
  <si>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</si>
  <si>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</si>
  <si>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</si>
  <si>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</si>
  <si>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</si>
  <si>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</si>
  <si>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</si>
  <si>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</si>
  <si>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</si>
  <si>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</si>
  <si>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</si>
  <si>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</si>
  <si>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</si>
  <si>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</si>
  <si>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</si>
  <si>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</si>
  <si>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</si>
  <si>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</si>
  <si>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</si>
  <si>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</si>
  <si>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</si>
  <si>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</si>
  <si>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</si>
  <si>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</si>
  <si>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</si>
  <si>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</si>
  <si>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</si>
  <si>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</si>
  <si>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</si>
  <si>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</si>
  <si>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</si>
  <si>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</si>
  <si>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</si>
  <si>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</si>
  <si>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</si>
  <si>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</si>
  <si>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</si>
  <si>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</si>
  <si>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</si>
  <si>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</si>
  <si>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</si>
  <si>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</si>
  <si>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</si>
  <si>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</si>
  <si>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</si>
  <si>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</si>
  <si>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</si>
  <si>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</si>
  <si>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</si>
  <si>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</si>
  <si>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</si>
  <si>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</si>
  <si>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</si>
  <si>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</si>
  <si>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</si>
  <si>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</si>
  <si>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</si>
  <si>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</si>
  <si>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</si>
  <si>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</si>
  <si>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</si>
  <si>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</si>
  <si>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</si>
  <si>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</si>
  <si>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</si>
  <si>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</si>
  <si>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</si>
  <si>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</si>
  <si>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</si>
  <si>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</si>
  <si>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</si>
  <si>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</si>
  <si>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</si>
  <si>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</si>
  <si>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</si>
  <si>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</si>
  <si>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</si>
  <si>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</si>
  <si>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</si>
  <si>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</si>
  <si>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</si>
  <si>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</si>
  <si>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</si>
  <si>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</si>
  <si>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</si>
  <si>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</si>
  <si>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</si>
  <si>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</si>
  <si>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</si>
  <si>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</si>
  <si>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</si>
  <si>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</si>
  <si>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</si>
  <si>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</si>
  <si>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</si>
  <si>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</si>
  <si>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</si>
  <si>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</si>
  <si>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</si>
  <si>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</si>
  <si>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</si>
  <si>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</si>
  <si>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</si>
  <si>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</si>
  <si>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</si>
  <si>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</si>
  <si>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</si>
  <si>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</si>
  <si>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</si>
  <si>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</si>
  <si>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</si>
  <si>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</si>
  <si>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</si>
  <si>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</si>
  <si>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</si>
  <si>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</si>
  <si>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</si>
  <si>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</si>
  <si>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</si>
  <si>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</si>
  <si>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</si>
  <si>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</si>
  <si>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</si>
  <si>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</si>
  <si>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</si>
  <si>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</si>
  <si>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</si>
  <si>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</si>
  <si>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</si>
  <si>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</si>
  <si>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</si>
  <si>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</si>
  <si>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</si>
  <si>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</si>
  <si>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</si>
  <si>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</si>
  <si>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</si>
  <si>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</si>
  <si>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</si>
  <si>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</si>
  <si>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</si>
  <si>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</si>
  <si>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</si>
  <si>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</si>
  <si>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</si>
  <si>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</si>
  <si>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</si>
  <si>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</si>
  <si>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</si>
  <si>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</si>
  <si>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</si>
  <si>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</si>
  <si>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</si>
  <si>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</si>
  <si>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</si>
  <si>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</si>
  <si>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</si>
  <si>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</si>
  <si>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</si>
  <si>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</si>
  <si>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</si>
  <si>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</si>
  <si>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</si>
  <si>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</si>
  <si>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</si>
  <si>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</si>
  <si>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</si>
  <si>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</si>
  <si>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</si>
  <si>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</si>
  <si>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</si>
  <si>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</si>
  <si>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</si>
  <si>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</si>
  <si>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</si>
  <si>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</si>
  <si>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</si>
  <si>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</si>
  <si>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</si>
  <si>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</si>
  <si>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</si>
  <si>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</si>
  <si>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</si>
  <si>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</si>
  <si>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</si>
  <si>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</si>
  <si>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</si>
  <si>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</si>
  <si>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</si>
  <si>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</si>
  <si>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</si>
  <si>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</si>
  <si>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</si>
  <si>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</si>
  <si>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</si>
  <si>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</si>
  <si>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</si>
  <si>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</si>
  <si>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</si>
  <si>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</si>
  <si>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</si>
  <si>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</si>
  <si>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</si>
  <si>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</si>
  <si>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</si>
  <si>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</si>
  <si>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</si>
  <si>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</si>
  <si>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</si>
  <si>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</si>
  <si>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</si>
  <si>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</si>
  <si>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</si>
  <si>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</si>
  <si>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</si>
  <si>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</si>
  <si>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</si>
  <si>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</si>
  <si>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</si>
  <si>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</si>
  <si>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</si>
  <si>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</si>
  <si>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</si>
  <si>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</si>
  <si>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</si>
  <si>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</si>
  <si>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</si>
  <si>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</si>
  <si>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</si>
  <si>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</si>
  <si>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</si>
  <si>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</si>
  <si>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</si>
  <si>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</si>
  <si>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</si>
  <si>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</si>
  <si>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</si>
  <si>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</si>
  <si>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</si>
  <si>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</si>
  <si>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</si>
  <si>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</si>
  <si>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</si>
  <si>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</si>
  <si>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</si>
  <si>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</si>
  <si>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</si>
  <si>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</si>
  <si>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</si>
  <si>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</si>
  <si>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</si>
  <si>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</si>
  <si>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</si>
  <si>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</si>
  <si>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</si>
  <si>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</si>
  <si>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</si>
  <si>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</si>
  <si>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</si>
  <si>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</si>
  <si>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</si>
  <si>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</si>
  <si>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</si>
  <si>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</si>
  <si>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</si>
  <si>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</si>
  <si>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</si>
  <si>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</si>
  <si>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</si>
  <si>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</si>
  <si>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</si>
  <si>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</si>
  <si>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</si>
  <si>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</si>
  <si>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</si>
  <si>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</si>
  <si>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</si>
  <si>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</si>
  <si>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</si>
  <si>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</si>
  <si>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</si>
  <si>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</si>
  <si>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</si>
  <si>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</si>
  <si>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</si>
  <si>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</si>
  <si>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</si>
  <si>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</si>
  <si>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</si>
  <si>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</si>
  <si>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</si>
  <si>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</si>
  <si>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</si>
  <si>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</si>
  <si>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</si>
  <si>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</si>
  <si>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</si>
  <si>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</si>
  <si>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</si>
  <si>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</si>
  <si>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</si>
  <si>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</si>
  <si>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</si>
  <si>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</si>
  <si>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</si>
  <si>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</si>
  <si>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</si>
  <si>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</si>
  <si>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</si>
  <si>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</si>
  <si>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</si>
  <si>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</si>
  <si>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</si>
  <si>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</si>
  <si>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</si>
  <si>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</si>
  <si>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</si>
  <si>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</si>
  <si>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</si>
  <si>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</si>
  <si>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</si>
  <si>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</si>
  <si>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</si>
  <si>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</si>
  <si>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</si>
  <si>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</si>
  <si>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</si>
  <si>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</si>
  <si>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</si>
  <si>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</si>
  <si>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</si>
  <si>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</si>
  <si>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</si>
  <si>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</si>
  <si>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</si>
  <si>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</si>
  <si>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</si>
  <si>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</si>
  <si>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</si>
  <si>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</si>
  <si>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</si>
  <si>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</si>
  <si>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</si>
  <si>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</si>
  <si>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</si>
  <si>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</si>
  <si>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</si>
  <si>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</si>
  <si>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</si>
  <si>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</si>
  <si>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</si>
  <si>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</si>
  <si>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</si>
  <si>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</si>
  <si>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</si>
  <si>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</si>
  <si>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</si>
  <si>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</si>
  <si>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</si>
  <si>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</si>
  <si>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</si>
  <si>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</si>
  <si>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</si>
  <si>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</si>
  <si>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</si>
  <si>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</si>
  <si>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</si>
  <si>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</si>
  <si>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</si>
  <si>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</si>
  <si>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</si>
  <si>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</si>
  <si>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</si>
  <si>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</si>
  <si>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</si>
  <si>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</si>
  <si>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</si>
  <si>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</si>
  <si>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</si>
  <si>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</si>
  <si>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</si>
  <si>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</si>
  <si>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</si>
  <si>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</si>
  <si>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</si>
  <si>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</si>
  <si>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</si>
  <si>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</si>
  <si>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</si>
  <si>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</si>
  <si>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</si>
  <si>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</si>
  <si>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</si>
  <si>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</si>
  <si>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</si>
  <si>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</si>
  <si>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</si>
  <si>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</si>
  <si>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</si>
  <si>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</si>
  <si>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</si>
  <si>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</si>
  <si>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</si>
  <si>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</si>
  <si>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</si>
  <si>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</si>
  <si>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</si>
  <si>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</si>
  <si>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</si>
  <si>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</si>
  <si>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</si>
  <si>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</si>
  <si>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</si>
  <si>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</si>
  <si>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</si>
  <si>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</si>
  <si>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</si>
  <si>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</si>
  <si>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</si>
  <si>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</si>
  <si>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</si>
  <si>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</si>
  <si>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</si>
  <si>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</si>
  <si>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</si>
  <si>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</si>
  <si>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</si>
  <si>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</si>
  <si>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</si>
  <si>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</si>
  <si>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</si>
  <si>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</si>
  <si>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</si>
  <si>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</si>
  <si>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</si>
  <si>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</si>
  <si>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</si>
  <si>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</si>
  <si>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</si>
  <si>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</si>
  <si>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</si>
  <si>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</si>
  <si>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</si>
  <si>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</si>
  <si>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</si>
  <si>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</si>
  <si>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</si>
  <si>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</si>
  <si>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</si>
  <si>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</si>
  <si>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</si>
  <si>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</si>
  <si>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</si>
  <si>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</si>
  <si>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</si>
  <si>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</si>
  <si>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</si>
  <si>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</si>
  <si>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</si>
  <si>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</si>
  <si>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</si>
  <si>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</si>
  <si>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</si>
  <si>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</si>
  <si>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</si>
  <si>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</si>
  <si>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</si>
  <si>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</si>
  <si>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</si>
  <si>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</si>
  <si>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</si>
  <si>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</si>
  <si>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</si>
  <si>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</si>
  <si>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</si>
  <si>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</si>
  <si>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</si>
  <si>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</si>
  <si>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</si>
  <si>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</si>
  <si>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</si>
  <si>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</si>
  <si>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</si>
  <si>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</si>
  <si>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</si>
  <si>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</si>
  <si>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</si>
  <si>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</si>
  <si>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</si>
  <si>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</si>
  <si>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</si>
  <si>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</si>
  <si>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</si>
  <si>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</si>
  <si>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</si>
  <si>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</si>
  <si>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</si>
  <si>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</si>
  <si>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</si>
  <si>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</si>
  <si>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</si>
  <si>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</si>
  <si>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</si>
  <si>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</si>
  <si>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</si>
  <si>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</si>
  <si>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</si>
  <si>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</si>
  <si>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</si>
  <si>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</si>
  <si>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</si>
  <si>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</si>
  <si>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</si>
  <si>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</si>
  <si>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</si>
  <si>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</si>
  <si>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</si>
  <si>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</si>
  <si>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</si>
  <si>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</si>
  <si>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</si>
  <si>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</si>
  <si>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</si>
  <si>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</si>
  <si>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</si>
  <si>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</si>
  <si>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</si>
  <si>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</si>
  <si>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</si>
  <si>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</si>
  <si>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</si>
  <si>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</si>
  <si>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</si>
  <si>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</si>
  <si>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</si>
  <si>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</si>
  <si>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</si>
  <si>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</si>
  <si>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</si>
  <si>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</si>
  <si>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</si>
  <si>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</si>
  <si>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</si>
  <si>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</si>
  <si>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</si>
  <si>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</si>
  <si>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</si>
  <si>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</si>
  <si>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</si>
  <si>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</si>
  <si>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</si>
  <si>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</si>
  <si>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</si>
  <si>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</si>
  <si>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</si>
  <si>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</si>
  <si>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</si>
  <si>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</si>
  <si>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</si>
  <si>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</si>
  <si>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</si>
  <si>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</si>
  <si>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</si>
  <si>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</si>
  <si>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</si>
  <si>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</si>
  <si>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</si>
  <si>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</si>
  <si>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</si>
  <si>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</si>
  <si>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</si>
  <si>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</si>
  <si>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</si>
  <si>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</si>
  <si>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</si>
  <si>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</si>
  <si>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</si>
  <si>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</si>
  <si>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</si>
  <si>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</si>
  <si>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</si>
  <si>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</si>
  <si>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</si>
  <si>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</si>
  <si>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</si>
  <si>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</si>
  <si>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</si>
  <si>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</si>
  <si>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</si>
  <si>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</si>
  <si>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</si>
  <si>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</si>
  <si>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</si>
  <si>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</si>
  <si>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</si>
  <si>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</si>
  <si>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</si>
  <si>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</si>
  <si>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</si>
  <si>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</si>
  <si>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</si>
  <si>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</si>
  <si>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</si>
  <si>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</si>
  <si>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</si>
  <si>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</si>
  <si>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</si>
  <si>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</si>
  <si>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</si>
  <si>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</si>
  <si>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</si>
  <si>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</si>
  <si>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</si>
  <si>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</si>
  <si>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</si>
  <si>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</si>
  <si>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</si>
  <si>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</si>
  <si>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</si>
  <si>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</si>
  <si>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</si>
  <si>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</si>
  <si>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</si>
  <si>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</si>
  <si>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</si>
  <si>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</si>
  <si>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</si>
  <si>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</si>
  <si>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</si>
  <si>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</si>
  <si>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</si>
  <si>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</si>
  <si>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</si>
  <si>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</si>
  <si>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</si>
  <si>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</si>
  <si>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</si>
  <si>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</si>
  <si>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</si>
  <si>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</si>
  <si>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</si>
  <si>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</si>
  <si>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</si>
  <si>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</si>
  <si>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</si>
  <si>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</si>
  <si>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</si>
  <si>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</si>
  <si>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</si>
  <si>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</si>
  <si>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</si>
  <si>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</si>
  <si>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</si>
  <si>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</si>
  <si>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</si>
  <si>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</si>
  <si>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</si>
  <si>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</si>
  <si>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</si>
  <si>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</si>
  <si>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</si>
  <si>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</si>
  <si>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</si>
  <si>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</si>
  <si>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</si>
  <si>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</si>
  <si>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</si>
  <si>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</si>
  <si>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</si>
  <si>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</si>
  <si>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</si>
  <si>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</si>
  <si>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</si>
  <si>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</si>
  <si>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</si>
  <si>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</si>
  <si>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</si>
  <si>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</si>
  <si>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</si>
  <si>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</si>
  <si>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</si>
  <si>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</si>
  <si>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</si>
  <si>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</si>
  <si>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</si>
  <si>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</si>
  <si>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</si>
  <si>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</si>
  <si>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</si>
  <si>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</si>
  <si>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</si>
  <si>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</si>
  <si>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</si>
  <si>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</si>
  <si>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</si>
  <si>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</si>
  <si>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</si>
  <si>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</si>
  <si>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</si>
  <si>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</si>
  <si>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</si>
  <si>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</si>
  <si>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</si>
  <si>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</si>
  <si>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</si>
  <si>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</si>
  <si>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</si>
  <si>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</si>
  <si>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</si>
  <si>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</si>
  <si>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</si>
  <si>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</si>
  <si>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</si>
  <si>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</si>
  <si>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</si>
  <si>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</si>
  <si>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</si>
  <si>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</si>
  <si>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</si>
  <si>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</si>
  <si>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</si>
  <si>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</si>
  <si>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</si>
  <si>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</si>
  <si>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</si>
  <si>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</si>
  <si>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</si>
  <si>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</si>
  <si>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</si>
  <si>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</si>
  <si>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</si>
  <si>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</si>
  <si>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</si>
  <si>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</si>
  <si>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</si>
  <si>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</si>
  <si>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</si>
  <si>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</si>
  <si>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</si>
  <si>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</si>
  <si>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</si>
  <si>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</si>
  <si>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</si>
  <si>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</si>
  <si>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</si>
  <si>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</si>
  <si>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</si>
  <si>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</si>
  <si>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</si>
  <si>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</si>
  <si>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</si>
  <si>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</si>
  <si>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</si>
  <si>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</si>
  <si>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</si>
  <si>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</si>
  <si>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</si>
  <si>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</si>
  <si>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</si>
  <si>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</si>
  <si>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</si>
  <si>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</si>
  <si>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</si>
  <si>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</si>
  <si>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</si>
  <si>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</si>
  <si>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</si>
  <si>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</si>
  <si>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</si>
  <si>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</si>
  <si>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</si>
  <si>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</si>
  <si>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</si>
  <si>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</si>
  <si>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</si>
  <si>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</si>
  <si>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</si>
  <si>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</si>
  <si>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</si>
  <si>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</si>
  <si>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</si>
  <si>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</si>
  <si>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</si>
  <si>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</si>
  <si>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</si>
  <si>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</si>
  <si>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</si>
  <si>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</si>
  <si>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</si>
  <si>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</si>
  <si>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</si>
  <si>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</si>
  <si>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</si>
  <si>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</si>
  <si>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</si>
  <si>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</si>
  <si>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</si>
  <si>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</si>
  <si>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</si>
  <si>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</si>
  <si>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</si>
  <si>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</si>
  <si>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</si>
  <si>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</si>
  <si>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</si>
  <si>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</si>
  <si>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</si>
  <si>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</si>
  <si>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</si>
  <si>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</si>
  <si>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</si>
  <si>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</si>
  <si>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</si>
  <si>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</si>
  <si>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</si>
  <si>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</si>
  <si>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</si>
  <si>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</si>
  <si>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</si>
  <si>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</si>
  <si>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</si>
  <si>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</si>
  <si>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</si>
  <si>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</si>
  <si>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</si>
  <si>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</si>
  <si>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</si>
  <si>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</si>
  <si>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</si>
  <si>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</si>
  <si>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</si>
  <si>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</si>
  <si>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</si>
  <si>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</si>
  <si>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</si>
  <si>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</si>
  <si>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</si>
  <si>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</si>
  <si>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</si>
  <si>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</si>
  <si>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</si>
  <si>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</si>
  <si>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</si>
  <si>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</si>
  <si>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</si>
  <si>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</si>
  <si>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</si>
  <si>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</si>
  <si>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</si>
  <si>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</si>
  <si>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</si>
  <si>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</si>
  <si>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</si>
  <si>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</si>
  <si>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</si>
  <si>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</si>
  <si>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</si>
  <si>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</si>
  <si>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</si>
  <si>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</si>
  <si>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</si>
  <si>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</si>
  <si>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</si>
  <si>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</si>
  <si>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</si>
  <si>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</si>
  <si>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</si>
  <si>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</si>
  <si>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</si>
  <si>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</si>
  <si>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</si>
  <si>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</si>
  <si>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</si>
  <si>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</si>
  <si>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</si>
  <si>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</si>
  <si>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</si>
  <si>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</si>
  <si>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</si>
  <si>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</si>
  <si>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</si>
  <si>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</si>
  <si>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</si>
  <si>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</si>
  <si>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</si>
  <si>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</si>
  <si>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</si>
  <si>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</si>
  <si>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</si>
  <si>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</si>
  <si>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</si>
  <si>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</si>
  <si>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</si>
  <si>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</si>
  <si>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</si>
  <si>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</si>
  <si>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</si>
  <si>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</si>
  <si>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</si>
  <si>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</si>
  <si>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</si>
  <si>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</si>
  <si>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</si>
  <si>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</si>
  <si>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</si>
  <si>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</si>
  <si>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</si>
  <si>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</si>
  <si>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</si>
  <si>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</si>
  <si>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</si>
  <si>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</si>
  <si>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</si>
  <si>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</si>
  <si>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</si>
  <si>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</si>
  <si>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</si>
  <si>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</si>
  <si>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</si>
  <si>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</si>
  <si>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</si>
  <si>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</si>
  <si>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</si>
  <si>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</si>
  <si>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</si>
  <si>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</si>
  <si>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</si>
  <si>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</si>
  <si>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</si>
  <si>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</si>
  <si>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</si>
  <si>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</si>
  <si>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</si>
  <si>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</si>
  <si>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</si>
  <si>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</si>
  <si>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</si>
  <si>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</si>
  <si>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</si>
  <si>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</si>
  <si>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</si>
  <si>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</si>
  <si>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</si>
  <si>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</si>
  <si>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</si>
  <si>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</si>
  <si>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</si>
  <si>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</si>
  <si>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</si>
  <si>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</si>
  <si>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</si>
  <si>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</si>
  <si>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</si>
  <si>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</si>
  <si>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</si>
  <si>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</si>
  <si>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</si>
  <si>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</si>
  <si>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</si>
  <si>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</si>
  <si>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</si>
  <si>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</si>
  <si>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</si>
  <si>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</si>
  <si>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</si>
  <si>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</si>
  <si>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</si>
  <si>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</si>
  <si>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</si>
  <si>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</si>
  <si>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</si>
  <si>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</si>
  <si>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</si>
  <si>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</si>
  <si>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</si>
  <si>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</si>
  <si>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</si>
  <si>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</si>
  <si>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</si>
  <si>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</si>
  <si>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</si>
  <si>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</si>
  <si>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</si>
  <si>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</si>
  <si>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</si>
  <si>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</si>
  <si>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</si>
  <si>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</si>
  <si>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</si>
  <si>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</si>
  <si>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</si>
  <si>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</si>
  <si>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</si>
  <si>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</si>
  <si>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</si>
  <si>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</si>
  <si>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</si>
  <si>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</si>
  <si>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</si>
  <si>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</si>
  <si>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</si>
  <si>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</si>
  <si>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</si>
  <si>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</si>
  <si>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</si>
  <si>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</si>
  <si>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</si>
  <si>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</si>
  <si>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</si>
  <si>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</si>
  <si>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</si>
  <si>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</si>
  <si>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</si>
  <si>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</si>
  <si>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</si>
  <si>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</si>
  <si>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</si>
  <si>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</si>
  <si>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</si>
  <si>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</si>
  <si>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</si>
  <si>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</si>
  <si>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</si>
  <si>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</si>
  <si>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</si>
  <si>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</si>
  <si>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</si>
  <si>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</si>
  <si>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</si>
  <si>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</si>
  <si>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</si>
  <si>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</si>
  <si>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</si>
  <si>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</si>
  <si>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</si>
  <si>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</si>
  <si>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</si>
  <si>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</si>
  <si>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</si>
  <si>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</si>
  <si>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</si>
  <si>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</si>
  <si>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</si>
  <si>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</si>
  <si>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</si>
  <si>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</si>
  <si>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</si>
  <si>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</si>
  <si>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</si>
  <si>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</si>
  <si>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</si>
  <si>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</si>
  <si>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</si>
  <si>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</si>
  <si>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</si>
  <si>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</si>
  <si>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</si>
  <si>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</si>
  <si>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</si>
  <si>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</si>
  <si>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</si>
  <si>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</si>
  <si>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</si>
  <si>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</si>
  <si>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</si>
  <si>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</si>
  <si>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</si>
  <si>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</si>
  <si>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</si>
  <si>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</si>
  <si>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</si>
  <si>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</si>
  <si>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</si>
  <si>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</si>
  <si>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</si>
  <si>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</si>
  <si>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</si>
  <si>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</si>
  <si>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</si>
  <si>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</si>
  <si>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</si>
  <si>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</si>
  <si>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</si>
  <si>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</si>
  <si>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</si>
  <si>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</si>
  <si>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</si>
  <si>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</si>
  <si>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</si>
  <si>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</si>
  <si>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</si>
  <si>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</si>
  <si>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</si>
  <si>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</si>
  <si>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</si>
  <si>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</si>
  <si>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</si>
  <si>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</si>
  <si>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</si>
  <si>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</si>
  <si>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</si>
  <si>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</si>
  <si>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</si>
  <si>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</si>
  <si>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</si>
  <si>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</si>
  <si>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</si>
  <si>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</si>
  <si>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</si>
  <si>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</si>
  <si>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</si>
  <si>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</si>
  <si>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</si>
  <si>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</si>
  <si>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</si>
  <si>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</si>
  <si>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</si>
  <si>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</si>
  <si>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</si>
  <si>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</si>
  <si>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</si>
  <si>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</si>
  <si>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</si>
  <si>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</si>
  <si>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</si>
  <si>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</si>
  <si>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</si>
  <si>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</si>
  <si>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</si>
  <si>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</si>
  <si>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</si>
  <si>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</si>
  <si>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</si>
  <si>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</si>
  <si>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</si>
  <si>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</si>
  <si>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</si>
  <si>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</si>
  <si>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</si>
  <si>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</si>
  <si>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</si>
  <si>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</si>
  <si>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</si>
  <si>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</si>
  <si>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</si>
  <si>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</si>
  <si>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</si>
  <si>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</si>
  <si>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</si>
  <si>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</si>
  <si>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</si>
  <si>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</si>
  <si>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</si>
  <si>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</si>
  <si>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</si>
  <si>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</si>
  <si>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</si>
  <si>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</si>
  <si>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</si>
  <si>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</si>
  <si>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</si>
  <si>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</si>
  <si>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</si>
  <si>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</si>
  <si>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</si>
  <si>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</si>
  <si>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</si>
  <si>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</si>
  <si>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</si>
  <si>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</si>
  <si>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</si>
  <si>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</si>
  <si>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</si>
  <si>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</si>
  <si>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</si>
  <si>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</si>
  <si>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</si>
  <si>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</si>
  <si>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</si>
  <si>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</si>
  <si>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</si>
  <si>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</si>
  <si>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</si>
  <si>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</si>
  <si>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</si>
  <si>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</si>
  <si>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</si>
  <si>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</si>
  <si>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</si>
  <si>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</si>
  <si>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</si>
  <si>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</si>
  <si>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</si>
  <si>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</si>
  <si>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</si>
  <si>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</si>
  <si>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</si>
  <si>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</si>
  <si>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</si>
  <si>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</si>
  <si>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</si>
  <si>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</si>
  <si>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</si>
  <si>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</si>
  <si>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</si>
  <si>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</si>
  <si>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</si>
  <si>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</si>
  <si>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</si>
  <si>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</si>
  <si>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</si>
  <si>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</si>
  <si>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</si>
  <si>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</si>
  <si>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</si>
  <si>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</si>
  <si>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</si>
  <si>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</si>
  <si>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</si>
  <si>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</si>
  <si>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</si>
  <si>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</si>
  <si>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</si>
  <si>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</si>
  <si>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</si>
  <si>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</si>
  <si>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</si>
  <si>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</si>
  <si>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</si>
  <si>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</si>
  <si>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</si>
  <si>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</si>
  <si>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</si>
  <si>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</si>
  <si>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</si>
  <si>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</si>
  <si>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</si>
  <si>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</si>
  <si>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</si>
  <si>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</si>
  <si>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</si>
  <si>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</si>
  <si>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</si>
  <si>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</si>
  <si>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</si>
  <si>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</si>
  <si>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</si>
  <si>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</si>
  <si>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</si>
  <si>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</si>
  <si>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</si>
  <si>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</si>
  <si>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</si>
  <si>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</si>
  <si>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</si>
  <si>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</si>
  <si>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</si>
  <si>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</si>
  <si>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</si>
  <si>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</si>
  <si>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</si>
  <si>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</si>
  <si>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</si>
  <si>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</si>
  <si>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</si>
  <si>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</si>
  <si>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</si>
  <si>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</si>
  <si>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</si>
  <si>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</si>
  <si>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</si>
  <si>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</si>
  <si>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</si>
  <si>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</si>
  <si>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</si>
  <si>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</si>
  <si>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</si>
  <si>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</si>
  <si>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</si>
  <si>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</si>
  <si>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</si>
  <si>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</si>
  <si>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</si>
  <si>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</si>
  <si>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</si>
  <si>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</si>
  <si>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</si>
  <si>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</si>
  <si>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</si>
  <si>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</si>
  <si>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</si>
  <si>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</si>
  <si>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</si>
  <si>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</si>
  <si>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</si>
  <si>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</si>
  <si>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</si>
  <si>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</si>
  <si>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</si>
  <si>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</si>
  <si>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</si>
  <si>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</si>
  <si>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</si>
  <si>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</si>
  <si>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</si>
  <si>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</si>
  <si>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</si>
  <si>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</si>
  <si>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</si>
  <si>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</si>
  <si>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</si>
  <si>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</si>
  <si>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</si>
  <si>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</si>
  <si>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</si>
  <si>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</si>
  <si>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</si>
  <si>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</si>
  <si>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</si>
  <si>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</si>
  <si>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</si>
  <si>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</si>
  <si>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</si>
  <si>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</si>
  <si>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</si>
  <si>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</si>
  <si>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</si>
  <si>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</si>
  <si>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</si>
  <si>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</si>
  <si>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</si>
  <si>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</si>
  <si>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</si>
  <si>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</si>
  <si>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</si>
  <si>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</si>
  <si>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</si>
  <si>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</si>
  <si>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</si>
  <si>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</si>
  <si>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</si>
  <si>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</si>
  <si>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</si>
  <si>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</si>
  <si>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</si>
  <si>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</si>
  <si>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</si>
  <si>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</si>
  <si>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</si>
  <si>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</si>
  <si>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</si>
  <si>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</si>
  <si>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</si>
  <si>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</si>
  <si>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</si>
  <si>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</si>
  <si>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</si>
  <si>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</si>
  <si>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</si>
  <si>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</si>
  <si>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</si>
  <si>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</si>
  <si>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</si>
  <si>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</si>
  <si>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</si>
  <si>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</si>
  <si>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</si>
  <si>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</si>
  <si>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</si>
  <si>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</si>
  <si>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</si>
  <si>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</si>
  <si>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</si>
  <si>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</si>
  <si>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</si>
  <si>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</si>
  <si>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</si>
  <si>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</si>
  <si>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</si>
  <si>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</si>
  <si>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</si>
  <si>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</si>
  <si>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</si>
  <si>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</si>
  <si>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</si>
  <si>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</si>
  <si>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</si>
  <si>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</si>
  <si>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</si>
  <si>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</si>
  <si>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</si>
  <si>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</si>
  <si>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</si>
  <si>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</si>
  <si>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</si>
  <si>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</si>
  <si>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</si>
  <si>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</si>
  <si>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</si>
  <si>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</si>
  <si>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</si>
  <si>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</si>
  <si>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</si>
  <si>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</si>
  <si>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</si>
  <si>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</si>
  <si>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</si>
  <si>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</si>
  <si>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</si>
  <si>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</si>
  <si>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</si>
  <si>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</si>
  <si>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</si>
  <si>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</si>
  <si>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</si>
  <si>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</si>
  <si>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</si>
  <si>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</si>
  <si>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</si>
  <si>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</si>
  <si>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</si>
  <si>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</si>
  <si>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</si>
  <si>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</si>
  <si>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</si>
  <si>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</si>
  <si>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</si>
  <si>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</si>
  <si>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</si>
  <si>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</si>
  <si>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</si>
  <si>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</si>
  <si>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</si>
  <si>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</si>
  <si>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</si>
  <si>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</si>
  <si>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</si>
  <si>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</si>
  <si>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</si>
  <si>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</si>
  <si>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</si>
  <si>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</si>
  <si>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</si>
  <si>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</si>
  <si>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</si>
  <si>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</si>
  <si>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</si>
  <si>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</si>
  <si>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</si>
  <si>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</si>
  <si>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</si>
  <si>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</si>
  <si>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</si>
  <si>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</si>
  <si>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</si>
  <si>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</si>
  <si>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</si>
  <si>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</si>
  <si>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</si>
  <si>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</si>
  <si>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</si>
  <si>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</si>
  <si>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</si>
  <si>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</si>
  <si>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</si>
  <si>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</si>
  <si>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</si>
  <si>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</si>
  <si>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</si>
  <si>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</si>
  <si>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</si>
  <si>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</si>
  <si>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</si>
  <si>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</si>
  <si>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</si>
  <si>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</si>
  <si>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</si>
  <si>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</si>
  <si>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</si>
  <si>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</si>
  <si>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</si>
  <si>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</si>
  <si>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</si>
  <si>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</si>
  <si>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</si>
  <si>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</si>
  <si>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</si>
  <si>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</si>
  <si>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</si>
  <si>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</si>
  <si>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</si>
  <si>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</si>
  <si>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</si>
  <si>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</si>
  <si>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</si>
  <si>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</si>
  <si>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</si>
  <si>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</si>
  <si>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</si>
  <si>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</si>
  <si>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</si>
  <si>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</si>
  <si>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</si>
  <si>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</si>
  <si>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</si>
  <si>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</si>
  <si>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</si>
  <si>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</si>
  <si>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</si>
  <si>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</si>
  <si>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</si>
  <si>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</si>
  <si>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</si>
  <si>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</si>
  <si>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</si>
  <si>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</si>
  <si>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</si>
  <si>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</si>
  <si>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</si>
  <si>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</si>
  <si>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</si>
  <si>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</si>
  <si>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</si>
  <si>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</si>
  <si>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</si>
  <si>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</si>
  <si>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</si>
  <si>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</si>
  <si>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</si>
  <si>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</si>
  <si>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</si>
  <si>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</si>
  <si>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</si>
  <si>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</si>
  <si>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</si>
  <si>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</si>
  <si>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</si>
  <si>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</si>
  <si>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</si>
  <si>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</si>
  <si>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</si>
  <si>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</si>
  <si>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</si>
  <si>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</si>
  <si>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</si>
  <si>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</si>
  <si>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</si>
  <si>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</si>
  <si>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</si>
  <si>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</si>
  <si>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</si>
  <si>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</si>
  <si>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</si>
  <si>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</si>
  <si>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</si>
  <si>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</si>
  <si>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</si>
  <si>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</si>
  <si>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</si>
  <si>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</si>
  <si>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</si>
  <si>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</si>
  <si>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</si>
  <si>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</si>
  <si>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</si>
  <si>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</si>
  <si>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</si>
  <si>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</si>
  <si>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</si>
  <si>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</si>
  <si>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</si>
  <si>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</si>
  <si>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</si>
  <si>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</si>
  <si>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</si>
  <si>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</si>
  <si>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</si>
  <si>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</si>
  <si>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</si>
  <si>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</si>
  <si>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</si>
  <si>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</si>
  <si>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</si>
  <si>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</si>
  <si>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</si>
  <si>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</si>
  <si>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</si>
  <si>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</si>
  <si>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</si>
  <si>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</si>
  <si>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</si>
  <si>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</si>
  <si>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</si>
  <si>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</si>
  <si>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</si>
  <si>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</si>
  <si>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</si>
  <si>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</si>
  <si>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</si>
  <si>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</si>
  <si>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</si>
  <si>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</si>
  <si>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</si>
  <si>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</si>
  <si>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</si>
  <si>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</si>
  <si>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</si>
  <si>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</si>
  <si>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</si>
  <si>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</si>
  <si>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</si>
  <si>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</si>
  <si>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</si>
  <si>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</si>
  <si>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</si>
  <si>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</si>
  <si>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</si>
  <si>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</si>
  <si>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</si>
  <si>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</si>
  <si>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</si>
  <si>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</si>
  <si>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</si>
  <si>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</si>
  <si>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</si>
  <si>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</si>
  <si>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</si>
  <si>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</si>
  <si>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</si>
  <si>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</si>
  <si>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</si>
  <si>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</si>
  <si>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</si>
  <si>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</si>
  <si>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</si>
  <si>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</si>
  <si>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</si>
  <si>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</si>
  <si>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</si>
  <si>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</si>
  <si>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</si>
  <si>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</si>
  <si>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</si>
  <si>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</si>
  <si>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</si>
  <si>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</si>
  <si>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</si>
  <si>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</si>
  <si>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</si>
  <si>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</si>
  <si>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</si>
  <si>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</si>
  <si>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</si>
  <si>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</si>
  <si>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</si>
  <si>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</si>
  <si>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</si>
  <si>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</si>
  <si>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</si>
  <si>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</si>
  <si>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</si>
  <si>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</si>
  <si>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</si>
  <si>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</si>
  <si>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</si>
  <si>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</si>
  <si>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</si>
  <si>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</si>
  <si>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</si>
  <si>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</si>
  <si>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</si>
  <si>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</si>
  <si>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</si>
  <si>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</si>
  <si>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</si>
  <si>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</si>
  <si>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</si>
  <si>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</si>
  <si>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</si>
  <si>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</si>
  <si>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</si>
  <si>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</si>
  <si>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</si>
  <si>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</si>
  <si>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</si>
  <si>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</si>
  <si>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</si>
  <si>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</si>
  <si>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</si>
  <si>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</si>
  <si>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</si>
  <si>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</si>
  <si>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</si>
  <si>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</si>
  <si>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</si>
  <si>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</si>
  <si>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</si>
  <si>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</si>
  <si>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</si>
  <si>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</si>
  <si>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</si>
  <si>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</si>
  <si>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</si>
  <si>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</si>
  <si>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</si>
  <si>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</si>
  <si>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</si>
  <si>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</si>
  <si>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</si>
  <si>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</si>
  <si>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</si>
  <si>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</si>
  <si>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</si>
  <si>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</si>
  <si>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</si>
  <si>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</si>
  <si>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</si>
  <si>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</si>
  <si>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</si>
  <si>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</si>
  <si>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</si>
  <si>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</si>
  <si>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</si>
  <si>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</si>
  <si>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</si>
  <si>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</si>
  <si>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</si>
  <si>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</si>
  <si>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</si>
  <si>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</si>
  <si>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</si>
  <si>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</si>
  <si>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</si>
  <si>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</si>
  <si>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</si>
  <si>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</si>
  <si>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</si>
  <si>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</si>
  <si>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</si>
  <si>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</si>
  <si>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</si>
  <si>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</si>
  <si>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</si>
  <si>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</si>
  <si>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</si>
  <si>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</si>
  <si>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</si>
  <si>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</si>
  <si>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</si>
  <si>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</si>
  <si>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</si>
  <si>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</si>
  <si>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</si>
  <si>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</si>
  <si>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</si>
  <si>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</si>
  <si>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</si>
  <si>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</si>
  <si>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</si>
  <si>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</si>
  <si>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</si>
  <si>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</si>
  <si>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</si>
  <si>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</si>
  <si>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</si>
  <si>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</si>
  <si>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</si>
  <si>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</si>
  <si>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</si>
  <si>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</si>
  <si>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</si>
  <si>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</si>
  <si>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</si>
  <si>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</si>
  <si>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</si>
  <si>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</si>
  <si>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</si>
  <si>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</si>
  <si>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</si>
  <si>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</si>
  <si>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</si>
  <si>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</si>
  <si>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</si>
  <si>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</si>
  <si>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</si>
  <si>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</si>
  <si>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</si>
  <si>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</si>
  <si>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</si>
  <si>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</si>
  <si>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</si>
  <si>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</si>
  <si>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</si>
  <si>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</si>
  <si>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</si>
  <si>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</si>
  <si>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</si>
  <si>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</si>
  <si>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</si>
  <si>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</si>
  <si>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</si>
  <si>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</si>
  <si>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</si>
  <si>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</si>
  <si>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</si>
  <si>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</si>
  <si>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</si>
  <si>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</si>
  <si>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</si>
  <si>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</si>
  <si>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</si>
  <si>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</si>
  <si>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</si>
  <si>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</si>
  <si>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</si>
  <si>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</si>
  <si>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</si>
  <si>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</si>
  <si>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</si>
  <si>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</si>
  <si>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</si>
  <si>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</si>
  <si>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</si>
  <si>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</si>
  <si>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</si>
  <si>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</si>
  <si>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</si>
  <si>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</si>
  <si>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</si>
  <si>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</si>
  <si>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</si>
  <si>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</si>
  <si>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</si>
  <si>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</si>
  <si>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</si>
  <si>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</si>
  <si>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</si>
  <si>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</si>
  <si>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</si>
  <si>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</si>
  <si>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</si>
  <si>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</si>
  <si>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</si>
  <si>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</si>
  <si>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</si>
  <si>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</si>
  <si>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</si>
  <si>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</si>
  <si>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</si>
  <si>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</si>
  <si>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</si>
  <si>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</si>
  <si>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</si>
  <si>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</si>
  <si>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</si>
  <si>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</si>
  <si>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</si>
  <si>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</si>
  <si>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</si>
  <si>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</si>
  <si>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</si>
  <si>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</si>
  <si>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</si>
  <si>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</si>
  <si>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</si>
  <si>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</si>
  <si>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</si>
  <si>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</si>
  <si>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</si>
  <si>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</si>
  <si>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</si>
  <si>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</si>
  <si>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</si>
  <si>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</si>
  <si>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</si>
  <si>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</si>
  <si>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</si>
  <si>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</si>
  <si>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</si>
  <si>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</si>
  <si>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</si>
  <si>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</si>
  <si>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</si>
  <si>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</si>
  <si>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</si>
  <si>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</si>
  <si>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</si>
  <si>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</si>
  <si>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</si>
  <si>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</si>
  <si>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</si>
  <si>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</si>
  <si>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</si>
  <si>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</si>
  <si>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</si>
  <si>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</si>
  <si>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</si>
  <si>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</si>
  <si>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</si>
  <si>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</si>
  <si>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</si>
  <si>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</si>
  <si>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</si>
  <si>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</si>
  <si>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</si>
  <si>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</si>
  <si>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</si>
  <si>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</si>
  <si>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</si>
  <si>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</si>
  <si>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</si>
  <si>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</si>
  <si>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</si>
  <si>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</si>
  <si>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</si>
  <si>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</si>
  <si>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</si>
  <si>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</si>
  <si>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</si>
  <si>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</si>
  <si>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</si>
  <si>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</si>
  <si>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</si>
  <si>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</si>
  <si>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</si>
  <si>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</si>
  <si>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</si>
  <si>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</si>
  <si>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</si>
  <si>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</si>
  <si>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</si>
  <si>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</si>
  <si>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</si>
  <si>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</si>
  <si>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</si>
  <si>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</si>
  <si>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</si>
  <si>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</si>
  <si>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</si>
  <si>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</si>
  <si>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</si>
  <si>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</si>
  <si>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</si>
  <si>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</si>
  <si>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</si>
  <si>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</si>
  <si>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</si>
  <si>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</si>
  <si>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</si>
  <si>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</si>
  <si>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</si>
  <si>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</si>
  <si>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</si>
  <si>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</si>
  <si>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</si>
  <si>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</si>
  <si>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</si>
  <si>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</si>
  <si>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</si>
  <si>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</si>
  <si>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</si>
  <si>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</si>
  <si>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</si>
  <si>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</si>
  <si>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</si>
  <si>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</si>
  <si>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</si>
  <si>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</si>
  <si>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</si>
  <si>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</si>
  <si>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</si>
  <si>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</si>
  <si>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</si>
  <si>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</si>
  <si>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</si>
  <si>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</si>
  <si>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</si>
  <si>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</si>
  <si>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</si>
  <si>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</si>
  <si>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</si>
  <si>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</si>
  <si>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</si>
  <si>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</si>
  <si>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</si>
  <si>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</si>
  <si>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</si>
  <si>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</si>
  <si>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</si>
  <si>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</si>
  <si>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</si>
  <si>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</si>
  <si>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</si>
  <si>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</si>
  <si>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</si>
  <si>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</si>
  <si>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</si>
  <si>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</si>
  <si>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</si>
  <si>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</si>
  <si>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</si>
  <si>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</si>
  <si>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</si>
  <si>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</si>
  <si>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</si>
  <si>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</si>
  <si>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</si>
  <si>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</si>
  <si>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</si>
  <si>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</si>
  <si>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</si>
  <si>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</si>
  <si>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</si>
  <si>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</si>
  <si>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</si>
  <si>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</si>
  <si>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</si>
  <si>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</si>
  <si>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</si>
  <si>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</si>
  <si>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</si>
  <si>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</si>
  <si>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</si>
  <si>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</si>
  <si>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</si>
  <si>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</si>
  <si>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</si>
  <si>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</si>
  <si>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</si>
  <si>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</si>
  <si>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</si>
  <si>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</si>
  <si>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</si>
  <si>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</si>
  <si>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</si>
  <si>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</si>
  <si>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</si>
  <si>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</si>
  <si>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</si>
  <si>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</si>
  <si>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</si>
  <si>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</si>
  <si>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</si>
  <si>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</si>
  <si>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</si>
  <si>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</si>
  <si>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</si>
  <si>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</si>
  <si>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</si>
  <si>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</si>
  <si>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</si>
  <si>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</si>
  <si>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</si>
  <si>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</si>
  <si>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</si>
  <si>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</si>
  <si>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</si>
  <si>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</si>
  <si>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</si>
  <si>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</si>
  <si>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</si>
  <si>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</si>
  <si>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</si>
  <si>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</si>
  <si>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</si>
  <si>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</si>
  <si>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</si>
  <si>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</si>
  <si>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</si>
  <si>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</si>
  <si>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</si>
  <si>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</si>
  <si>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</si>
  <si>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</si>
  <si>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</si>
  <si>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</si>
  <si>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</si>
  <si>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</si>
  <si>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</si>
  <si>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</si>
  <si>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</si>
  <si>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</si>
  <si>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</si>
  <si>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</si>
  <si>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</si>
  <si>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</si>
  <si>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</si>
  <si>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</si>
  <si>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</si>
  <si>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</si>
  <si>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</si>
  <si>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</si>
  <si>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</si>
  <si>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</si>
  <si>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</si>
  <si>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</si>
  <si>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</si>
  <si>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</si>
  <si>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</si>
  <si>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</si>
  <si>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</si>
  <si>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</si>
  <si>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</si>
  <si>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</si>
  <si>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</si>
  <si>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</si>
  <si>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</si>
  <si>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</si>
  <si>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</si>
  <si>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</si>
  <si>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</si>
  <si>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</si>
  <si>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</si>
  <si>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</si>
  <si>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</si>
  <si>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</si>
  <si>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</si>
  <si>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</si>
  <si>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</si>
  <si>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</si>
  <si>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</si>
  <si>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</si>
  <si>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</si>
  <si>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</si>
  <si>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</si>
  <si>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</si>
  <si>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</si>
  <si>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</si>
  <si>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</si>
  <si>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</si>
  <si>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</si>
  <si>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</si>
  <si>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</si>
  <si>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</si>
  <si>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</si>
  <si>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</si>
  <si>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</si>
  <si>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</si>
  <si>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</si>
  <si>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</si>
  <si>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</si>
  <si>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</si>
  <si>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</si>
  <si>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</si>
  <si>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</si>
  <si>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</si>
  <si>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</si>
  <si>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</si>
  <si>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</si>
  <si>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</si>
  <si>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</si>
  <si>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</si>
  <si>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</si>
  <si>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</si>
  <si>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</si>
  <si>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</si>
  <si>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</si>
  <si>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</si>
  <si>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</si>
  <si>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</si>
  <si>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</si>
  <si>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</si>
  <si>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</si>
  <si>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</si>
  <si>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</si>
  <si>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</si>
  <si>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</si>
  <si>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</si>
  <si>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</si>
  <si>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</si>
  <si>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</si>
  <si>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</si>
  <si>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</si>
  <si>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</si>
  <si>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</si>
  <si>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</si>
  <si>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</si>
  <si>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</si>
  <si>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</si>
  <si>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</si>
  <si>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</si>
  <si>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</si>
  <si>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</si>
  <si>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</si>
  <si>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</si>
  <si>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</si>
  <si>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</si>
  <si>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</si>
  <si>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</si>
  <si>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</si>
  <si>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</si>
  <si>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</si>
  <si>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</si>
  <si>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</si>
  <si>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</si>
  <si>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</si>
  <si>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</si>
  <si>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</si>
  <si>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</si>
  <si>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</si>
  <si>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</si>
  <si>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</si>
  <si>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</si>
  <si>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</si>
  <si>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</si>
  <si>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</si>
  <si>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</si>
  <si>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</si>
  <si>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</si>
  <si>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</si>
  <si>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</si>
  <si>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</si>
  <si>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</si>
  <si>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</si>
  <si>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</si>
  <si>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</si>
  <si>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</si>
  <si>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</si>
  <si>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</si>
  <si>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</si>
  <si>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</si>
  <si>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</si>
  <si>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</si>
  <si>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</si>
  <si>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</si>
  <si>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</si>
  <si>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</si>
  <si>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</si>
  <si>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</si>
  <si>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</si>
  <si>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</si>
  <si>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</si>
  <si>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</si>
  <si>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</si>
  <si>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</si>
  <si>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</si>
  <si>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</si>
  <si>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</si>
  <si>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</si>
  <si>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</si>
  <si>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</si>
  <si>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</si>
  <si>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</si>
  <si>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</si>
  <si>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</si>
  <si>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</si>
  <si>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</si>
  <si>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</si>
  <si>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</si>
  <si>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</si>
  <si>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</si>
  <si>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</si>
  <si>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</si>
  <si>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</si>
  <si>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</si>
  <si>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</si>
  <si>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</si>
  <si>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</si>
  <si>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</si>
  <si>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</si>
  <si>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</si>
  <si>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</si>
  <si>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</si>
  <si>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</si>
  <si>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</si>
  <si>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</si>
  <si>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</si>
  <si>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</si>
  <si>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</si>
  <si>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</si>
  <si>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</si>
  <si>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</si>
  <si>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</si>
  <si>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</si>
  <si>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</si>
  <si>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</si>
  <si>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</si>
  <si>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</si>
  <si>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</si>
  <si>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</si>
  <si>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</si>
  <si>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</si>
  <si>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</si>
  <si>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</si>
  <si>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</si>
  <si>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</si>
  <si>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</si>
  <si>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</si>
  <si>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</si>
  <si>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</si>
  <si>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</si>
  <si>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</si>
  <si>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</si>
  <si>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</si>
  <si>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</si>
  <si>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</si>
  <si>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</si>
  <si>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</si>
  <si>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</si>
  <si>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</si>
  <si>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</si>
  <si>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</si>
  <si>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</si>
  <si>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</si>
  <si>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</si>
  <si>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</si>
  <si>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</si>
  <si>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</si>
  <si>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</si>
  <si>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</si>
  <si>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</si>
  <si>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</si>
  <si>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</si>
  <si>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</si>
  <si>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</si>
  <si>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</si>
  <si>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</si>
  <si>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</si>
  <si>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</si>
  <si>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</si>
  <si>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</si>
  <si>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</si>
  <si>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</si>
  <si>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</si>
  <si>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</si>
  <si>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</si>
  <si>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</si>
  <si>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</si>
  <si>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</si>
  <si>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</si>
  <si>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</si>
  <si>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</si>
  <si>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</si>
  <si>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</si>
  <si>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</si>
  <si>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</si>
  <si>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</si>
  <si>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</si>
  <si>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</si>
  <si>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</si>
  <si>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</si>
  <si>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</si>
  <si>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</si>
  <si>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</si>
  <si>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</si>
  <si>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</si>
  <si>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</si>
  <si>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</si>
  <si>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</si>
  <si>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</si>
  <si>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</si>
  <si>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</si>
  <si>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</si>
  <si>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</si>
  <si>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</si>
  <si>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</si>
  <si>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</si>
  <si>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</si>
  <si>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</si>
  <si>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</si>
  <si>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</si>
  <si>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</si>
  <si>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</si>
  <si>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</si>
  <si>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</si>
  <si>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</si>
  <si>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</si>
  <si>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</si>
  <si>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</si>
  <si>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</si>
  <si>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</si>
  <si>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</si>
  <si>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</si>
  <si>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</si>
  <si>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</si>
  <si>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</si>
  <si>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</si>
  <si>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</si>
  <si>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</si>
  <si>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</si>
  <si>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</si>
  <si>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</si>
  <si>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</si>
  <si>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</si>
  <si>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</si>
  <si>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</si>
  <si>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</si>
  <si>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</si>
  <si>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</si>
  <si>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</si>
  <si>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</si>
  <si>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</si>
  <si>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</si>
  <si>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</si>
  <si>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</si>
  <si>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</si>
  <si>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</si>
  <si>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</si>
  <si>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</si>
  <si>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</si>
  <si>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</si>
  <si>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</si>
  <si>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</si>
  <si>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</si>
  <si>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</si>
  <si>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</si>
  <si>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</si>
  <si>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</si>
  <si>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</si>
  <si>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</si>
  <si>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</si>
  <si>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</si>
  <si>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</si>
  <si>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</si>
  <si>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</si>
  <si>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</si>
  <si>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</si>
  <si>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</si>
  <si>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</si>
  <si>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</si>
  <si>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</si>
  <si>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</si>
  <si>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</si>
  <si>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</si>
  <si>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</si>
  <si>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</si>
  <si>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</si>
  <si>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</si>
  <si>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</si>
  <si>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</si>
  <si>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</si>
  <si>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</si>
  <si>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</si>
  <si>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</si>
  <si>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</si>
  <si>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</si>
  <si>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</si>
  <si>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</si>
  <si>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</si>
  <si>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</si>
  <si>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</si>
  <si>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</si>
  <si>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</si>
  <si>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</si>
  <si>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</si>
  <si>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</si>
  <si>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</si>
  <si>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</si>
  <si>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</si>
  <si>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</si>
  <si>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</si>
  <si>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</si>
  <si>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</si>
  <si>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</si>
  <si>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</si>
  <si>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</si>
  <si>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</si>
  <si>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</si>
  <si>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</si>
  <si>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</si>
  <si>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</si>
  <si>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</si>
  <si>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</si>
  <si>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</si>
  <si>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</si>
  <si>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</si>
  <si>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</si>
  <si>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</si>
  <si>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</si>
  <si>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</si>
  <si>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</si>
  <si>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</si>
  <si>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</si>
  <si>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</si>
  <si>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</si>
  <si>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</si>
  <si>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</si>
  <si>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</si>
  <si>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</si>
  <si>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</si>
  <si>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</si>
  <si>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</si>
  <si>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</si>
  <si>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</si>
  <si>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</si>
  <si>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</si>
  <si>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</si>
  <si>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</si>
  <si>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</si>
  <si>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</si>
  <si>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</si>
  <si>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</si>
  <si>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</si>
  <si>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</si>
  <si>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</si>
  <si>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</si>
  <si>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</si>
  <si>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</si>
  <si>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</si>
  <si>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</si>
  <si>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</si>
  <si>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</si>
  <si>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</si>
  <si>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</si>
  <si>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</si>
  <si>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</si>
  <si>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</si>
  <si>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</si>
  <si>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</si>
  <si>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</si>
  <si>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</si>
  <si>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</si>
  <si>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</si>
  <si>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</si>
  <si>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</si>
  <si>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</si>
  <si>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</si>
  <si>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</si>
  <si>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</si>
  <si>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</si>
  <si>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</si>
  <si>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</si>
  <si>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</si>
  <si>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</si>
  <si>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</si>
  <si>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</si>
  <si>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</si>
  <si>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</si>
  <si>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</si>
  <si>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</si>
  <si>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</si>
  <si>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</si>
  <si>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</si>
  <si>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</si>
  <si>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</si>
  <si>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</si>
  <si>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</si>
  <si>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</si>
  <si>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</si>
  <si>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</si>
  <si>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</si>
  <si>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</si>
  <si>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</si>
  <si>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</si>
  <si>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</si>
  <si>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</si>
  <si>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</si>
  <si>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</si>
  <si>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</si>
  <si>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</si>
  <si>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</si>
  <si>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</si>
  <si>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</si>
  <si>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</si>
  <si>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</si>
  <si>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</si>
  <si>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</si>
  <si>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</si>
  <si>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</si>
  <si>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</si>
  <si>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</si>
  <si>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</si>
  <si>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</si>
  <si>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</si>
  <si>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</si>
  <si>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</si>
  <si>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</si>
  <si>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</si>
  <si>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</si>
  <si>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</si>
  <si>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</si>
  <si>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</si>
  <si>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</si>
  <si>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</si>
  <si>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</si>
  <si>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</si>
  <si>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</si>
  <si>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</si>
  <si>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</si>
  <si>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</si>
  <si>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</si>
  <si>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</si>
  <si>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</si>
  <si>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</si>
  <si>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</si>
  <si>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</si>
  <si>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</si>
  <si>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</si>
  <si>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</si>
  <si>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</si>
  <si>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</si>
  <si>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</si>
  <si>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</si>
  <si>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</si>
  <si>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</si>
  <si>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</si>
  <si>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</si>
  <si>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</si>
  <si>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</si>
  <si>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</si>
  <si>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</si>
  <si>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</si>
  <si>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</si>
  <si>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</si>
  <si>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</si>
  <si>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</si>
  <si>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</si>
  <si>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</si>
  <si>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</si>
  <si>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</si>
  <si>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</si>
  <si>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</si>
  <si>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</si>
  <si>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</si>
  <si>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</si>
  <si>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</si>
  <si>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</si>
  <si>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</si>
  <si>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</si>
  <si>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</si>
  <si>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</si>
  <si>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</si>
  <si>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</si>
  <si>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</si>
  <si>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</si>
  <si>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</si>
  <si>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</si>
  <si>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</si>
  <si>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</si>
  <si>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</si>
  <si>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</si>
  <si>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</si>
  <si>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</si>
  <si>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</si>
  <si>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</si>
  <si>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</si>
  <si>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</si>
  <si>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</si>
  <si>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</si>
  <si>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</si>
  <si>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</si>
  <si>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</si>
  <si>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</si>
  <si>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</si>
  <si>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</si>
  <si>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</si>
  <si>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</si>
  <si>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</si>
  <si>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</si>
  <si>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</si>
  <si>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</si>
  <si>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</si>
  <si>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</si>
  <si>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</si>
  <si>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</si>
  <si>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</si>
  <si>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</si>
  <si>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</si>
  <si>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</si>
  <si>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</si>
  <si>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</si>
  <si>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</si>
  <si>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</si>
  <si>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</si>
  <si>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</si>
  <si>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</si>
  <si>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</si>
  <si>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</si>
  <si>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</si>
  <si>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</si>
  <si>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</si>
  <si>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</si>
  <si>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</si>
  <si>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</si>
  <si>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</si>
  <si>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</si>
  <si>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</si>
  <si>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</si>
  <si>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</si>
  <si>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</si>
  <si>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</si>
  <si>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</si>
  <si>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</si>
  <si>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</si>
  <si>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</si>
  <si>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</si>
  <si>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</si>
  <si>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</si>
  <si>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</si>
  <si>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</si>
  <si>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</si>
  <si>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</si>
  <si>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</si>
  <si>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</si>
  <si>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</si>
  <si>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</si>
  <si>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</si>
  <si>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</si>
  <si>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</si>
  <si>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</si>
  <si>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</si>
  <si>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</si>
  <si>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</si>
  <si>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</si>
  <si>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</si>
  <si>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</si>
  <si>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</si>
  <si>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</si>
  <si>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</si>
  <si>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</si>
  <si>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</si>
  <si>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</si>
  <si>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</si>
  <si>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</si>
  <si>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</si>
  <si>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</si>
  <si>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</si>
  <si>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</si>
  <si>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</si>
  <si>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</si>
  <si>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</si>
  <si>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</si>
  <si>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</si>
  <si>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</si>
  <si>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</si>
  <si>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</si>
  <si>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</si>
  <si>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</si>
  <si>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</si>
  <si>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</si>
  <si>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</si>
  <si>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</si>
  <si>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</si>
  <si>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</si>
  <si>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</si>
  <si>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</si>
  <si>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</si>
  <si>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</si>
  <si>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</si>
  <si>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</si>
  <si>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</si>
  <si>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</si>
  <si>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</si>
  <si>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</si>
  <si>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</si>
  <si>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</si>
  <si>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</si>
  <si>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</si>
  <si>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</si>
  <si>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</si>
  <si>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</si>
  <si>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</si>
  <si>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</si>
  <si>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</si>
  <si>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</si>
  <si>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</si>
  <si>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</si>
  <si>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</si>
  <si>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</si>
  <si>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</si>
  <si>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</si>
  <si>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</si>
  <si>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</si>
  <si>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</si>
  <si>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</si>
  <si>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</si>
  <si>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</si>
  <si>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</si>
  <si>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</si>
  <si>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</si>
  <si>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</si>
  <si>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</si>
  <si>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</si>
  <si>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</si>
  <si>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</si>
  <si>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</si>
  <si>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</si>
  <si>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</si>
  <si>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</si>
  <si>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</si>
  <si>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</si>
  <si>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</si>
  <si>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</si>
  <si>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</si>
  <si>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</si>
  <si>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</si>
  <si>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</si>
  <si>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</si>
  <si>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</si>
  <si>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</si>
  <si>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</si>
  <si>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</si>
  <si>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</si>
  <si>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</si>
  <si>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</si>
  <si>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</si>
  <si>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</si>
  <si>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</si>
  <si>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</si>
  <si>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</si>
  <si>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</si>
  <si>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</si>
  <si>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</si>
  <si>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</si>
  <si>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</si>
  <si>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</si>
  <si>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</si>
  <si>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</si>
  <si>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</si>
  <si>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</si>
  <si>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</si>
  <si>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</si>
  <si>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</si>
  <si>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</si>
  <si>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</si>
  <si>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</si>
  <si>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</si>
  <si>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</si>
  <si>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</si>
  <si>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</si>
  <si>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</si>
  <si>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</si>
  <si>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</si>
  <si>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</si>
  <si>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</si>
  <si>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</si>
  <si>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</si>
  <si>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</si>
  <si>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</si>
  <si>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</si>
  <si>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</si>
  <si>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</si>
  <si>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</si>
  <si>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</si>
  <si>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</si>
  <si>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</si>
  <si>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</si>
  <si>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</si>
  <si>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</si>
  <si>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</si>
  <si>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</si>
  <si>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</si>
  <si>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</si>
  <si>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</si>
  <si>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</si>
  <si>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</si>
  <si>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</si>
  <si>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</si>
  <si>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</si>
  <si>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</si>
  <si>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</si>
  <si>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</si>
  <si>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</si>
  <si>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</si>
  <si>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</si>
  <si>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</si>
  <si>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</si>
  <si>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</si>
  <si>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</si>
  <si>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</si>
  <si>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</si>
  <si>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</si>
  <si>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</si>
  <si>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</si>
  <si>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</si>
  <si>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</si>
  <si>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</si>
  <si>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</si>
  <si>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</si>
  <si>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</si>
  <si>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</si>
  <si>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</si>
  <si>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</si>
  <si>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</si>
  <si>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</si>
  <si>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</si>
  <si>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</si>
  <si>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</si>
  <si>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</si>
  <si>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</si>
  <si>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</si>
  <si>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</si>
  <si>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</si>
  <si>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</si>
  <si>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</si>
  <si>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</si>
  <si>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</si>
  <si>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</si>
  <si>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</si>
  <si>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</si>
  <si>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</si>
  <si>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</si>
  <si>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</si>
  <si>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</si>
  <si>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</si>
  <si>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</si>
  <si>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</si>
  <si>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</si>
  <si>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</si>
  <si>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</si>
  <si>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</si>
  <si>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</si>
  <si>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</si>
  <si>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</si>
  <si>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</si>
  <si>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</si>
  <si>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</si>
  <si>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</si>
  <si>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</si>
  <si>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</si>
  <si>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</si>
  <si>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</si>
  <si>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</si>
  <si>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</si>
  <si>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</si>
  <si>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</si>
  <si>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</si>
  <si>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</si>
  <si>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</si>
  <si>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</si>
  <si>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</si>
  <si>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</si>
  <si>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</si>
  <si>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</si>
  <si>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</si>
  <si>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</si>
  <si>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</si>
  <si>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</si>
  <si>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</si>
  <si>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</si>
  <si>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</si>
  <si>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</si>
  <si>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</si>
  <si>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</si>
  <si>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</si>
  <si>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</si>
  <si>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</si>
  <si>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</si>
  <si>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</si>
  <si>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</si>
  <si>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</si>
  <si>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</si>
  <si>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</si>
  <si>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</si>
  <si>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</si>
  <si>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</si>
  <si>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</si>
  <si>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</si>
  <si>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</si>
  <si>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</si>
  <si>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</si>
  <si>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</si>
  <si>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</si>
  <si>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</si>
  <si>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</si>
  <si>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</si>
  <si>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</si>
  <si>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</si>
  <si>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</si>
  <si>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</si>
  <si>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</si>
  <si>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</si>
  <si>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</si>
  <si>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</si>
  <si>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</si>
  <si>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</si>
  <si>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</si>
  <si>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</si>
  <si>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</si>
  <si>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</si>
  <si>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</si>
  <si>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</si>
  <si>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</si>
  <si>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</si>
  <si>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</si>
  <si>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</si>
  <si>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</si>
  <si>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</si>
  <si>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</si>
  <si>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</si>
  <si>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</si>
  <si>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</si>
  <si>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</si>
  <si>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</si>
  <si>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</si>
  <si>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</si>
  <si>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</si>
  <si>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</si>
  <si>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</si>
  <si>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</si>
  <si>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</si>
  <si>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</si>
  <si>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</si>
  <si>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</si>
  <si>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</si>
  <si>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</si>
  <si>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</si>
  <si>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</si>
  <si>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</si>
  <si>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</si>
  <si>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</si>
  <si>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</si>
  <si>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</si>
  <si>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</si>
  <si>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</si>
  <si>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</si>
  <si>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</si>
  <si>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</si>
  <si>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</si>
  <si>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</si>
  <si>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</si>
  <si>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</si>
  <si>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</si>
  <si>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</si>
  <si>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</si>
  <si>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</si>
  <si>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</si>
  <si>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</si>
  <si>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</si>
  <si>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</si>
  <si>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</si>
  <si>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</si>
  <si>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</si>
  <si>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</si>
  <si>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</si>
  <si>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</si>
  <si>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</si>
  <si>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</si>
  <si>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</si>
  <si>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</si>
  <si>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</si>
  <si>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</si>
  <si>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</si>
  <si>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</si>
  <si>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</si>
  <si>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</si>
  <si>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</si>
  <si>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</si>
  <si>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</si>
  <si>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</si>
  <si>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</si>
  <si>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</si>
  <si>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</si>
  <si>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</si>
  <si>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</si>
  <si>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</si>
  <si>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</si>
  <si>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</si>
  <si>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</si>
  <si>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</si>
  <si>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</si>
  <si>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</si>
  <si>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</si>
  <si>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</si>
  <si>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</si>
  <si>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</si>
  <si>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</si>
  <si>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</si>
  <si>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</si>
  <si>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</si>
  <si>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</si>
  <si>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</si>
  <si>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</si>
  <si>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</si>
  <si>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</si>
  <si>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</si>
  <si>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</si>
  <si>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</si>
  <si>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</si>
  <si>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</si>
  <si>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</si>
  <si>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</si>
  <si>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</si>
  <si>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</si>
  <si>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</si>
  <si>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</si>
  <si>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</si>
  <si>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</si>
  <si>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</si>
  <si>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</si>
  <si>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</si>
  <si>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</si>
  <si>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</si>
  <si>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</si>
  <si>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</si>
  <si>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</si>
  <si>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</si>
  <si>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</si>
  <si>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</si>
  <si>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</si>
  <si>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</si>
  <si>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</si>
  <si>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</si>
  <si>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</si>
  <si>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</si>
  <si>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</si>
  <si>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</si>
  <si>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</si>
  <si>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</si>
  <si>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</si>
  <si>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</si>
  <si>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</si>
  <si>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</si>
  <si>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</si>
  <si>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</si>
  <si>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</si>
  <si>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</si>
  <si>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</si>
  <si>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</si>
  <si>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</si>
  <si>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</si>
  <si>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</si>
  <si>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</si>
  <si>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</si>
  <si>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</si>
  <si>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</si>
  <si>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</si>
  <si>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</si>
  <si>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</si>
  <si>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</si>
  <si>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</si>
  <si>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</si>
  <si>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</si>
  <si>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</si>
  <si>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</si>
  <si>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</si>
  <si>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</si>
  <si>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</si>
  <si>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</si>
  <si>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</si>
  <si>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</si>
  <si>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</si>
  <si>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</si>
  <si>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</si>
  <si>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</si>
  <si>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</si>
  <si>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</si>
  <si>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</si>
  <si>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</si>
  <si>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</si>
  <si>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</si>
  <si>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</si>
  <si>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</si>
  <si>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</si>
  <si>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</si>
  <si>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</si>
  <si>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</si>
  <si>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</si>
  <si>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</si>
  <si>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</si>
  <si>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</si>
  <si>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</si>
  <si>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</si>
  <si>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</si>
  <si>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</si>
  <si>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</si>
  <si>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</si>
  <si>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</si>
  <si>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</si>
  <si>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</si>
  <si>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</si>
  <si>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</si>
  <si>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</si>
  <si>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</si>
  <si>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</si>
  <si>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</si>
  <si>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</si>
  <si>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</si>
  <si>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</si>
  <si>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</si>
  <si>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</si>
  <si>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</si>
  <si>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</si>
  <si>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</si>
  <si>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</si>
  <si>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</si>
  <si>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</si>
  <si>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</si>
  <si>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</si>
  <si>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</si>
  <si>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</si>
  <si>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</si>
  <si>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</si>
  <si>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</si>
  <si>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</si>
  <si>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</si>
  <si>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</si>
  <si>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</si>
  <si>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</si>
  <si>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</si>
  <si>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</si>
  <si>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</si>
  <si>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</si>
  <si>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</si>
  <si>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</si>
  <si>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</si>
  <si>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</si>
  <si>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</si>
  <si>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</si>
  <si>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</si>
  <si>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</si>
  <si>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</si>
  <si>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</si>
  <si>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</si>
  <si>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</si>
  <si>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</si>
  <si>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</si>
  <si>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</si>
  <si>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</si>
  <si>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</si>
  <si>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</si>
  <si>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</si>
  <si>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</si>
  <si>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</si>
  <si>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</si>
  <si>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</si>
  <si>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</si>
  <si>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</si>
  <si>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</si>
  <si>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</si>
  <si>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</si>
  <si>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</si>
  <si>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</si>
  <si>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</si>
  <si>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</si>
  <si>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</si>
  <si>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</si>
  <si>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</si>
  <si>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</si>
  <si>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</si>
  <si>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</si>
  <si>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</si>
  <si>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</si>
  <si>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</si>
  <si>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</si>
  <si>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</si>
  <si>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</si>
  <si>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</si>
  <si>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</si>
  <si>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</si>
  <si>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</si>
  <si>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</si>
  <si>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</si>
  <si>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</si>
  <si>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</si>
  <si>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</si>
  <si>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</si>
  <si>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</si>
  <si>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</si>
  <si>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</si>
  <si>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</si>
  <si>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</si>
  <si>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</si>
  <si>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</si>
  <si>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</si>
  <si>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</si>
  <si>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</si>
  <si>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</si>
  <si>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</si>
  <si>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</si>
  <si>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</si>
  <si>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</si>
  <si>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</si>
  <si>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</si>
  <si>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</si>
  <si>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</si>
  <si>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</si>
  <si>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</si>
  <si>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</si>
  <si>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</si>
  <si>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</si>
  <si>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</si>
  <si>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</si>
  <si>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</si>
  <si>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</si>
  <si>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</si>
  <si>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</si>
  <si>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</si>
  <si>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</si>
  <si>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</si>
  <si>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</si>
  <si>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</si>
  <si>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</si>
  <si>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</si>
  <si>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</si>
  <si>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</si>
  <si>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</si>
  <si>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</si>
  <si>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</si>
  <si>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</si>
  <si>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</si>
  <si>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</si>
  <si>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</si>
  <si>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</si>
  <si>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</si>
  <si>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</si>
  <si>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</si>
  <si>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</si>
  <si>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</si>
  <si>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</si>
  <si>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</si>
  <si>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</si>
  <si>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</si>
  <si>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</si>
  <si>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</si>
  <si>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</si>
  <si>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</si>
  <si>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</si>
  <si>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</si>
  <si>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</si>
  <si>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</si>
  <si>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</si>
  <si>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</si>
  <si>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</si>
  <si>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</si>
  <si>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</si>
  <si>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</si>
  <si>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</si>
  <si>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</si>
  <si>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</si>
  <si>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</si>
  <si>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</si>
  <si>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</si>
  <si>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</si>
  <si>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</si>
  <si>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</si>
  <si>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</si>
  <si>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</si>
  <si>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</si>
  <si>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</si>
  <si>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</si>
  <si>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</si>
  <si>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</si>
  <si>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</si>
  <si>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</si>
  <si>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</si>
  <si>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</si>
  <si>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</si>
  <si>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</si>
  <si>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</si>
  <si>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</si>
  <si>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</si>
  <si>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</si>
  <si>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</si>
  <si>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</si>
  <si>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</si>
  <si>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</si>
  <si>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</si>
  <si>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</si>
  <si>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</si>
  <si>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</si>
  <si>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</si>
  <si>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</si>
  <si>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</si>
  <si>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</si>
  <si>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</si>
  <si>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</si>
  <si>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</si>
  <si>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</si>
  <si>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</si>
  <si>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</si>
  <si>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</si>
  <si>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</si>
  <si>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</si>
  <si>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</si>
  <si>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</si>
  <si>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</si>
  <si>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</si>
  <si>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</si>
  <si>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</si>
  <si>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</si>
  <si>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</si>
  <si>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</si>
  <si>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</si>
  <si>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</si>
  <si>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</si>
  <si>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</si>
  <si>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</si>
  <si>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</si>
  <si>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</si>
  <si>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</si>
  <si>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</si>
  <si>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</si>
  <si>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</si>
  <si>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</si>
  <si>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</si>
  <si>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</si>
  <si>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</si>
  <si>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</si>
  <si>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</si>
  <si>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</si>
  <si>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</si>
  <si>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</si>
  <si>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</si>
  <si>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</si>
  <si>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</si>
  <si>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</si>
  <si>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</si>
  <si>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</si>
  <si>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</si>
  <si>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</si>
  <si>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</si>
  <si>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</si>
  <si>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</si>
  <si>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</si>
  <si>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</si>
  <si>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</si>
  <si>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</si>
  <si>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</si>
  <si>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</si>
  <si>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</si>
  <si>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</si>
  <si>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</si>
  <si>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</si>
  <si>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</si>
  <si>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</si>
  <si>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</si>
  <si>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</si>
  <si>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</si>
  <si>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</si>
  <si>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</si>
  <si>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</si>
  <si>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</si>
  <si>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</si>
  <si>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</si>
  <si>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</si>
  <si>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</si>
  <si>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</si>
  <si>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</si>
  <si>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</si>
  <si>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</si>
  <si>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</si>
  <si>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</si>
  <si>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</si>
  <si>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</si>
  <si>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</si>
  <si>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</si>
  <si>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</si>
  <si>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</si>
  <si>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</si>
  <si>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</si>
  <si>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</si>
  <si>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</si>
  <si>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</si>
  <si>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</si>
  <si>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</si>
  <si>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</si>
  <si>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</si>
  <si>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</si>
  <si>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</si>
  <si>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</si>
  <si>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</si>
  <si>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</si>
  <si>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</si>
  <si>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</si>
  <si>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</si>
  <si>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</si>
  <si>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</si>
  <si>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</si>
  <si>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</si>
  <si>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</si>
  <si>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</si>
  <si>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</si>
  <si>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</si>
  <si>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</si>
  <si>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</si>
  <si>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</si>
  <si>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</si>
  <si>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</si>
  <si>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</si>
  <si>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</si>
  <si>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</si>
  <si>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</si>
  <si>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</si>
  <si>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</si>
  <si>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</si>
  <si>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</si>
  <si>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</si>
  <si>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</si>
  <si>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</si>
  <si>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</si>
  <si>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</si>
  <si>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</si>
  <si>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</si>
  <si>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</si>
  <si>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</si>
  <si>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</si>
  <si>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</si>
  <si>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</si>
  <si>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</si>
  <si>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</si>
  <si>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</si>
  <si>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</si>
  <si>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</si>
  <si>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</si>
  <si>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</si>
  <si>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</si>
  <si>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</si>
  <si>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</si>
  <si>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</si>
  <si>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</si>
  <si>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</si>
  <si>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</si>
  <si>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</si>
  <si>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</si>
  <si>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</si>
  <si>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</si>
  <si>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</si>
  <si>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</si>
  <si>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</si>
  <si>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</si>
  <si>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</si>
  <si>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</si>
  <si>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</si>
  <si>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</si>
  <si>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</si>
  <si>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</si>
  <si>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</si>
  <si>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</si>
  <si>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</si>
  <si>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</si>
  <si>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</si>
  <si>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</si>
  <si>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</si>
  <si>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</si>
  <si>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</si>
  <si>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</si>
  <si>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</si>
  <si>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</si>
  <si>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</si>
  <si>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</si>
  <si>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</si>
  <si>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</si>
  <si>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</si>
  <si>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</si>
  <si>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</si>
  <si>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</si>
  <si>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</si>
  <si>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</si>
  <si>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</si>
  <si>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</si>
  <si>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</si>
  <si>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</si>
  <si>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</si>
  <si>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</si>
  <si>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</si>
  <si>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</si>
  <si>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</si>
  <si>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</si>
  <si>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</si>
  <si>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</si>
  <si>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</si>
  <si>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</si>
  <si>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</si>
  <si>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</si>
  <si>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</si>
  <si>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</si>
  <si>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</si>
  <si>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</si>
  <si>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</si>
  <si>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</si>
  <si>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</si>
  <si>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</si>
  <si>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</si>
  <si>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</si>
  <si>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</si>
  <si>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</si>
  <si>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</si>
  <si>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</si>
  <si>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</si>
  <si>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</si>
  <si>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</si>
  <si>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</si>
  <si>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</si>
  <si>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</si>
  <si>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</si>
  <si>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</si>
  <si>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</si>
  <si>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</si>
  <si>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</si>
  <si>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</si>
  <si>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</si>
  <si>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</si>
  <si>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</si>
  <si>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</si>
  <si>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</si>
  <si>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</si>
  <si>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</si>
  <si>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</si>
  <si>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</si>
  <si>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</si>
  <si>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</si>
  <si>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</si>
  <si>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</si>
  <si>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</si>
  <si>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</si>
  <si>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</si>
  <si>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</si>
  <si>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</si>
  <si>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</si>
  <si>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</si>
  <si>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</si>
  <si>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</si>
  <si>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</si>
  <si>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</si>
  <si>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</si>
  <si>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</si>
  <si>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</si>
  <si>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</si>
  <si>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</si>
  <si>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</si>
  <si>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</si>
  <si>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</si>
  <si>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</si>
  <si>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</si>
  <si>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</si>
  <si>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</si>
  <si>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</si>
  <si>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</si>
  <si>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</si>
  <si>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</si>
  <si>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</si>
  <si>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</si>
  <si>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</si>
  <si>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</si>
  <si>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</si>
  <si>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</si>
  <si>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</si>
  <si>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</si>
  <si>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</si>
  <si>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</si>
  <si>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</si>
  <si>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</si>
  <si>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</si>
  <si>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</si>
  <si>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</si>
  <si>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</si>
  <si>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</si>
  <si>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</si>
  <si>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</si>
  <si>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</si>
  <si>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</si>
  <si>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</si>
  <si>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</si>
  <si>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</si>
  <si>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</si>
  <si>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</si>
  <si>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</si>
  <si>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</si>
  <si>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</si>
  <si>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</si>
  <si>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</si>
  <si>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</si>
  <si>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</si>
  <si>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</si>
  <si>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</si>
  <si>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</si>
  <si>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</si>
  <si>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</si>
  <si>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</si>
  <si>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</si>
  <si>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</si>
  <si>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</si>
  <si>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</si>
  <si>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</si>
  <si>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</si>
  <si>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</si>
  <si>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</si>
  <si>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</si>
  <si>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</si>
  <si>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</si>
  <si>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</si>
  <si>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</si>
  <si>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</si>
  <si>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</si>
  <si>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</si>
  <si>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</si>
  <si>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</si>
  <si>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</si>
  <si>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</si>
  <si>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</si>
  <si>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</si>
  <si>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</si>
  <si>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</si>
  <si>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</si>
  <si>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</si>
  <si>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</si>
  <si>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</si>
  <si>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</si>
  <si>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</si>
  <si>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</si>
  <si>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</si>
  <si>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</si>
  <si>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</si>
  <si>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</si>
  <si>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</si>
  <si>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</si>
  <si>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</si>
  <si>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</si>
  <si>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</si>
  <si>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</si>
  <si>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</si>
  <si>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</si>
  <si>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</si>
  <si>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</si>
  <si>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</si>
  <si>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</si>
  <si>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</si>
  <si>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</si>
  <si>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</si>
  <si>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</si>
  <si>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</si>
  <si>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</si>
  <si>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</si>
  <si>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</si>
  <si>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</si>
  <si>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</si>
  <si>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</si>
  <si>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</si>
  <si>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</si>
  <si>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</si>
  <si>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</si>
  <si>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</si>
  <si>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</si>
  <si>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</si>
  <si>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</si>
  <si>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</si>
  <si>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</si>
  <si>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</si>
  <si>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</si>
  <si>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</si>
  <si>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</si>
  <si>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</si>
  <si>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</si>
  <si>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</si>
  <si>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</si>
  <si>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</si>
  <si>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</si>
  <si>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</si>
  <si>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</si>
  <si>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</si>
  <si>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</si>
  <si>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</si>
  <si>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</si>
  <si>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</si>
  <si>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</si>
  <si>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</si>
  <si>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</si>
  <si>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</si>
  <si>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</si>
  <si>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</si>
  <si>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</si>
  <si>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</si>
  <si>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</si>
  <si>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</si>
  <si>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</si>
  <si>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</si>
  <si>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</si>
  <si>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</si>
  <si>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</si>
  <si>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</si>
  <si>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</si>
  <si>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</si>
  <si>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</si>
  <si>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</si>
  <si>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</si>
  <si>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</si>
  <si>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</si>
  <si>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</si>
  <si>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</si>
  <si>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</si>
  <si>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</si>
  <si>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</si>
  <si>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</si>
  <si>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</si>
  <si>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</si>
  <si>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</si>
  <si>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</si>
  <si>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</si>
  <si>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</si>
  <si>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</si>
  <si>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</si>
  <si>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</si>
  <si>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</si>
  <si>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</si>
  <si>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</si>
  <si>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</si>
  <si>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</si>
  <si>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</si>
  <si>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</si>
  <si>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</si>
  <si>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</si>
  <si>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</si>
  <si>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</si>
  <si>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</si>
  <si>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</si>
  <si>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</si>
  <si>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</si>
  <si>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</si>
  <si>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</si>
  <si>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</si>
  <si>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</si>
  <si>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</si>
  <si>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</si>
  <si>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</si>
  <si>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</si>
  <si>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</si>
  <si>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</si>
  <si>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</si>
  <si>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</si>
  <si>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</si>
  <si>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</si>
  <si>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</si>
  <si>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</si>
  <si>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</si>
  <si>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</si>
  <si>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</si>
  <si>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</si>
  <si>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</si>
  <si>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</si>
  <si>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</si>
  <si>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</si>
  <si>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</si>
  <si>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</si>
  <si>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</si>
  <si>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</si>
  <si>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</si>
  <si>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</si>
  <si>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</si>
  <si>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</si>
  <si>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</si>
  <si>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</si>
  <si>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</si>
  <si>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</si>
  <si>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</si>
  <si>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</si>
  <si>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</si>
  <si>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</si>
  <si>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</si>
  <si>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</si>
  <si>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</si>
  <si>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</si>
  <si>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</si>
  <si>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</si>
  <si>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</si>
  <si>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</si>
  <si>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</si>
  <si>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</si>
  <si>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</si>
  <si>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</si>
  <si>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</si>
  <si>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</si>
  <si>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</si>
  <si>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</si>
  <si>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</si>
  <si>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</si>
  <si>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</si>
  <si>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</si>
  <si>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</si>
  <si>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</si>
  <si>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</si>
  <si>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</si>
  <si>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</si>
  <si>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</si>
  <si>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</si>
  <si>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</si>
  <si>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</si>
  <si>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</si>
  <si>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</si>
  <si>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</si>
  <si>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</si>
  <si>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</si>
  <si>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</si>
  <si>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</si>
  <si>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</si>
  <si>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</si>
  <si>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</si>
  <si>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</si>
  <si>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</si>
  <si>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</si>
  <si>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</si>
  <si>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</si>
  <si>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</si>
  <si>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</si>
  <si>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</si>
  <si>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</si>
  <si>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</si>
  <si>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</si>
  <si>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</si>
  <si>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</si>
  <si>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</si>
  <si>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</si>
  <si>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</si>
  <si>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</si>
  <si>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</si>
  <si>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</si>
  <si>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</si>
  <si>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</si>
  <si>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</si>
  <si>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</si>
  <si>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</si>
  <si>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</si>
  <si>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</si>
  <si>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</si>
  <si>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</si>
  <si>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</si>
  <si>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</si>
  <si>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</si>
  <si>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</si>
  <si>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</si>
  <si>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</si>
  <si>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</si>
  <si>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</si>
  <si>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</si>
  <si>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</si>
  <si>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</si>
  <si>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</si>
  <si>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</si>
  <si>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</si>
  <si>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</si>
  <si>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</si>
  <si>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</si>
  <si>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</si>
  <si>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</si>
  <si>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</si>
  <si>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</si>
  <si>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</si>
  <si>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</si>
  <si>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</si>
  <si>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</si>
  <si>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</si>
  <si>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</si>
  <si>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</si>
  <si>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</si>
  <si>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</si>
  <si>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</si>
  <si>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</si>
  <si>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</si>
  <si>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</si>
  <si>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</si>
  <si>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</si>
  <si>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</si>
  <si>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</si>
  <si>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</si>
  <si>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</si>
  <si>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</si>
  <si>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</si>
  <si>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</si>
  <si>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</si>
  <si>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</si>
  <si>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</si>
  <si>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</si>
  <si>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</si>
  <si>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</si>
  <si>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</si>
  <si>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</si>
  <si>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</si>
  <si>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</si>
  <si>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</si>
  <si>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</si>
  <si>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</si>
  <si>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</si>
  <si>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</si>
  <si>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</si>
  <si>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</si>
  <si>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</si>
  <si>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</si>
  <si>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</si>
  <si>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</si>
  <si>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</si>
  <si>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</si>
  <si>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</si>
  <si>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</si>
  <si>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</si>
  <si>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</si>
  <si>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</si>
  <si>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</si>
  <si>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</si>
  <si>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</si>
  <si>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</si>
  <si>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</si>
  <si>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</si>
  <si>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</si>
  <si>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</si>
  <si>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</si>
  <si>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</si>
  <si>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</si>
  <si>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</si>
  <si>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</si>
  <si>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</si>
  <si>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</si>
  <si>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</si>
  <si>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</si>
  <si>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</si>
  <si>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</si>
  <si>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</si>
  <si>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</si>
  <si>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</si>
  <si>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</si>
  <si>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</si>
  <si>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</si>
  <si>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</si>
  <si>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</si>
  <si>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</si>
  <si>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</si>
  <si>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</si>
  <si>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</si>
  <si>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</si>
  <si>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</si>
  <si>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</si>
  <si>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</si>
  <si>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</si>
  <si>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</si>
  <si>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</si>
  <si>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</si>
  <si>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</si>
  <si>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</si>
  <si>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</si>
  <si>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</si>
  <si>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</si>
  <si>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</si>
  <si>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</si>
  <si>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</si>
  <si>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</si>
  <si>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</si>
  <si>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</si>
  <si>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</si>
  <si>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</si>
  <si>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</si>
  <si>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</si>
  <si>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</si>
  <si>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</si>
  <si>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</si>
  <si>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</si>
  <si>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</si>
  <si>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</si>
  <si>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</si>
  <si>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</si>
  <si>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</si>
  <si>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</si>
  <si>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</si>
  <si>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</si>
  <si>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</si>
  <si>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</si>
  <si>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</si>
  <si>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</si>
  <si>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</si>
  <si>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</si>
  <si>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</si>
  <si>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</si>
  <si>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</si>
  <si>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</si>
  <si>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</si>
  <si>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</si>
  <si>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</si>
  <si>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</si>
  <si>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</si>
  <si>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</si>
  <si>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</si>
  <si>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</si>
  <si>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</si>
  <si>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</si>
  <si>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</si>
  <si>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</si>
  <si>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</si>
  <si>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</si>
  <si>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</si>
  <si>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</si>
  <si>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</si>
  <si>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</si>
  <si>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</si>
  <si>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</si>
  <si>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</si>
  <si>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</si>
  <si>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</si>
  <si>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</si>
  <si>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</si>
  <si>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</si>
  <si>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</si>
  <si>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</si>
  <si>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</si>
  <si>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</si>
  <si>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</si>
  <si>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</si>
  <si>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</si>
  <si>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</si>
  <si>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</si>
  <si>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</si>
  <si>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</si>
  <si>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</si>
  <si>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</si>
  <si>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</si>
  <si>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</si>
  <si>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</si>
  <si>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</si>
  <si>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</si>
  <si>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</si>
  <si>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</si>
  <si>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</si>
  <si>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</si>
  <si>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</si>
  <si>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</si>
  <si>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</si>
  <si>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</si>
  <si>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</si>
  <si>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</si>
  <si>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</si>
  <si>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</si>
  <si>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</si>
  <si>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</si>
  <si>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</si>
  <si>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</si>
  <si>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</si>
  <si>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</si>
  <si>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</si>
  <si>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</si>
  <si>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</si>
  <si>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</si>
  <si>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</si>
  <si>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</si>
  <si>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</si>
  <si>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</si>
  <si>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</si>
  <si>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</si>
  <si>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</si>
  <si>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</si>
  <si>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</si>
  <si>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</si>
  <si>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</si>
  <si>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</si>
  <si>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</si>
  <si>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</si>
  <si>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</si>
  <si>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</si>
  <si>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</si>
  <si>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</si>
  <si>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</si>
  <si>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</si>
  <si>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</si>
  <si>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</si>
  <si>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</si>
  <si>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</si>
  <si>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</si>
  <si>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</si>
  <si>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</si>
  <si>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</si>
  <si>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</si>
  <si>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</si>
  <si>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</si>
  <si>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</si>
  <si>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</si>
  <si>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</si>
  <si>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</si>
  <si>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</si>
  <si>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</si>
  <si>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</si>
  <si>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</si>
  <si>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</si>
  <si>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</si>
  <si>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</si>
  <si>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</si>
  <si>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</si>
  <si>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</si>
  <si>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</si>
  <si>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</si>
  <si>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</si>
  <si>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</si>
  <si>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</si>
  <si>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</si>
  <si>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</si>
  <si>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</si>
  <si>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</si>
  <si>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</si>
  <si>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</si>
  <si>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</si>
  <si>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</si>
  <si>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</si>
  <si>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</si>
  <si>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</si>
  <si>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</si>
  <si>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</si>
  <si>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</si>
  <si>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</si>
  <si>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</si>
  <si>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</si>
  <si>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</si>
  <si>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</si>
  <si>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</si>
  <si>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</si>
  <si>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</si>
  <si>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</si>
  <si>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</si>
  <si>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</si>
  <si>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</si>
  <si>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</si>
  <si>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</si>
  <si>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</si>
  <si>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</si>
  <si>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</si>
  <si>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</si>
  <si>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</si>
  <si>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</si>
  <si>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</si>
  <si>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</si>
  <si>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</si>
  <si>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</si>
  <si>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</si>
  <si>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</si>
  <si>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</si>
  <si>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</si>
  <si>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</si>
  <si>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</si>
  <si>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</si>
  <si>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</si>
  <si>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</si>
  <si>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</si>
  <si>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</si>
  <si>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</si>
  <si>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</si>
  <si>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</si>
  <si>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</si>
  <si>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</si>
  <si>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</si>
  <si>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</si>
  <si>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</si>
  <si>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</si>
  <si>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</si>
  <si>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</si>
  <si>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</si>
  <si>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</si>
  <si>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</si>
  <si>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</si>
  <si>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</si>
  <si>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</si>
  <si>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</si>
  <si>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</si>
  <si>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</si>
  <si>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</si>
  <si>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</si>
  <si>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</si>
  <si>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</si>
  <si>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</si>
  <si>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</si>
  <si>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</si>
  <si>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</si>
  <si>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</si>
  <si>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</si>
  <si>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</si>
  <si>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</si>
  <si>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</si>
  <si>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</si>
  <si>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</si>
  <si>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</si>
  <si>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</si>
  <si>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</si>
  <si>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</si>
  <si>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</si>
  <si>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</si>
  <si>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</si>
  <si>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</si>
  <si>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</si>
  <si>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</si>
  <si>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</si>
  <si>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</si>
  <si>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</si>
  <si>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</si>
  <si>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</si>
  <si>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</si>
  <si>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</si>
  <si>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</si>
  <si>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</si>
  <si>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</si>
  <si>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</si>
  <si>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</si>
  <si>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</si>
  <si>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</si>
  <si>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</si>
  <si>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</si>
  <si>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</si>
  <si>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</si>
  <si>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</si>
  <si>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</si>
  <si>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</si>
  <si>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</si>
  <si>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</si>
  <si>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</si>
  <si>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</si>
  <si>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</si>
  <si>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</si>
  <si>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</si>
  <si>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</si>
  <si>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</si>
  <si>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</si>
  <si>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</si>
  <si>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</si>
  <si>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</si>
  <si>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</si>
  <si>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</si>
  <si>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</si>
  <si>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</si>
  <si>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</si>
  <si>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</si>
  <si>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</si>
  <si>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</si>
  <si>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</si>
  <si>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</si>
  <si>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</si>
  <si>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</si>
  <si>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</si>
  <si>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</si>
  <si>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</si>
  <si>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</si>
  <si>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</si>
  <si>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</si>
  <si>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</si>
  <si>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</si>
  <si>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</si>
  <si>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</si>
  <si>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</si>
  <si>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</si>
  <si>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</si>
  <si>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</si>
  <si>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</si>
  <si>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</si>
  <si>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</si>
  <si>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</si>
  <si>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</si>
  <si>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</si>
  <si>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</si>
  <si>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</si>
  <si>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</si>
  <si>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</si>
  <si>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</si>
  <si>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</si>
  <si>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</si>
  <si>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</si>
  <si>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</si>
  <si>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</si>
  <si>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</si>
  <si>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</si>
  <si>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</si>
  <si>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</si>
  <si>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</si>
  <si>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</si>
  <si>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</si>
  <si>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</si>
  <si>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</si>
  <si>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</si>
  <si>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</si>
  <si>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</si>
  <si>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</si>
  <si>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</si>
  <si>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</si>
  <si>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</si>
  <si>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</si>
  <si>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</si>
  <si>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</si>
  <si>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</si>
  <si>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</si>
  <si>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</si>
  <si>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</si>
  <si>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</si>
  <si>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</si>
  <si>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</si>
  <si>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</si>
  <si>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</si>
  <si>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</si>
  <si>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</si>
  <si>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</si>
  <si>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</si>
  <si>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</si>
  <si>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</si>
  <si>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</si>
  <si>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</si>
  <si>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</si>
  <si>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</si>
  <si>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</si>
  <si>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</si>
  <si>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</si>
  <si>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</si>
  <si>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</si>
  <si>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</si>
  <si>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</si>
  <si>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</si>
  <si>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</si>
  <si>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</si>
  <si>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</si>
  <si>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</si>
  <si>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</si>
  <si>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</si>
  <si>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</si>
  <si>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</si>
  <si>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</si>
  <si>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</si>
  <si>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</si>
  <si>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</si>
  <si>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</si>
  <si>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</si>
  <si>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</si>
  <si>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</si>
  <si>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</si>
  <si>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</si>
  <si>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</si>
  <si>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</si>
  <si>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</si>
  <si>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</si>
  <si>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</si>
  <si>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</si>
  <si>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</si>
  <si>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</si>
  <si>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</si>
  <si>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</si>
  <si>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</si>
  <si>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</si>
  <si>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</si>
  <si>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</si>
  <si>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</si>
  <si>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</si>
  <si>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</si>
  <si>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</si>
  <si>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</si>
  <si>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</si>
  <si>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</si>
  <si>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</si>
  <si>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</si>
  <si>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</si>
  <si>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</si>
  <si>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</si>
  <si>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</si>
  <si>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</si>
  <si>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</si>
  <si>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</si>
  <si>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</si>
  <si>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</si>
  <si>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</si>
  <si>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</si>
  <si>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</si>
  <si>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</si>
  <si>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</si>
  <si>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</si>
  <si>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</si>
  <si>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</si>
  <si>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</si>
  <si>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</si>
  <si>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</si>
  <si>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</si>
  <si>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</si>
  <si>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</si>
  <si>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</si>
  <si>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</si>
  <si>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</si>
  <si>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</si>
  <si>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</si>
  <si>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</si>
  <si>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</si>
  <si>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</si>
  <si>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</si>
  <si>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</si>
  <si>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</si>
  <si>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</si>
  <si>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</si>
  <si>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</si>
  <si>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</si>
  <si>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</si>
  <si>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</si>
  <si>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</si>
  <si>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</si>
  <si>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</si>
  <si>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</si>
  <si>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</si>
  <si>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</si>
  <si>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</si>
  <si>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</si>
  <si>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</si>
  <si>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</si>
  <si>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</si>
  <si>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</si>
  <si>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</si>
  <si>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</si>
  <si>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</si>
  <si>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</si>
  <si>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</si>
  <si>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</si>
  <si>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</si>
  <si>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</si>
  <si>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</si>
  <si>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</si>
  <si>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</si>
  <si>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</si>
  <si>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</si>
  <si>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</si>
  <si>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</si>
  <si>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</si>
  <si>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</si>
  <si>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</si>
  <si>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</si>
  <si>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</si>
  <si>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</si>
  <si>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</si>
  <si>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</si>
  <si>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</si>
  <si>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</si>
  <si>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</si>
  <si>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</si>
  <si>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</si>
  <si>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</si>
  <si>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</si>
  <si>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</si>
  <si>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</si>
  <si>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</si>
  <si>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</si>
  <si>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</si>
  <si>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</si>
  <si>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</si>
  <si>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</si>
  <si>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</si>
  <si>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</si>
  <si>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</si>
  <si>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</si>
  <si>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</si>
  <si>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</si>
  <si>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</si>
  <si>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</si>
  <si>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</si>
  <si>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</si>
  <si>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</si>
  <si>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</si>
  <si>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</si>
  <si>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</si>
  <si>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</si>
  <si>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</si>
  <si>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</si>
  <si>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</si>
  <si>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</si>
  <si>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</si>
  <si>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</si>
  <si>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</si>
  <si>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</si>
  <si>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</si>
  <si>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</si>
  <si>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</si>
  <si>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</si>
  <si>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</si>
  <si>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</si>
  <si>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</si>
  <si>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</si>
  <si>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</si>
  <si>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</si>
  <si>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</si>
  <si>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</si>
  <si>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</si>
  <si>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</si>
  <si>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</si>
  <si>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</si>
  <si>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</si>
  <si>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</si>
  <si>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</si>
  <si>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</si>
  <si>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</si>
  <si>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</si>
  <si>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</si>
  <si>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</si>
  <si>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</si>
  <si>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</si>
  <si>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</si>
  <si>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</si>
  <si>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</si>
  <si>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</si>
  <si>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</si>
  <si>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</si>
  <si>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</si>
  <si>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</si>
  <si>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</si>
  <si>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</si>
  <si>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</si>
  <si>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</si>
  <si>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</si>
  <si>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</si>
  <si>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</si>
  <si>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</si>
  <si>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</si>
  <si>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</si>
  <si>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</si>
  <si>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</si>
  <si>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</si>
  <si>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</si>
  <si>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</si>
  <si>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</si>
  <si>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</si>
  <si>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</si>
  <si>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</si>
  <si>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</si>
  <si>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</si>
  <si>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</si>
  <si>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</si>
  <si>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</si>
  <si>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</si>
  <si>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</si>
  <si>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</si>
  <si>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</si>
  <si>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</si>
  <si>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</si>
  <si>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</si>
  <si>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</si>
  <si>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</si>
  <si>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</si>
  <si>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</si>
  <si>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</si>
  <si>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</si>
  <si>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</si>
  <si>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</si>
  <si>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</si>
  <si>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</si>
  <si>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</si>
  <si>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</si>
  <si>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</si>
  <si>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</si>
  <si>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</si>
  <si>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</si>
  <si>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</si>
  <si>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</si>
  <si>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</si>
  <si>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</si>
  <si>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</si>
  <si>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</si>
  <si>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</si>
  <si>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</si>
  <si>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</si>
  <si>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</si>
  <si>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</si>
  <si>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</si>
  <si>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</si>
  <si>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</si>
  <si>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</si>
  <si>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</si>
  <si>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</si>
  <si>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</si>
  <si>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</si>
  <si>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</si>
  <si>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</si>
  <si>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</si>
  <si>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</si>
  <si>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</si>
  <si>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</si>
  <si>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</si>
  <si>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</si>
  <si>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</si>
  <si>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</si>
  <si>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</si>
  <si>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</si>
  <si>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</si>
  <si>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</si>
  <si>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</si>
  <si>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</si>
  <si>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</si>
  <si>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</si>
  <si>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</si>
  <si>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</si>
  <si>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</si>
  <si>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</si>
  <si>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</si>
  <si>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</si>
  <si>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</si>
  <si>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</si>
  <si>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</si>
  <si>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</si>
  <si>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</si>
  <si>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</si>
  <si>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</si>
  <si>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</si>
  <si>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</si>
  <si>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</si>
  <si>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</si>
  <si>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</si>
  <si>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</si>
  <si>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</si>
  <si>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</si>
  <si>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</si>
  <si>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</si>
  <si>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</si>
  <si>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</si>
  <si>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</si>
  <si>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</si>
  <si>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</si>
  <si>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</si>
  <si>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</si>
  <si>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</si>
  <si>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</si>
  <si>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</si>
  <si>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</si>
  <si>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</si>
  <si>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</si>
  <si>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</si>
  <si>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</si>
  <si>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</si>
  <si>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</si>
  <si>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</si>
  <si>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</si>
  <si>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</si>
  <si>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</si>
  <si>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</si>
  <si>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</si>
  <si>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</si>
  <si>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</si>
  <si>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</si>
  <si>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</si>
  <si>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</si>
  <si>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</si>
  <si>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</si>
  <si>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</si>
  <si>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</si>
  <si>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</si>
  <si>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</si>
  <si>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</si>
  <si>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</si>
  <si>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</si>
  <si>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</si>
  <si>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</si>
  <si>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</si>
  <si>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</si>
  <si>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</si>
  <si>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</si>
  <si>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</si>
  <si>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</si>
  <si>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</si>
  <si>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</si>
  <si>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</si>
  <si>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</si>
  <si>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</si>
  <si>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</si>
  <si>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</si>
  <si>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</si>
  <si>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</si>
  <si>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</si>
  <si>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</si>
  <si>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</si>
  <si>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</si>
  <si>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</si>
  <si>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</si>
  <si>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</si>
  <si>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</si>
  <si>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</si>
  <si>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</si>
  <si>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</si>
  <si>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</si>
  <si>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</si>
  <si>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</si>
  <si>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</si>
  <si>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</si>
  <si>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</si>
  <si>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</si>
  <si>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</si>
  <si>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</si>
  <si>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</si>
  <si>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</si>
  <si>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</si>
  <si>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</si>
  <si>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</si>
  <si>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</si>
  <si>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</si>
  <si>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</si>
  <si>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</si>
  <si>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</si>
  <si>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</si>
  <si>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</si>
  <si>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</si>
  <si>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</si>
  <si>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</si>
  <si>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</si>
  <si>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</si>
  <si>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</si>
  <si>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</si>
  <si>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</si>
  <si>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</si>
  <si>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</si>
  <si>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</si>
  <si>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</si>
  <si>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</si>
  <si>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</si>
  <si>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</si>
  <si>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</si>
  <si>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</si>
  <si>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</si>
  <si>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</si>
  <si>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</si>
  <si>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</si>
  <si>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</si>
  <si>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</si>
  <si>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</si>
  <si>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</si>
  <si>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</si>
  <si>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</si>
  <si>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</si>
  <si>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</si>
  <si>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</si>
  <si>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</si>
  <si>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</si>
  <si>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</si>
  <si>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</si>
  <si>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</si>
  <si>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</si>
  <si>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</si>
  <si>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</si>
  <si>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</si>
  <si>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</si>
  <si>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</si>
  <si>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</si>
  <si>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</si>
  <si>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</si>
  <si>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</si>
  <si>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</si>
  <si>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</si>
  <si>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</si>
  <si>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</si>
  <si>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</si>
  <si>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</si>
  <si>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</si>
  <si>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</si>
  <si>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</si>
  <si>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</si>
  <si>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</si>
  <si>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</si>
  <si>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</si>
  <si>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</si>
  <si>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</si>
  <si>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</si>
  <si>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</si>
  <si>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</si>
  <si>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</si>
  <si>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</si>
  <si>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</si>
  <si>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</si>
  <si>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</si>
  <si>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</si>
  <si>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</si>
  <si>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</si>
  <si>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</si>
  <si>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</si>
  <si>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</si>
  <si>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</si>
  <si>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</si>
  <si>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</si>
  <si>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</si>
  <si>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</si>
  <si>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</si>
  <si>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</si>
  <si>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</si>
  <si>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</si>
  <si>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</si>
  <si>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</si>
  <si>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</si>
  <si>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</si>
  <si>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</si>
  <si>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</si>
  <si>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</si>
  <si>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</si>
  <si>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</si>
  <si>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</si>
  <si>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</si>
  <si>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</si>
  <si>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</si>
  <si>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</si>
  <si>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</si>
  <si>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</si>
  <si>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</si>
  <si>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</si>
  <si>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</si>
  <si>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</si>
  <si>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</si>
  <si>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</si>
  <si>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</si>
  <si>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</si>
  <si>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</si>
  <si>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</si>
  <si>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</si>
  <si>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</si>
  <si>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</si>
  <si>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</si>
  <si>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</si>
  <si>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</si>
  <si>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</si>
  <si>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</si>
  <si>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</si>
  <si>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</si>
  <si>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</si>
  <si>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</si>
  <si>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</si>
  <si>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</si>
  <si>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</si>
  <si>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</si>
  <si>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</si>
  <si>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</si>
  <si>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</si>
  <si>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</si>
  <si>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</si>
  <si>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</si>
  <si>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</si>
  <si>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</si>
  <si>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</si>
  <si>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</si>
  <si>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</si>
  <si>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</si>
  <si>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</si>
  <si>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</si>
  <si>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</si>
  <si>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</si>
  <si>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</si>
  <si>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</si>
  <si>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</si>
  <si>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</si>
  <si>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</si>
  <si>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</si>
  <si>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</si>
  <si>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</si>
  <si>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</si>
  <si>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</si>
  <si>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</si>
  <si>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</si>
  <si>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</si>
  <si>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</si>
  <si>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</si>
  <si>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</si>
  <si>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</si>
  <si>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</si>
  <si>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</si>
  <si>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</si>
  <si>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</si>
  <si>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</si>
  <si>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</si>
  <si>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</si>
  <si>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</si>
  <si>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</si>
  <si>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</si>
  <si>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</si>
  <si>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</si>
  <si>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</si>
  <si>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</si>
  <si>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</si>
  <si>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</si>
  <si>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</si>
  <si>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</si>
  <si>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</si>
  <si>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</si>
  <si>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</si>
  <si>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</si>
  <si>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</si>
  <si>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</si>
  <si>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</si>
  <si>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</si>
  <si>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</si>
  <si>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</si>
  <si>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</si>
  <si>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</si>
  <si>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</si>
  <si>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</si>
  <si>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</si>
  <si>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</si>
  <si>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</si>
  <si>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</si>
  <si>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</si>
  <si>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</si>
  <si>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</si>
  <si>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</si>
  <si>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</si>
  <si>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</si>
  <si>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</si>
  <si>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</si>
  <si>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</si>
  <si>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</si>
  <si>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</si>
  <si>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</si>
  <si>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</si>
  <si>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</si>
  <si>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</si>
  <si>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</si>
  <si>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</si>
  <si>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</si>
  <si>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</si>
  <si>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</si>
  <si>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</si>
  <si>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</si>
  <si>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</si>
  <si>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</si>
  <si>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</si>
  <si>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</si>
  <si>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</si>
  <si>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</si>
  <si>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</si>
  <si>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</si>
  <si>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</si>
  <si>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</si>
  <si>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</si>
  <si>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</si>
  <si>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</si>
  <si>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</si>
  <si>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</si>
  <si>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</si>
  <si>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</si>
  <si>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</si>
  <si>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</si>
  <si>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</si>
  <si>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</si>
  <si>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</si>
  <si>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</si>
  <si>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</si>
  <si>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</si>
  <si>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</si>
  <si>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</si>
  <si>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</si>
  <si>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</si>
  <si>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</si>
  <si>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</si>
  <si>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</si>
  <si>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</si>
  <si>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</si>
  <si>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</si>
  <si>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</si>
  <si>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</si>
  <si>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</si>
  <si>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</si>
  <si>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</si>
  <si>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</si>
  <si>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</si>
  <si>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</si>
  <si>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</si>
  <si>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</si>
  <si>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</si>
  <si>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</si>
  <si>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</si>
  <si>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</si>
  <si>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</si>
  <si>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</si>
  <si>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</si>
  <si>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</si>
  <si>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</si>
  <si>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</si>
  <si>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</si>
  <si>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</si>
  <si>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</si>
  <si>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</si>
  <si>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</si>
  <si>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</si>
  <si>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</si>
  <si>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</si>
  <si>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</si>
  <si>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</si>
  <si>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</si>
  <si>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</si>
  <si>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</si>
  <si>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</si>
  <si>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</si>
  <si>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</si>
  <si>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</si>
  <si>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</si>
  <si>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</si>
  <si>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</si>
  <si>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</si>
  <si>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</si>
  <si>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</si>
  <si>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</si>
  <si>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</si>
  <si>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</si>
  <si>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</si>
  <si>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</si>
  <si>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</si>
  <si>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</si>
  <si>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</si>
  <si>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</si>
  <si>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</si>
  <si>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</si>
  <si>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</si>
  <si>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</si>
  <si>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</si>
  <si>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</si>
  <si>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</si>
  <si>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</si>
  <si>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</si>
  <si>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</si>
  <si>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</si>
  <si>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</si>
  <si>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</si>
  <si>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</si>
  <si>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</si>
  <si>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</si>
  <si>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</si>
  <si>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</si>
  <si>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</si>
  <si>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</si>
  <si>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</si>
  <si>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</si>
  <si>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</si>
  <si>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</si>
  <si>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</si>
  <si>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</si>
  <si>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</si>
  <si>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</si>
  <si>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</si>
  <si>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</si>
  <si>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</si>
  <si>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</si>
  <si>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</si>
  <si>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</si>
  <si>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</si>
  <si>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</si>
  <si>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</si>
  <si>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</si>
  <si>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</si>
  <si>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</si>
  <si>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</si>
  <si>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</si>
  <si>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</si>
  <si>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</si>
  <si>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</si>
  <si>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</si>
  <si>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</si>
  <si>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</si>
  <si>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</si>
  <si>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</si>
  <si>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</si>
  <si>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</si>
  <si>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</si>
  <si>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</si>
  <si>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</si>
  <si>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</si>
  <si>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</si>
  <si>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</si>
  <si>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</si>
  <si>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</si>
  <si>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</si>
  <si>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</si>
  <si>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</si>
  <si>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</si>
  <si>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</si>
  <si>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</si>
  <si>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</si>
  <si>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</si>
  <si>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</si>
  <si>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</si>
  <si>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</si>
  <si>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</si>
  <si>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</si>
  <si>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</si>
  <si>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</si>
  <si>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</si>
  <si>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</si>
  <si>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</si>
  <si>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</si>
  <si>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</si>
  <si>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</si>
  <si>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</si>
  <si>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</si>
  <si>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</si>
  <si>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</si>
  <si>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</si>
  <si>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</si>
  <si>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</si>
  <si>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</si>
  <si>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</si>
  <si>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</si>
  <si>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</si>
  <si>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</si>
  <si>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</si>
  <si>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</si>
  <si>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</si>
  <si>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</si>
  <si>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</si>
  <si>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</si>
  <si>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</si>
  <si>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</si>
  <si>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</si>
  <si>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</si>
  <si>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</si>
  <si>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</si>
  <si>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</si>
  <si>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</si>
  <si>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</si>
  <si>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</si>
  <si>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</si>
  <si>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</si>
  <si>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</si>
  <si>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</si>
  <si>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</si>
  <si>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</si>
  <si>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</si>
  <si>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</si>
  <si>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</si>
  <si>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</si>
  <si>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</si>
  <si>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</si>
  <si>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</si>
  <si>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</si>
  <si>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</si>
  <si>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</si>
  <si>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</si>
  <si>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</si>
  <si>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</si>
  <si>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</si>
  <si>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</si>
  <si>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</si>
  <si>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</si>
  <si>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</si>
  <si>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</si>
  <si>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</si>
  <si>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</si>
  <si>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</si>
  <si>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</si>
  <si>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</si>
  <si>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</si>
  <si>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</si>
  <si>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</si>
  <si>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</si>
  <si>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</si>
  <si>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</si>
  <si>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</si>
  <si>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</si>
  <si>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</si>
  <si>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</si>
  <si>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</si>
  <si>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</si>
  <si>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</si>
  <si>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</si>
  <si>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</si>
  <si>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</si>
  <si>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</si>
  <si>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</si>
  <si>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</si>
  <si>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</si>
  <si>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</si>
  <si>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</si>
  <si>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</si>
  <si>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</si>
  <si>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</si>
  <si>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</si>
  <si>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</si>
  <si>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</si>
  <si>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</si>
  <si>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</si>
  <si>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</si>
  <si>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</si>
  <si>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</si>
  <si>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</si>
  <si>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</si>
  <si>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</si>
  <si>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</si>
  <si>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</si>
  <si>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</si>
  <si>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</si>
  <si>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</si>
  <si>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</si>
  <si>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</si>
  <si>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</si>
  <si>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</si>
  <si>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</si>
  <si>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</si>
  <si>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</si>
  <si>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</si>
  <si>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</si>
  <si>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</si>
  <si>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</si>
  <si>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</si>
  <si>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</si>
  <si>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</si>
  <si>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</si>
  <si>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</si>
  <si>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</si>
  <si>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</si>
  <si>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</si>
  <si>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</si>
  <si>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</si>
  <si>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</si>
  <si>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</si>
  <si>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</si>
  <si>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</si>
  <si>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</si>
  <si>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</si>
  <si>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</si>
  <si>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</si>
  <si>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</si>
  <si>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</si>
  <si>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</si>
  <si>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</si>
  <si>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</si>
  <si>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</si>
  <si>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</si>
  <si>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</si>
  <si>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</si>
  <si>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</si>
  <si>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</si>
  <si>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</si>
  <si>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</si>
  <si>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</si>
  <si>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</si>
  <si>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</si>
  <si>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</si>
  <si>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</si>
  <si>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</si>
  <si>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</si>
  <si>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</si>
  <si>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</si>
  <si>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</si>
  <si>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</si>
  <si>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</si>
  <si>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</si>
  <si>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</si>
  <si>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</si>
  <si>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</si>
  <si>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</si>
  <si>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</si>
  <si>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</si>
  <si>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</si>
  <si>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</si>
  <si>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</si>
  <si>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</si>
  <si>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</si>
  <si>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</si>
  <si>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</si>
  <si>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</si>
  <si>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</si>
  <si>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</si>
  <si>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</si>
  <si>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</si>
  <si>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</si>
  <si>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</si>
  <si>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</si>
  <si>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</si>
  <si>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</si>
  <si>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</si>
  <si>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</si>
  <si>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</si>
  <si>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</si>
  <si>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</si>
  <si>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</si>
  <si>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</si>
  <si>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</si>
  <si>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</si>
  <si>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</si>
  <si>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</si>
  <si>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</si>
  <si>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</si>
  <si>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</si>
  <si>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</si>
  <si>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</si>
  <si>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</si>
  <si>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</si>
  <si>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</si>
  <si>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</si>
  <si>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</si>
  <si>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</si>
  <si>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</si>
  <si>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</si>
  <si>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</si>
  <si>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</si>
  <si>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</si>
  <si>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</si>
  <si>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</si>
  <si>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</si>
  <si>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</si>
  <si>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</si>
  <si>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</si>
  <si>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</si>
  <si>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</si>
  <si>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</si>
  <si>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</si>
  <si>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</si>
  <si>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</si>
  <si>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</si>
  <si>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</si>
  <si>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</si>
  <si>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</si>
  <si>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</si>
  <si>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</si>
  <si>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</si>
  <si>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</si>
  <si>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</si>
  <si>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</si>
  <si>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</si>
  <si>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</si>
  <si>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</si>
  <si>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</si>
  <si>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</si>
  <si>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</si>
  <si>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</si>
  <si>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</si>
  <si>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</si>
  <si>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</si>
  <si>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</si>
  <si>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</si>
  <si>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</si>
  <si>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</si>
  <si>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</si>
  <si>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</si>
  <si>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</si>
  <si>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</si>
  <si>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</si>
  <si>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</si>
  <si>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</si>
  <si>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</si>
  <si>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</si>
  <si>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</si>
  <si>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</si>
  <si>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</si>
  <si>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</si>
  <si>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</si>
  <si>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</si>
  <si>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</si>
  <si>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</si>
  <si>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</si>
  <si>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</si>
  <si>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</si>
  <si>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</si>
  <si>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</si>
  <si>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</si>
  <si>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</si>
  <si>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</si>
  <si>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</si>
  <si>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</si>
  <si>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</si>
  <si>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</si>
  <si>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</si>
  <si>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</si>
  <si>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</si>
  <si>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</si>
  <si>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</si>
  <si>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</si>
  <si>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</si>
  <si>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</si>
  <si>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</si>
  <si>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</si>
  <si>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</si>
  <si>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</si>
  <si>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</si>
  <si>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</si>
  <si>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</si>
  <si>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</si>
  <si>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</si>
  <si>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</si>
  <si>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</si>
  <si>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</si>
  <si>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</si>
  <si>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</si>
  <si>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</si>
  <si>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</si>
  <si>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</si>
  <si>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</si>
  <si>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</si>
  <si>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</si>
  <si>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</si>
  <si>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</si>
  <si>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</si>
  <si>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</si>
  <si>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</si>
  <si>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</si>
  <si>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</si>
  <si>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</si>
  <si>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</si>
  <si>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</si>
  <si>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</si>
  <si>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</si>
  <si>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</si>
  <si>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</si>
  <si>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</si>
  <si>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</si>
  <si>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</si>
  <si>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</si>
  <si>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</si>
  <si>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</si>
  <si>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</si>
  <si>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</si>
  <si>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</si>
  <si>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</si>
  <si>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</si>
  <si>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</si>
  <si>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</si>
  <si>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</si>
  <si>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</si>
  <si>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</si>
  <si>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</si>
  <si>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</si>
  <si>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</si>
  <si>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</si>
  <si>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</si>
  <si>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</si>
  <si>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</si>
  <si>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</si>
  <si>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</si>
  <si>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</si>
  <si>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</si>
  <si>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</si>
  <si>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</si>
  <si>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</si>
  <si>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</si>
  <si>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</si>
  <si>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</si>
  <si>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</si>
  <si>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</si>
  <si>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</si>
  <si>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</si>
  <si>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</si>
  <si>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</si>
  <si>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</si>
  <si>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</si>
  <si>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</si>
  <si>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</si>
  <si>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</si>
  <si>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</si>
  <si>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</si>
  <si>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</si>
  <si>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</si>
  <si>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</si>
  <si>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</si>
  <si>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</si>
  <si>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</si>
  <si>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</si>
  <si>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</si>
  <si>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</si>
  <si>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</si>
  <si>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</si>
  <si>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</si>
  <si>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</si>
  <si>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</si>
  <si>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</si>
  <si>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</si>
  <si>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</si>
  <si>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</si>
  <si>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</si>
  <si>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</si>
  <si>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</si>
  <si>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</si>
  <si>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</si>
  <si>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</si>
  <si>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</si>
  <si>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</si>
  <si>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</si>
  <si>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</si>
  <si>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</si>
  <si>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</si>
  <si>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</si>
  <si>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</si>
  <si>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</si>
  <si>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</si>
  <si>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</si>
  <si>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</si>
  <si>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</si>
  <si>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</si>
  <si>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</si>
  <si>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</si>
  <si>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</si>
  <si>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</si>
  <si>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</si>
  <si>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</si>
  <si>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</si>
  <si>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</si>
  <si>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</si>
  <si>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</si>
  <si>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</si>
  <si>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</si>
  <si>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</si>
  <si>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</si>
  <si>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</si>
  <si>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</si>
  <si>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</si>
  <si>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</si>
  <si>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</si>
  <si>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</si>
  <si>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</si>
  <si>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</si>
  <si>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</si>
  <si>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</si>
  <si>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</si>
  <si>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</si>
  <si>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</si>
  <si>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</si>
  <si>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</si>
  <si>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</si>
  <si>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</si>
  <si>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</si>
  <si>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</si>
  <si>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</si>
  <si>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</si>
  <si>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</si>
  <si>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</si>
  <si>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</si>
  <si>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</si>
  <si>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</si>
  <si>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</si>
  <si>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</si>
  <si>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</si>
  <si>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</si>
  <si>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</si>
  <si>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</si>
  <si>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</si>
  <si>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</si>
  <si>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</si>
  <si>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</si>
  <si>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</si>
  <si>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</si>
  <si>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</si>
  <si>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</si>
  <si>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</si>
  <si>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</si>
  <si>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</si>
  <si>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</si>
  <si>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</si>
  <si>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</si>
  <si>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</si>
  <si>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</si>
  <si>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</si>
  <si>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</si>
  <si>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</si>
  <si>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</si>
  <si>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</si>
  <si>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</si>
  <si>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</si>
  <si>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</si>
  <si>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</si>
  <si>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</si>
  <si>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</si>
  <si>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</si>
  <si>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</si>
  <si>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</si>
  <si>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</si>
  <si>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</si>
  <si>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</si>
  <si>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</si>
  <si>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</si>
  <si>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</si>
  <si>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</si>
  <si>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</si>
  <si>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</si>
  <si>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</si>
  <si>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</si>
  <si>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</si>
  <si>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</si>
  <si>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</si>
  <si>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</si>
  <si>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</si>
  <si>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</si>
  <si>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</si>
  <si>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</si>
  <si>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</si>
  <si>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</si>
  <si>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</si>
  <si>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</si>
  <si>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</si>
  <si>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</si>
  <si>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</si>
  <si>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</si>
  <si>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</si>
  <si>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</si>
  <si>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</si>
  <si>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</si>
  <si>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</si>
  <si>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</si>
  <si>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</si>
  <si>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</si>
  <si>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</si>
  <si>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</si>
  <si>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</si>
  <si>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</si>
  <si>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</si>
  <si>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</si>
  <si>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</si>
  <si>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</si>
  <si>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</si>
  <si>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</si>
  <si>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</si>
  <si>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</si>
  <si>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</si>
  <si>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</si>
  <si>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</si>
  <si>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</si>
  <si>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</si>
  <si>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</si>
  <si>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</si>
  <si>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</si>
  <si>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</si>
  <si>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</si>
  <si>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</si>
  <si>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</si>
  <si>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</si>
  <si>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</si>
  <si>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</si>
  <si>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</si>
  <si>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</si>
  <si>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</si>
  <si>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</si>
  <si>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</si>
  <si>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</si>
  <si>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</si>
  <si>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</si>
  <si>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</si>
  <si>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</si>
  <si>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</si>
  <si>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</si>
  <si>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</si>
  <si>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</si>
  <si>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</si>
  <si>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</si>
  <si>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</si>
  <si>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</si>
  <si>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</si>
  <si>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</si>
  <si>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</si>
  <si>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</si>
  <si>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</si>
  <si>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</si>
  <si>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</si>
  <si>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</si>
  <si>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</si>
  <si>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</si>
  <si>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</si>
  <si>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</si>
  <si>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</si>
  <si>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</si>
  <si>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</si>
  <si>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</si>
  <si>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</si>
  <si>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</si>
  <si>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</si>
  <si>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</si>
  <si>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</si>
  <si>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</si>
  <si>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</si>
  <si>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</si>
  <si>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</si>
  <si>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</si>
  <si>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</si>
  <si>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</si>
  <si>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</si>
  <si>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</si>
  <si>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</si>
  <si>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</si>
  <si>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</si>
  <si>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</si>
  <si>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</si>
  <si>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</si>
  <si>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</si>
  <si>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</si>
  <si>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</si>
  <si>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</si>
  <si>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</si>
  <si>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</si>
  <si>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</si>
  <si>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</si>
  <si>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</si>
  <si>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</si>
  <si>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</si>
  <si>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</si>
  <si>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</si>
  <si>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</si>
  <si>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</si>
  <si>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</si>
  <si>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</si>
  <si>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</si>
  <si>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</si>
  <si>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</si>
  <si>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</si>
  <si>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</si>
  <si>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</si>
  <si>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</si>
  <si>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</si>
  <si>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</si>
  <si>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</si>
  <si>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</si>
  <si>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</si>
  <si>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</si>
  <si>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</si>
  <si>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</si>
  <si>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</si>
  <si>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</si>
  <si>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</si>
  <si>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</si>
  <si>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</si>
  <si>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</si>
  <si>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</si>
  <si>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</si>
  <si>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</si>
  <si>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</si>
  <si>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</si>
  <si>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</si>
  <si>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</si>
  <si>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</si>
  <si>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</si>
  <si>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</si>
  <si>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</si>
  <si>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</si>
  <si>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</si>
  <si>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</si>
  <si>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</si>
  <si>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</si>
  <si>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</si>
  <si>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</si>
  <si>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</si>
  <si>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</si>
  <si>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</si>
  <si>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</si>
  <si>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</si>
  <si>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</si>
  <si>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</si>
  <si>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</si>
  <si>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</si>
  <si>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</si>
  <si>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</si>
  <si>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</si>
  <si>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</si>
  <si>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</si>
  <si>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</si>
  <si>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</si>
  <si>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</si>
  <si>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</si>
  <si>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</si>
  <si>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</si>
  <si>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</si>
  <si>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</si>
  <si>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</si>
  <si>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</si>
  <si>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</si>
  <si>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</si>
  <si>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</si>
  <si>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</si>
  <si>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</si>
  <si>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</si>
  <si>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</si>
  <si>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</si>
  <si>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</si>
  <si>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</si>
  <si>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</si>
  <si>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</si>
  <si>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</si>
  <si>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</si>
  <si>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</si>
  <si>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</si>
  <si>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</si>
  <si>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</si>
  <si>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</si>
  <si>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</si>
  <si>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</si>
  <si>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</si>
  <si>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</si>
  <si>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</si>
  <si>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</si>
  <si>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</si>
  <si>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</si>
  <si>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</si>
  <si>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</si>
  <si>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</si>
  <si>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</si>
  <si>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</si>
  <si>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</si>
  <si>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</si>
  <si>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</si>
  <si>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</si>
  <si>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</si>
  <si>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</si>
  <si>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</si>
  <si>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</si>
  <si>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</si>
  <si>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</si>
  <si>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</si>
  <si>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</si>
  <si>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</si>
  <si>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</si>
  <si>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</si>
  <si>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</si>
  <si>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</si>
  <si>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</si>
  <si>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</si>
  <si>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</si>
  <si>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</si>
  <si>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</si>
  <si>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</si>
  <si>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</si>
  <si>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</si>
  <si>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</si>
  <si>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</si>
  <si>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</si>
  <si>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</si>
  <si>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</si>
  <si>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</si>
  <si>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</si>
  <si>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</si>
  <si>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</si>
  <si>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</si>
  <si>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</si>
  <si>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</si>
  <si>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</si>
  <si>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</si>
  <si>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</si>
  <si>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</si>
  <si>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</si>
  <si>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</si>
  <si>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</si>
  <si>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</si>
  <si>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</si>
  <si>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</si>
  <si>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</si>
  <si>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</si>
  <si>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</si>
  <si>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</si>
  <si>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</si>
  <si>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</si>
  <si>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</si>
  <si>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</si>
  <si>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</si>
  <si>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</si>
  <si>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</si>
  <si>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</si>
  <si>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</si>
  <si>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</si>
  <si>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</si>
  <si>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</si>
  <si>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</si>
  <si>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</si>
  <si>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</si>
  <si>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</si>
  <si>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</si>
  <si>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</si>
  <si>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</si>
  <si>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</si>
  <si>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</si>
  <si>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</si>
  <si>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</si>
  <si>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</si>
  <si>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</si>
  <si>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</si>
  <si>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</si>
  <si>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</si>
  <si>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</si>
  <si>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</si>
  <si>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</si>
  <si>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</si>
  <si>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</si>
  <si>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</si>
  <si>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</si>
  <si>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</si>
  <si>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</si>
  <si>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</si>
  <si>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</si>
  <si>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</si>
  <si>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</si>
  <si>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</si>
  <si>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</si>
  <si>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</si>
  <si>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</si>
  <si>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</si>
  <si>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</si>
  <si>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</si>
  <si>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</si>
  <si>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</si>
  <si>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</si>
  <si>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</si>
  <si>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</si>
  <si>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</si>
  <si>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</si>
  <si>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</si>
  <si>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</si>
  <si>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</si>
  <si>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</si>
  <si>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</si>
  <si>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</si>
  <si>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</si>
  <si>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</si>
  <si>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</si>
  <si>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</si>
  <si>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</si>
  <si>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</si>
  <si>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</si>
  <si>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</si>
  <si>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</si>
  <si>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</si>
  <si>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</si>
  <si>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</si>
  <si>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</si>
  <si>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</si>
  <si>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</si>
  <si>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</si>
  <si>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</si>
  <si>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</si>
  <si>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</si>
  <si>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</si>
  <si>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</si>
  <si>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</si>
  <si>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</si>
  <si>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</si>
  <si>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</si>
  <si>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</si>
  <si>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</si>
  <si>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</si>
  <si>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</si>
  <si>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</si>
  <si>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</si>
  <si>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</si>
  <si>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</si>
  <si>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</si>
  <si>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</si>
  <si>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</si>
  <si>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</si>
  <si>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</si>
  <si>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</si>
  <si>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</si>
  <si>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</si>
  <si>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</si>
  <si>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</si>
  <si>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</si>
  <si>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</si>
  <si>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</si>
  <si>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</si>
  <si>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</si>
  <si>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</si>
  <si>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</si>
  <si>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</si>
  <si>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</si>
  <si>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</si>
  <si>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</si>
  <si>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</si>
  <si>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</si>
  <si>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</si>
  <si>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</si>
  <si>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</si>
  <si>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</si>
  <si>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</si>
  <si>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</si>
  <si>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</si>
  <si>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</si>
  <si>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</si>
  <si>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</si>
  <si>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</si>
  <si>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</si>
  <si>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</si>
  <si>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</si>
  <si>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</si>
  <si>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</si>
  <si>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</si>
  <si>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</si>
  <si>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</si>
  <si>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</si>
  <si>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</si>
  <si>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</si>
  <si>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</si>
  <si>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</si>
  <si>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</si>
  <si>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</si>
  <si>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</si>
  <si>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</si>
  <si>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</si>
  <si>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</si>
  <si>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</si>
  <si>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</si>
  <si>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</si>
  <si>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</si>
  <si>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</si>
  <si>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</si>
  <si>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</si>
  <si>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</si>
  <si>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</si>
  <si>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</si>
  <si>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</si>
  <si>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</si>
  <si>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</si>
  <si>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</si>
  <si>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</si>
  <si>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</si>
  <si>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</si>
  <si>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</si>
  <si>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</si>
  <si>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</si>
  <si>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</si>
  <si>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</si>
  <si>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</si>
  <si>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</si>
  <si>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</si>
  <si>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</si>
  <si>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</si>
  <si>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</si>
  <si>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</si>
  <si>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</si>
  <si>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</si>
  <si>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</si>
  <si>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</si>
  <si>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</si>
  <si>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</si>
  <si>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</si>
  <si>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</si>
  <si>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</si>
  <si>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</si>
  <si>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</si>
  <si>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</si>
  <si>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</si>
  <si>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</si>
  <si>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</si>
  <si>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</si>
  <si>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</si>
  <si>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</si>
  <si>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</si>
  <si>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</si>
  <si>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</si>
  <si>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</si>
  <si>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</si>
  <si>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</si>
  <si>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</si>
  <si>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</si>
  <si>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</si>
  <si>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</si>
  <si>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</si>
  <si>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</si>
  <si>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</si>
  <si>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</si>
  <si>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</si>
  <si>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</si>
  <si>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</si>
  <si>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</si>
  <si>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</si>
  <si>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</si>
  <si>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</si>
  <si>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</si>
  <si>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</si>
  <si>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</si>
  <si>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</si>
  <si>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</si>
  <si>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</si>
  <si>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</si>
  <si>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</si>
  <si>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</si>
  <si>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</si>
  <si>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</si>
  <si>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</si>
  <si>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</si>
  <si>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</si>
  <si>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</si>
  <si>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</si>
  <si>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</si>
  <si>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</si>
  <si>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</si>
  <si>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</si>
  <si>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</si>
  <si>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</si>
  <si>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</si>
  <si>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</si>
  <si>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</si>
  <si>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</si>
  <si>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</si>
  <si>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</si>
  <si>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</si>
  <si>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</si>
  <si>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</si>
  <si>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</si>
  <si>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</si>
  <si>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</si>
  <si>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</si>
  <si>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</si>
  <si>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</si>
  <si>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</si>
  <si>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</si>
  <si>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</si>
  <si>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</si>
  <si>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</si>
  <si>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</si>
  <si>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</si>
  <si>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</si>
  <si>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</si>
  <si>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</si>
  <si>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</si>
  <si>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</si>
  <si>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</si>
  <si>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</si>
  <si>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</si>
  <si>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</si>
  <si>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</si>
  <si>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</si>
  <si>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</si>
  <si>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</si>
  <si>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</si>
  <si>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</si>
  <si>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</si>
  <si>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</si>
  <si>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</si>
  <si>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</si>
  <si>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</si>
  <si>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</si>
  <si>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</si>
  <si>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</si>
  <si>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</si>
  <si>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</si>
  <si>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</si>
  <si>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</si>
  <si>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</si>
  <si>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</si>
  <si>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</si>
  <si>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</si>
  <si>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</si>
  <si>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</si>
  <si>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</si>
  <si>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</si>
  <si>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</si>
  <si>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</si>
  <si>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</si>
  <si>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</si>
  <si>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</si>
  <si>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</si>
  <si>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</si>
  <si>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</si>
  <si>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</si>
  <si>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</si>
  <si>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</si>
  <si>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</si>
  <si>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</si>
  <si>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</si>
  <si>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</si>
  <si>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</si>
  <si>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</si>
  <si>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</si>
  <si>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</si>
  <si>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</si>
  <si>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</si>
  <si>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</si>
  <si>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</si>
  <si>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</si>
  <si>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</si>
  <si>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</si>
  <si>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</si>
  <si>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</si>
  <si>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</si>
  <si>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</si>
  <si>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</si>
  <si>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</si>
  <si>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</si>
  <si>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</si>
  <si>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</si>
  <si>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</si>
  <si>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</si>
  <si>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</si>
  <si>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</si>
  <si>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</si>
  <si>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</si>
  <si>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</si>
  <si>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</si>
  <si>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</si>
  <si>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</si>
  <si>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</si>
  <si>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</si>
  <si>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</si>
  <si>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</si>
  <si>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</si>
  <si>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</si>
  <si>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</si>
  <si>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</si>
  <si>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</si>
  <si>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</si>
  <si>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</si>
  <si>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</si>
  <si>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</si>
  <si>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</si>
  <si>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</si>
  <si>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</si>
  <si>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</si>
  <si>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</si>
  <si>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</si>
  <si>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</si>
  <si>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</si>
  <si>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</si>
  <si>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</si>
  <si>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</si>
  <si>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</si>
  <si>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</si>
  <si>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</si>
  <si>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</si>
  <si>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</si>
  <si>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</si>
  <si>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</si>
  <si>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</si>
  <si>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</si>
  <si>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</si>
  <si>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</si>
  <si>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</si>
  <si>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</si>
  <si>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</si>
  <si>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</si>
  <si>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</si>
  <si>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</si>
  <si>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</si>
  <si>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</si>
  <si>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</si>
  <si>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</si>
  <si>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</si>
  <si>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</si>
  <si>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</si>
  <si>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</si>
  <si>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</si>
  <si>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</si>
  <si>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</si>
  <si>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</si>
  <si>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</si>
  <si>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</si>
  <si>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</si>
  <si>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</si>
  <si>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</si>
  <si>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</si>
  <si>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</si>
  <si>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</si>
  <si>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</si>
  <si>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</si>
  <si>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</si>
  <si>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</si>
  <si>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</si>
  <si>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</si>
  <si>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</si>
  <si>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</si>
  <si>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</si>
  <si>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</si>
  <si>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</si>
  <si>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</si>
  <si>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</si>
  <si>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</si>
  <si>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</si>
  <si>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</si>
  <si>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</si>
  <si>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</si>
  <si>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</si>
  <si>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</si>
  <si>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</si>
  <si>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</si>
  <si>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</si>
  <si>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</si>
  <si>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</si>
  <si>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</si>
  <si>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</si>
  <si>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</si>
  <si>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</si>
  <si>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</si>
  <si>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</si>
  <si>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</si>
  <si>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</si>
  <si>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</si>
  <si>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</si>
  <si>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</si>
  <si>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</si>
  <si>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</si>
  <si>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</si>
  <si>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</si>
  <si>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</si>
  <si>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</si>
  <si>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</si>
  <si>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</si>
  <si>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</si>
  <si>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</si>
  <si>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</si>
  <si>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</si>
  <si>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</si>
  <si>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</si>
  <si>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</si>
  <si>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</si>
  <si>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</si>
  <si>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</si>
  <si>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</si>
  <si>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</si>
  <si>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</si>
  <si>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</si>
  <si>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</si>
  <si>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</si>
  <si>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Parent Category</t>
  </si>
  <si>
    <t>Subcategory</t>
  </si>
  <si>
    <t>Years</t>
  </si>
  <si>
    <t>Date Created Conversion</t>
  </si>
  <si>
    <t>ID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</si>
  <si>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</si>
  <si>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</si>
  <si>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</si>
  <si>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</si>
  <si>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</si>
  <si>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</si>
  <si>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</si>
  <si>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</si>
  <si>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</si>
  <si>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</si>
  <si>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</si>
  <si>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</si>
  <si>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(All)</t>
  </si>
  <si>
    <t>Column Labels</t>
  </si>
  <si>
    <t>Grand Total</t>
  </si>
  <si>
    <t>Row Labels</t>
  </si>
  <si>
    <t>Count of Outcome</t>
  </si>
  <si>
    <t>theater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</si>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</sst>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C-40AB-858B-5D55F1A1A08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C-40AB-858B-5D55F1A1A08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0C-40AB-858B-5D55F1A1A08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7435056"/>
        <c:axId val="1827436304"/>
      </c:lineChart>
      <c:catAx>
        <c:axId val="182743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436304"/>
        <c:crosses val="autoZero"/>
        <c:auto val="1"/>
        <c:lblAlgn val="ctr"/>
        <c:lblOffset val="100"/>
        <c:noMultiLvlLbl val="0"/>
      </c:catAx>
      <c:valAx>
        <c:axId val="18274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4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F-4076-A435-0E026F091DBE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F-4076-A435-0E026F091DBE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EF-4076-A435-0E026F091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165744"/>
        <c:axId val="246166576"/>
      </c:lineChart>
      <c:catAx>
        <c:axId val="24616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66576"/>
        <c:crosses val="autoZero"/>
        <c:auto val="1"/>
        <c:lblAlgn val="ctr"/>
        <c:lblOffset val="100"/>
        <c:noMultiLvlLbl val="0"/>
      </c:catAx>
      <c:valAx>
        <c:axId val="2461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1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319086</xdr:colOff>
      <xdr:row>0</xdr:row>
      <xdr:rowOff>152400</xdr:rowOff>
    </xdr:from>
    <xdr:to>
      <xdr:col>13</xdr:col>
      <xdr:colOff>295274</xdr:colOff>
      <xdr:row>18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65E396C-84F3-DD07-4387-CE6C396D5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9526</xdr:colOff>
      <xdr:row>13</xdr:row>
      <xdr:rowOff>42862</xdr:rowOff>
    </xdr:from>
    <xdr:to>
      <xdr:col>8</xdr:col>
      <xdr:colOff>47626</xdr:colOff>
      <xdr:row>27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11FCD2-D6CB-B548-70FA-AEC9A1781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ante\AppData\Local\Temp\Temp1_Kickstarter_Challenge.zip\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heater Outcomes by Launch Date"/>
      <sheetName val="Outcomes Based on Goals"/>
      <sheetName val="Kickstarter"/>
      <sheetName val="Category Statistics"/>
      <sheetName val="Subcategory Statistics"/>
      <sheetName val=" Edinburgh Research "/>
    </sheetNames>
    <sheetDataSet>
      <sheetData sheetId="0" refreshError="1"/>
      <sheetData sheetId="1" refreshError="1"/>
      <sheetData sheetId="2" refreshError="1"/>
      <sheetData sheetId="3">
        <row r="1">
          <cell r="D1" t="str">
            <v>goal</v>
          </cell>
          <cell r="F1" t="str">
            <v>outcomes</v>
          </cell>
          <cell r="H1" t="str">
            <v>currency</v>
          </cell>
          <cell r="R1" t="str">
            <v>Subcategory</v>
          </cell>
        </row>
        <row r="2">
          <cell r="D2">
            <v>30000</v>
          </cell>
          <cell r="F2" t="str">
            <v>successful</v>
          </cell>
          <cell r="H2" t="str">
            <v>USD</v>
          </cell>
          <cell r="R2" t="str">
            <v>hardware</v>
          </cell>
        </row>
        <row r="3">
          <cell r="D3">
            <v>5000</v>
          </cell>
          <cell r="F3" t="str">
            <v>canceled</v>
          </cell>
          <cell r="H3" t="str">
            <v>USD</v>
          </cell>
          <cell r="R3" t="str">
            <v>wearables</v>
          </cell>
        </row>
        <row r="4">
          <cell r="D4">
            <v>400000</v>
          </cell>
          <cell r="F4" t="str">
            <v>successful</v>
          </cell>
          <cell r="H4" t="str">
            <v>USD</v>
          </cell>
          <cell r="R4" t="str">
            <v>hardware</v>
          </cell>
        </row>
        <row r="5">
          <cell r="D5">
            <v>179000</v>
          </cell>
          <cell r="F5" t="str">
            <v>successful</v>
          </cell>
          <cell r="H5" t="str">
            <v>GBP</v>
          </cell>
          <cell r="R5" t="str">
            <v>hardware</v>
          </cell>
        </row>
        <row r="6">
          <cell r="D6">
            <v>100000</v>
          </cell>
          <cell r="F6" t="str">
            <v>successful</v>
          </cell>
          <cell r="H6" t="str">
            <v>USD</v>
          </cell>
          <cell r="R6" t="str">
            <v>hardware</v>
          </cell>
        </row>
        <row r="7">
          <cell r="D7">
            <v>160000</v>
          </cell>
          <cell r="F7" t="str">
            <v>successful</v>
          </cell>
          <cell r="H7" t="str">
            <v>USD</v>
          </cell>
          <cell r="R7" t="str">
            <v>hardware</v>
          </cell>
        </row>
        <row r="8">
          <cell r="D8">
            <v>50000</v>
          </cell>
          <cell r="F8" t="str">
            <v>successful</v>
          </cell>
          <cell r="H8" t="str">
            <v>USD</v>
          </cell>
          <cell r="R8" t="str">
            <v>radio &amp; podcasts</v>
          </cell>
        </row>
        <row r="9">
          <cell r="D9">
            <v>50000</v>
          </cell>
          <cell r="F9" t="str">
            <v>successful</v>
          </cell>
          <cell r="H9" t="str">
            <v>USD</v>
          </cell>
          <cell r="R9" t="str">
            <v>hardware</v>
          </cell>
        </row>
        <row r="10">
          <cell r="D10">
            <v>198000</v>
          </cell>
          <cell r="F10" t="str">
            <v>successful</v>
          </cell>
          <cell r="H10" t="str">
            <v>USD</v>
          </cell>
          <cell r="R10" t="str">
            <v>hardware</v>
          </cell>
        </row>
        <row r="11">
          <cell r="D11">
            <v>261962</v>
          </cell>
          <cell r="F11" t="str">
            <v>successful</v>
          </cell>
          <cell r="H11" t="str">
            <v>USD</v>
          </cell>
          <cell r="R11" t="str">
            <v>hardware</v>
          </cell>
        </row>
        <row r="12">
          <cell r="D12">
            <v>300000</v>
          </cell>
          <cell r="F12" t="str">
            <v>successful</v>
          </cell>
          <cell r="H12" t="str">
            <v>NOK</v>
          </cell>
          <cell r="R12" t="str">
            <v>photobooks</v>
          </cell>
        </row>
        <row r="13">
          <cell r="D13">
            <v>50000</v>
          </cell>
          <cell r="F13" t="str">
            <v>successful</v>
          </cell>
          <cell r="H13" t="str">
            <v>EUR</v>
          </cell>
          <cell r="R13" t="str">
            <v>hardware</v>
          </cell>
        </row>
        <row r="14">
          <cell r="D14">
            <v>125000</v>
          </cell>
          <cell r="F14" t="str">
            <v>successful</v>
          </cell>
          <cell r="H14" t="str">
            <v>EUR</v>
          </cell>
          <cell r="R14" t="str">
            <v>hardware</v>
          </cell>
        </row>
        <row r="15">
          <cell r="D15">
            <v>50000</v>
          </cell>
          <cell r="F15" t="str">
            <v>successful</v>
          </cell>
          <cell r="H15" t="str">
            <v>USD</v>
          </cell>
          <cell r="R15" t="str">
            <v>hardware</v>
          </cell>
        </row>
        <row r="16">
          <cell r="D16">
            <v>100000</v>
          </cell>
          <cell r="F16" t="str">
            <v>successful</v>
          </cell>
          <cell r="H16" t="str">
            <v>EUR</v>
          </cell>
          <cell r="R16" t="str">
            <v>hardware</v>
          </cell>
        </row>
        <row r="17">
          <cell r="D17">
            <v>1000000</v>
          </cell>
          <cell r="F17" t="str">
            <v>canceled</v>
          </cell>
          <cell r="H17" t="str">
            <v>USD</v>
          </cell>
          <cell r="R17" t="str">
            <v>space exploration</v>
          </cell>
        </row>
        <row r="18">
          <cell r="D18">
            <v>250000</v>
          </cell>
          <cell r="F18" t="str">
            <v>successful</v>
          </cell>
          <cell r="H18" t="str">
            <v>USD</v>
          </cell>
          <cell r="R18" t="str">
            <v>hardware</v>
          </cell>
        </row>
        <row r="19">
          <cell r="D19">
            <v>40000</v>
          </cell>
          <cell r="F19" t="str">
            <v>successful</v>
          </cell>
          <cell r="H19" t="str">
            <v>USD</v>
          </cell>
          <cell r="R19" t="str">
            <v>hardware</v>
          </cell>
        </row>
        <row r="20">
          <cell r="D20">
            <v>11000</v>
          </cell>
          <cell r="F20" t="str">
            <v>successful</v>
          </cell>
          <cell r="H20" t="str">
            <v>EUR</v>
          </cell>
          <cell r="R20" t="str">
            <v>space exploration</v>
          </cell>
        </row>
        <row r="21">
          <cell r="D21">
            <v>78000</v>
          </cell>
          <cell r="F21" t="str">
            <v>successful</v>
          </cell>
          <cell r="H21" t="str">
            <v>USD</v>
          </cell>
          <cell r="R21" t="str">
            <v>hardware</v>
          </cell>
        </row>
        <row r="22">
          <cell r="D22">
            <v>20000</v>
          </cell>
          <cell r="F22" t="str">
            <v>successful</v>
          </cell>
          <cell r="H22" t="str">
            <v>EUR</v>
          </cell>
          <cell r="R22" t="str">
            <v>wearables</v>
          </cell>
        </row>
        <row r="23">
          <cell r="D23">
            <v>30000</v>
          </cell>
          <cell r="F23" t="str">
            <v>successful</v>
          </cell>
          <cell r="H23" t="str">
            <v>USD</v>
          </cell>
          <cell r="R23" t="str">
            <v>tabletop games</v>
          </cell>
        </row>
        <row r="24">
          <cell r="D24">
            <v>25000</v>
          </cell>
          <cell r="F24" t="str">
            <v>successful</v>
          </cell>
          <cell r="H24" t="str">
            <v>USD</v>
          </cell>
          <cell r="R24" t="str">
            <v>tabletop games</v>
          </cell>
        </row>
        <row r="25">
          <cell r="D25">
            <v>89200</v>
          </cell>
          <cell r="F25" t="str">
            <v>successful</v>
          </cell>
          <cell r="H25" t="str">
            <v>EUR</v>
          </cell>
          <cell r="R25" t="str">
            <v>hardware</v>
          </cell>
        </row>
        <row r="26">
          <cell r="D26">
            <v>200000</v>
          </cell>
          <cell r="F26" t="str">
            <v>successful</v>
          </cell>
          <cell r="H26" t="str">
            <v>USD</v>
          </cell>
          <cell r="R26" t="str">
            <v>hardware</v>
          </cell>
        </row>
        <row r="27">
          <cell r="D27">
            <v>55000</v>
          </cell>
          <cell r="F27" t="str">
            <v>successful</v>
          </cell>
          <cell r="H27" t="str">
            <v>EUR</v>
          </cell>
          <cell r="R27" t="str">
            <v>hardware</v>
          </cell>
        </row>
        <row r="28">
          <cell r="D28">
            <v>100000</v>
          </cell>
          <cell r="F28" t="str">
            <v>successful</v>
          </cell>
          <cell r="H28" t="str">
            <v>USD</v>
          </cell>
          <cell r="R28" t="str">
            <v>hardware</v>
          </cell>
        </row>
        <row r="29">
          <cell r="D29">
            <v>390000</v>
          </cell>
          <cell r="F29" t="str">
            <v>failed</v>
          </cell>
          <cell r="H29" t="str">
            <v>HKD</v>
          </cell>
          <cell r="R29" t="str">
            <v>gadgets</v>
          </cell>
        </row>
        <row r="30">
          <cell r="D30">
            <v>20000</v>
          </cell>
          <cell r="F30" t="str">
            <v>successful</v>
          </cell>
          <cell r="H30" t="str">
            <v>USD</v>
          </cell>
          <cell r="R30" t="str">
            <v>tabletop games</v>
          </cell>
        </row>
        <row r="31">
          <cell r="D31">
            <v>50000</v>
          </cell>
          <cell r="F31" t="str">
            <v>successful</v>
          </cell>
          <cell r="H31" t="str">
            <v>USD</v>
          </cell>
          <cell r="R31" t="str">
            <v>hardware</v>
          </cell>
        </row>
        <row r="32">
          <cell r="D32">
            <v>21000</v>
          </cell>
          <cell r="F32" t="str">
            <v>successful</v>
          </cell>
          <cell r="H32" t="str">
            <v>GBP</v>
          </cell>
          <cell r="R32" t="str">
            <v>tabletop games</v>
          </cell>
        </row>
        <row r="33">
          <cell r="D33">
            <v>40000</v>
          </cell>
          <cell r="F33" t="str">
            <v>successful</v>
          </cell>
          <cell r="H33" t="str">
            <v>USD</v>
          </cell>
          <cell r="R33" t="str">
            <v>hardware</v>
          </cell>
        </row>
        <row r="34">
          <cell r="D34">
            <v>35000</v>
          </cell>
          <cell r="F34" t="str">
            <v>successful</v>
          </cell>
          <cell r="H34" t="str">
            <v>USD</v>
          </cell>
          <cell r="R34" t="str">
            <v>small batch</v>
          </cell>
        </row>
        <row r="35">
          <cell r="D35">
            <v>25000</v>
          </cell>
          <cell r="F35" t="str">
            <v>successful</v>
          </cell>
          <cell r="H35" t="str">
            <v>USD</v>
          </cell>
          <cell r="R35" t="str">
            <v>tabletop games</v>
          </cell>
        </row>
        <row r="36">
          <cell r="D36">
            <v>50000</v>
          </cell>
          <cell r="F36" t="str">
            <v>successful</v>
          </cell>
          <cell r="H36" t="str">
            <v>EUR</v>
          </cell>
          <cell r="R36" t="str">
            <v>hardware</v>
          </cell>
        </row>
        <row r="37">
          <cell r="D37">
            <v>50000</v>
          </cell>
          <cell r="F37" t="str">
            <v>successful</v>
          </cell>
          <cell r="H37" t="str">
            <v>USD</v>
          </cell>
          <cell r="R37" t="str">
            <v>hardware</v>
          </cell>
        </row>
        <row r="38">
          <cell r="D38">
            <v>60000</v>
          </cell>
          <cell r="F38" t="str">
            <v>successful</v>
          </cell>
          <cell r="H38" t="str">
            <v>USD</v>
          </cell>
          <cell r="R38" t="str">
            <v>hardware</v>
          </cell>
        </row>
        <row r="39">
          <cell r="D39">
            <v>150000</v>
          </cell>
          <cell r="F39" t="str">
            <v>successful</v>
          </cell>
          <cell r="H39" t="str">
            <v>USD</v>
          </cell>
          <cell r="R39" t="str">
            <v>documentary</v>
          </cell>
        </row>
        <row r="40">
          <cell r="D40">
            <v>10000</v>
          </cell>
          <cell r="F40" t="str">
            <v>successful</v>
          </cell>
          <cell r="H40" t="str">
            <v>USD</v>
          </cell>
          <cell r="R40" t="str">
            <v>hardware</v>
          </cell>
        </row>
        <row r="41">
          <cell r="D41">
            <v>125000</v>
          </cell>
          <cell r="F41" t="str">
            <v>successful</v>
          </cell>
          <cell r="H41" t="str">
            <v>USD</v>
          </cell>
          <cell r="R41" t="str">
            <v>hardware</v>
          </cell>
        </row>
        <row r="42">
          <cell r="D42">
            <v>116000</v>
          </cell>
          <cell r="F42" t="str">
            <v>successful</v>
          </cell>
          <cell r="H42" t="str">
            <v>USD</v>
          </cell>
          <cell r="R42" t="str">
            <v>spaces</v>
          </cell>
        </row>
        <row r="43">
          <cell r="D43">
            <v>150000</v>
          </cell>
          <cell r="F43" t="str">
            <v>successful</v>
          </cell>
          <cell r="H43" t="str">
            <v>USD</v>
          </cell>
          <cell r="R43" t="str">
            <v>documentary</v>
          </cell>
        </row>
        <row r="44">
          <cell r="D44">
            <v>80000</v>
          </cell>
          <cell r="F44" t="str">
            <v>successful</v>
          </cell>
          <cell r="H44" t="str">
            <v>USD</v>
          </cell>
          <cell r="R44" t="str">
            <v>hardware</v>
          </cell>
        </row>
        <row r="45">
          <cell r="D45">
            <v>9999</v>
          </cell>
          <cell r="F45" t="str">
            <v>successful</v>
          </cell>
          <cell r="H45" t="str">
            <v>USD</v>
          </cell>
          <cell r="R45" t="str">
            <v>hardware</v>
          </cell>
        </row>
        <row r="46">
          <cell r="D46">
            <v>42000</v>
          </cell>
          <cell r="F46" t="str">
            <v>successful</v>
          </cell>
          <cell r="H46" t="str">
            <v>USD</v>
          </cell>
          <cell r="R46" t="str">
            <v>hardware</v>
          </cell>
        </row>
        <row r="47">
          <cell r="D47">
            <v>100000</v>
          </cell>
          <cell r="F47" t="str">
            <v>successful</v>
          </cell>
          <cell r="H47" t="str">
            <v>USD</v>
          </cell>
          <cell r="R47" t="str">
            <v>hardware</v>
          </cell>
        </row>
        <row r="48">
          <cell r="D48">
            <v>80000</v>
          </cell>
          <cell r="F48" t="str">
            <v>successful</v>
          </cell>
          <cell r="H48" t="str">
            <v>EUR</v>
          </cell>
          <cell r="R48" t="str">
            <v>hardware</v>
          </cell>
        </row>
        <row r="49">
          <cell r="D49">
            <v>150000</v>
          </cell>
          <cell r="F49" t="str">
            <v>successful</v>
          </cell>
          <cell r="H49" t="str">
            <v>USD</v>
          </cell>
          <cell r="R49" t="str">
            <v>spaces</v>
          </cell>
        </row>
        <row r="50">
          <cell r="D50">
            <v>100000</v>
          </cell>
          <cell r="F50" t="str">
            <v>successful</v>
          </cell>
          <cell r="H50" t="str">
            <v>USD</v>
          </cell>
          <cell r="R50" t="str">
            <v>hardware</v>
          </cell>
        </row>
        <row r="51">
          <cell r="D51">
            <v>50000</v>
          </cell>
          <cell r="F51" t="str">
            <v>successful</v>
          </cell>
          <cell r="H51" t="str">
            <v>EUR</v>
          </cell>
          <cell r="R51" t="str">
            <v>hardware</v>
          </cell>
        </row>
        <row r="52">
          <cell r="D52">
            <v>300000</v>
          </cell>
          <cell r="F52" t="str">
            <v>failed</v>
          </cell>
          <cell r="H52" t="str">
            <v>AUD</v>
          </cell>
          <cell r="R52" t="str">
            <v>drama</v>
          </cell>
        </row>
        <row r="53">
          <cell r="D53">
            <v>200000</v>
          </cell>
          <cell r="F53" t="str">
            <v>canceled</v>
          </cell>
          <cell r="H53" t="str">
            <v>USD</v>
          </cell>
          <cell r="R53" t="str">
            <v>wearables</v>
          </cell>
        </row>
        <row r="54">
          <cell r="D54">
            <v>100000</v>
          </cell>
          <cell r="F54" t="str">
            <v>successful</v>
          </cell>
          <cell r="H54" t="str">
            <v>AUD</v>
          </cell>
          <cell r="R54" t="str">
            <v>documentary</v>
          </cell>
        </row>
        <row r="55">
          <cell r="D55">
            <v>50000</v>
          </cell>
          <cell r="F55" t="str">
            <v>successful</v>
          </cell>
          <cell r="H55" t="str">
            <v>USD</v>
          </cell>
          <cell r="R55" t="str">
            <v>hardware</v>
          </cell>
        </row>
        <row r="56">
          <cell r="D56">
            <v>126000</v>
          </cell>
          <cell r="F56" t="str">
            <v>successful</v>
          </cell>
          <cell r="H56" t="str">
            <v>USD</v>
          </cell>
          <cell r="R56" t="str">
            <v>documentary</v>
          </cell>
        </row>
        <row r="57">
          <cell r="D57">
            <v>30000</v>
          </cell>
          <cell r="F57" t="str">
            <v>successful</v>
          </cell>
          <cell r="H57" t="str">
            <v>USD</v>
          </cell>
          <cell r="R57" t="str">
            <v>radio &amp; podcasts</v>
          </cell>
        </row>
        <row r="58">
          <cell r="D58">
            <v>10000</v>
          </cell>
          <cell r="F58" t="str">
            <v>successful</v>
          </cell>
          <cell r="H58" t="str">
            <v>USD</v>
          </cell>
          <cell r="R58" t="str">
            <v>tabletop games</v>
          </cell>
        </row>
        <row r="59">
          <cell r="D59">
            <v>12000</v>
          </cell>
          <cell r="F59" t="str">
            <v>successful</v>
          </cell>
          <cell r="H59" t="str">
            <v>GBP</v>
          </cell>
          <cell r="R59" t="str">
            <v>tabletop games</v>
          </cell>
        </row>
        <row r="60">
          <cell r="D60">
            <v>85000</v>
          </cell>
          <cell r="F60" t="str">
            <v>successful</v>
          </cell>
          <cell r="H60" t="str">
            <v>USD</v>
          </cell>
          <cell r="R60" t="str">
            <v>hardware</v>
          </cell>
        </row>
        <row r="61">
          <cell r="D61">
            <v>100000</v>
          </cell>
          <cell r="F61" t="str">
            <v>successful</v>
          </cell>
          <cell r="H61" t="str">
            <v>USD</v>
          </cell>
          <cell r="R61" t="str">
            <v>hardware</v>
          </cell>
        </row>
        <row r="62">
          <cell r="D62">
            <v>50000</v>
          </cell>
          <cell r="F62" t="str">
            <v>successful</v>
          </cell>
          <cell r="H62" t="str">
            <v>USD</v>
          </cell>
          <cell r="R62" t="str">
            <v>hardware</v>
          </cell>
        </row>
        <row r="63">
          <cell r="D63">
            <v>68000</v>
          </cell>
          <cell r="F63" t="str">
            <v>successful</v>
          </cell>
          <cell r="H63" t="str">
            <v>USD</v>
          </cell>
          <cell r="R63" t="str">
            <v>documentary</v>
          </cell>
        </row>
        <row r="64">
          <cell r="D64">
            <v>100000</v>
          </cell>
          <cell r="F64" t="str">
            <v>successful</v>
          </cell>
          <cell r="H64" t="str">
            <v>USD</v>
          </cell>
          <cell r="R64" t="str">
            <v>hardware</v>
          </cell>
        </row>
        <row r="65">
          <cell r="D65">
            <v>50000</v>
          </cell>
          <cell r="F65" t="str">
            <v>successful</v>
          </cell>
          <cell r="H65" t="str">
            <v>USD</v>
          </cell>
          <cell r="R65" t="str">
            <v>hardware</v>
          </cell>
        </row>
        <row r="66">
          <cell r="D66">
            <v>75000</v>
          </cell>
          <cell r="F66" t="str">
            <v>successful</v>
          </cell>
          <cell r="H66" t="str">
            <v>USD</v>
          </cell>
          <cell r="R66" t="str">
            <v>documentary</v>
          </cell>
        </row>
        <row r="67">
          <cell r="D67">
            <v>20000</v>
          </cell>
          <cell r="F67" t="str">
            <v>successful</v>
          </cell>
          <cell r="H67" t="str">
            <v>GBP</v>
          </cell>
          <cell r="R67" t="str">
            <v>hardware</v>
          </cell>
        </row>
        <row r="68">
          <cell r="D68">
            <v>200000</v>
          </cell>
          <cell r="F68" t="str">
            <v>failed</v>
          </cell>
          <cell r="H68" t="str">
            <v>USD</v>
          </cell>
          <cell r="R68" t="str">
            <v>wearables</v>
          </cell>
        </row>
        <row r="69">
          <cell r="D69">
            <v>100000</v>
          </cell>
          <cell r="F69" t="str">
            <v>successful</v>
          </cell>
          <cell r="H69" t="str">
            <v>DKK</v>
          </cell>
          <cell r="R69" t="str">
            <v>hardware</v>
          </cell>
        </row>
        <row r="70">
          <cell r="D70">
            <v>100000</v>
          </cell>
          <cell r="F70" t="str">
            <v>successful</v>
          </cell>
          <cell r="H70" t="str">
            <v>USD</v>
          </cell>
          <cell r="R70" t="str">
            <v>documentary</v>
          </cell>
        </row>
        <row r="71">
          <cell r="D71">
            <v>100000</v>
          </cell>
          <cell r="F71" t="str">
            <v>successful</v>
          </cell>
          <cell r="H71" t="str">
            <v>USD</v>
          </cell>
          <cell r="R71" t="str">
            <v>spaces</v>
          </cell>
        </row>
        <row r="72">
          <cell r="D72">
            <v>10000</v>
          </cell>
          <cell r="F72" t="str">
            <v>successful</v>
          </cell>
          <cell r="H72" t="str">
            <v>USD</v>
          </cell>
          <cell r="R72" t="str">
            <v>hardware</v>
          </cell>
        </row>
        <row r="73">
          <cell r="D73">
            <v>8000</v>
          </cell>
          <cell r="F73" t="str">
            <v>successful</v>
          </cell>
          <cell r="H73" t="str">
            <v>USD</v>
          </cell>
          <cell r="R73" t="str">
            <v>space exploration</v>
          </cell>
        </row>
        <row r="74">
          <cell r="D74">
            <v>50000</v>
          </cell>
          <cell r="F74" t="str">
            <v>successful</v>
          </cell>
          <cell r="H74" t="str">
            <v>USD</v>
          </cell>
          <cell r="R74" t="str">
            <v>hardware</v>
          </cell>
        </row>
        <row r="75">
          <cell r="D75">
            <v>100000</v>
          </cell>
          <cell r="F75" t="str">
            <v>successful</v>
          </cell>
          <cell r="H75" t="str">
            <v>USD</v>
          </cell>
          <cell r="R75" t="str">
            <v>space exploration</v>
          </cell>
        </row>
        <row r="76">
          <cell r="D76">
            <v>130000</v>
          </cell>
          <cell r="F76" t="str">
            <v>failed</v>
          </cell>
          <cell r="H76" t="str">
            <v>USD</v>
          </cell>
          <cell r="R76" t="str">
            <v>wearables</v>
          </cell>
        </row>
        <row r="77">
          <cell r="D77">
            <v>35000</v>
          </cell>
          <cell r="F77" t="str">
            <v>successful</v>
          </cell>
          <cell r="H77" t="str">
            <v>USD</v>
          </cell>
          <cell r="R77" t="str">
            <v>space exploration</v>
          </cell>
        </row>
        <row r="78">
          <cell r="D78">
            <v>50000</v>
          </cell>
          <cell r="F78" t="str">
            <v>successful</v>
          </cell>
          <cell r="H78" t="str">
            <v>USD</v>
          </cell>
          <cell r="R78" t="str">
            <v>hardware</v>
          </cell>
        </row>
        <row r="79">
          <cell r="D79">
            <v>75000</v>
          </cell>
          <cell r="F79" t="str">
            <v>successful</v>
          </cell>
          <cell r="H79" t="str">
            <v>USD</v>
          </cell>
          <cell r="R79" t="str">
            <v>wearables</v>
          </cell>
        </row>
        <row r="80">
          <cell r="D80">
            <v>4000</v>
          </cell>
          <cell r="F80" t="str">
            <v>successful</v>
          </cell>
          <cell r="H80" t="str">
            <v>USD</v>
          </cell>
          <cell r="R80" t="str">
            <v>tabletop games</v>
          </cell>
        </row>
        <row r="81">
          <cell r="D81">
            <v>100000</v>
          </cell>
          <cell r="F81" t="str">
            <v>successful</v>
          </cell>
          <cell r="H81" t="str">
            <v>USD</v>
          </cell>
          <cell r="R81" t="str">
            <v>hardware</v>
          </cell>
        </row>
        <row r="82">
          <cell r="D82">
            <v>20000</v>
          </cell>
          <cell r="F82" t="str">
            <v>successful</v>
          </cell>
          <cell r="H82" t="str">
            <v>USD</v>
          </cell>
          <cell r="R82" t="str">
            <v>small batch</v>
          </cell>
        </row>
        <row r="83">
          <cell r="D83">
            <v>98000</v>
          </cell>
          <cell r="F83" t="str">
            <v>successful</v>
          </cell>
          <cell r="H83" t="str">
            <v>AUD</v>
          </cell>
          <cell r="R83" t="str">
            <v>hardware</v>
          </cell>
        </row>
        <row r="84">
          <cell r="D84">
            <v>100000</v>
          </cell>
          <cell r="F84" t="str">
            <v>successful</v>
          </cell>
          <cell r="H84" t="str">
            <v>SEK</v>
          </cell>
          <cell r="R84" t="str">
            <v>plays</v>
          </cell>
        </row>
        <row r="85">
          <cell r="D85">
            <v>7000</v>
          </cell>
          <cell r="F85" t="str">
            <v>successful</v>
          </cell>
          <cell r="H85" t="str">
            <v>USD</v>
          </cell>
          <cell r="R85" t="str">
            <v>hardware</v>
          </cell>
        </row>
        <row r="86">
          <cell r="D86">
            <v>100000</v>
          </cell>
          <cell r="F86" t="str">
            <v>successful</v>
          </cell>
          <cell r="H86" t="str">
            <v>USD</v>
          </cell>
          <cell r="R86" t="str">
            <v>plays</v>
          </cell>
        </row>
        <row r="87">
          <cell r="D87">
            <v>75000</v>
          </cell>
          <cell r="F87" t="str">
            <v>successful</v>
          </cell>
          <cell r="H87" t="str">
            <v>USD</v>
          </cell>
          <cell r="R87" t="str">
            <v>documentary</v>
          </cell>
        </row>
        <row r="88">
          <cell r="D88">
            <v>172889</v>
          </cell>
          <cell r="F88" t="str">
            <v>failed</v>
          </cell>
          <cell r="H88" t="str">
            <v>SEK</v>
          </cell>
          <cell r="R88" t="str">
            <v>wearables</v>
          </cell>
        </row>
        <row r="89">
          <cell r="D89">
            <v>48000</v>
          </cell>
          <cell r="F89" t="str">
            <v>successful</v>
          </cell>
          <cell r="H89" t="str">
            <v>USD</v>
          </cell>
          <cell r="R89" t="str">
            <v>hardware</v>
          </cell>
        </row>
        <row r="90">
          <cell r="D90">
            <v>30000</v>
          </cell>
          <cell r="F90" t="str">
            <v>successful</v>
          </cell>
          <cell r="H90" t="str">
            <v>USD</v>
          </cell>
          <cell r="R90" t="str">
            <v>hardware</v>
          </cell>
        </row>
        <row r="91">
          <cell r="D91">
            <v>65000</v>
          </cell>
          <cell r="F91" t="str">
            <v>successful</v>
          </cell>
          <cell r="H91" t="str">
            <v>AUD</v>
          </cell>
          <cell r="R91" t="str">
            <v>space exploration</v>
          </cell>
        </row>
        <row r="92">
          <cell r="D92">
            <v>5000</v>
          </cell>
          <cell r="F92" t="str">
            <v>successful</v>
          </cell>
          <cell r="H92" t="str">
            <v>GBP</v>
          </cell>
          <cell r="R92" t="str">
            <v>tabletop games</v>
          </cell>
        </row>
        <row r="93">
          <cell r="D93">
            <v>60000</v>
          </cell>
          <cell r="F93" t="str">
            <v>successful</v>
          </cell>
          <cell r="H93" t="str">
            <v>USD</v>
          </cell>
          <cell r="R93" t="str">
            <v>spaces</v>
          </cell>
        </row>
        <row r="94">
          <cell r="D94">
            <v>10000</v>
          </cell>
          <cell r="F94" t="str">
            <v>successful</v>
          </cell>
          <cell r="H94" t="str">
            <v>USD</v>
          </cell>
          <cell r="R94" t="str">
            <v>hardware</v>
          </cell>
        </row>
        <row r="95">
          <cell r="D95">
            <v>52000</v>
          </cell>
          <cell r="F95" t="str">
            <v>successful</v>
          </cell>
          <cell r="H95" t="str">
            <v>CAD</v>
          </cell>
          <cell r="R95" t="str">
            <v>photobooks</v>
          </cell>
        </row>
        <row r="96">
          <cell r="D96">
            <v>85000</v>
          </cell>
          <cell r="F96" t="str">
            <v>successful</v>
          </cell>
          <cell r="H96" t="str">
            <v>USD</v>
          </cell>
          <cell r="R96" t="str">
            <v>documentary</v>
          </cell>
        </row>
        <row r="97">
          <cell r="D97">
            <v>125000</v>
          </cell>
          <cell r="F97" t="str">
            <v>canceled</v>
          </cell>
          <cell r="H97" t="str">
            <v>USD</v>
          </cell>
          <cell r="R97" t="str">
            <v>spaces</v>
          </cell>
        </row>
        <row r="98">
          <cell r="D98">
            <v>100000</v>
          </cell>
          <cell r="F98" t="str">
            <v>canceled</v>
          </cell>
          <cell r="H98" t="str">
            <v>USD</v>
          </cell>
          <cell r="R98" t="str">
            <v>wearables</v>
          </cell>
        </row>
        <row r="99">
          <cell r="D99">
            <v>70000</v>
          </cell>
          <cell r="F99" t="str">
            <v>successful</v>
          </cell>
          <cell r="H99" t="str">
            <v>SEK</v>
          </cell>
          <cell r="R99" t="str">
            <v>hardware</v>
          </cell>
        </row>
        <row r="100">
          <cell r="D100">
            <v>38000</v>
          </cell>
          <cell r="F100" t="str">
            <v>successful</v>
          </cell>
          <cell r="H100" t="str">
            <v>USD</v>
          </cell>
          <cell r="R100" t="str">
            <v>documentary</v>
          </cell>
        </row>
        <row r="101">
          <cell r="D101">
            <v>250000</v>
          </cell>
          <cell r="F101" t="str">
            <v>canceled</v>
          </cell>
          <cell r="H101" t="str">
            <v>USD</v>
          </cell>
          <cell r="R101" t="str">
            <v>wearables</v>
          </cell>
        </row>
        <row r="102">
          <cell r="D102">
            <v>40000</v>
          </cell>
          <cell r="F102" t="str">
            <v>successful</v>
          </cell>
          <cell r="H102" t="str">
            <v>GBP</v>
          </cell>
          <cell r="R102" t="str">
            <v>hardware</v>
          </cell>
        </row>
        <row r="103">
          <cell r="D103">
            <v>18500</v>
          </cell>
          <cell r="F103" t="str">
            <v>successful</v>
          </cell>
          <cell r="H103" t="str">
            <v>USD</v>
          </cell>
          <cell r="R103" t="str">
            <v>indie rock</v>
          </cell>
        </row>
        <row r="104">
          <cell r="D104">
            <v>71500</v>
          </cell>
          <cell r="F104" t="str">
            <v>successful</v>
          </cell>
          <cell r="H104" t="str">
            <v>USD</v>
          </cell>
          <cell r="R104" t="str">
            <v>hardware</v>
          </cell>
        </row>
        <row r="105">
          <cell r="D105">
            <v>75000</v>
          </cell>
          <cell r="F105" t="str">
            <v>successful</v>
          </cell>
          <cell r="H105" t="str">
            <v>USD</v>
          </cell>
          <cell r="R105" t="str">
            <v>documentary</v>
          </cell>
        </row>
        <row r="106">
          <cell r="D106">
            <v>70000</v>
          </cell>
          <cell r="F106" t="str">
            <v>successful</v>
          </cell>
          <cell r="H106" t="str">
            <v>USD</v>
          </cell>
          <cell r="R106" t="str">
            <v>electronic music</v>
          </cell>
        </row>
        <row r="107">
          <cell r="D107">
            <v>50000</v>
          </cell>
          <cell r="F107" t="str">
            <v>successful</v>
          </cell>
          <cell r="H107" t="str">
            <v>USD</v>
          </cell>
          <cell r="R107" t="str">
            <v>hardware</v>
          </cell>
        </row>
        <row r="108">
          <cell r="D108">
            <v>75000</v>
          </cell>
          <cell r="F108" t="str">
            <v>successful</v>
          </cell>
          <cell r="H108" t="str">
            <v>USD</v>
          </cell>
          <cell r="R108" t="str">
            <v>documentary</v>
          </cell>
        </row>
        <row r="109">
          <cell r="D109">
            <v>20000</v>
          </cell>
          <cell r="F109" t="str">
            <v>successful</v>
          </cell>
          <cell r="H109" t="str">
            <v>USD</v>
          </cell>
          <cell r="R109" t="str">
            <v>tabletop games</v>
          </cell>
        </row>
        <row r="110">
          <cell r="D110">
            <v>25000</v>
          </cell>
          <cell r="F110" t="str">
            <v>successful</v>
          </cell>
          <cell r="H110" t="str">
            <v>USD</v>
          </cell>
          <cell r="R110" t="str">
            <v>hardware</v>
          </cell>
        </row>
        <row r="111">
          <cell r="D111">
            <v>20000</v>
          </cell>
          <cell r="F111" t="str">
            <v>successful</v>
          </cell>
          <cell r="H111" t="str">
            <v>GBP</v>
          </cell>
          <cell r="R111" t="str">
            <v>hardware</v>
          </cell>
        </row>
        <row r="112">
          <cell r="D112">
            <v>25000</v>
          </cell>
          <cell r="F112" t="str">
            <v>successful</v>
          </cell>
          <cell r="H112" t="str">
            <v>USD</v>
          </cell>
          <cell r="R112" t="str">
            <v>wearables</v>
          </cell>
        </row>
        <row r="113">
          <cell r="D113">
            <v>32768</v>
          </cell>
          <cell r="F113" t="str">
            <v>successful</v>
          </cell>
          <cell r="H113" t="str">
            <v>GBP</v>
          </cell>
          <cell r="R113" t="str">
            <v>hardware</v>
          </cell>
        </row>
        <row r="114">
          <cell r="D114">
            <v>20000</v>
          </cell>
          <cell r="F114" t="str">
            <v>successful</v>
          </cell>
          <cell r="H114" t="str">
            <v>USD</v>
          </cell>
          <cell r="R114" t="str">
            <v>hardware</v>
          </cell>
        </row>
        <row r="115">
          <cell r="D115">
            <v>30000</v>
          </cell>
          <cell r="F115" t="str">
            <v>successful</v>
          </cell>
          <cell r="H115" t="str">
            <v>USD</v>
          </cell>
          <cell r="R115" t="str">
            <v>hardware</v>
          </cell>
        </row>
        <row r="116">
          <cell r="D116">
            <v>25000</v>
          </cell>
          <cell r="F116" t="str">
            <v>successful</v>
          </cell>
          <cell r="H116" t="str">
            <v>USD</v>
          </cell>
          <cell r="R116" t="str">
            <v>small batch</v>
          </cell>
        </row>
        <row r="117">
          <cell r="D117">
            <v>110000</v>
          </cell>
          <cell r="F117" t="str">
            <v>canceled</v>
          </cell>
          <cell r="H117" t="str">
            <v>USD</v>
          </cell>
          <cell r="R117" t="str">
            <v>wearables</v>
          </cell>
        </row>
        <row r="118">
          <cell r="D118">
            <v>65000</v>
          </cell>
          <cell r="F118" t="str">
            <v>successful</v>
          </cell>
          <cell r="H118" t="str">
            <v>USD</v>
          </cell>
          <cell r="R118" t="str">
            <v>documentary</v>
          </cell>
        </row>
        <row r="119">
          <cell r="D119">
            <v>35000</v>
          </cell>
          <cell r="F119" t="str">
            <v>successful</v>
          </cell>
          <cell r="H119" t="str">
            <v>CAD</v>
          </cell>
          <cell r="R119" t="str">
            <v>hardware</v>
          </cell>
        </row>
        <row r="120">
          <cell r="D120">
            <v>15000</v>
          </cell>
          <cell r="F120" t="str">
            <v>successful</v>
          </cell>
          <cell r="H120" t="str">
            <v>USD</v>
          </cell>
          <cell r="R120" t="str">
            <v>tabletop games</v>
          </cell>
        </row>
        <row r="121">
          <cell r="D121">
            <v>50000</v>
          </cell>
          <cell r="F121" t="str">
            <v>successful</v>
          </cell>
          <cell r="H121" t="str">
            <v>USD</v>
          </cell>
          <cell r="R121" t="str">
            <v>documentary</v>
          </cell>
        </row>
        <row r="122">
          <cell r="D122">
            <v>65000</v>
          </cell>
          <cell r="F122" t="str">
            <v>successful</v>
          </cell>
          <cell r="H122" t="str">
            <v>EUR</v>
          </cell>
          <cell r="R122" t="str">
            <v>hardware</v>
          </cell>
        </row>
        <row r="123">
          <cell r="D123">
            <v>65000</v>
          </cell>
          <cell r="F123" t="str">
            <v>live</v>
          </cell>
          <cell r="H123" t="str">
            <v>USD</v>
          </cell>
          <cell r="R123" t="str">
            <v>faith</v>
          </cell>
        </row>
        <row r="124">
          <cell r="D124">
            <v>45000</v>
          </cell>
          <cell r="F124" t="str">
            <v>successful</v>
          </cell>
          <cell r="H124" t="str">
            <v>USD</v>
          </cell>
          <cell r="R124" t="str">
            <v>photobooks</v>
          </cell>
        </row>
        <row r="125">
          <cell r="D125">
            <v>50000</v>
          </cell>
          <cell r="F125" t="str">
            <v>successful</v>
          </cell>
          <cell r="H125" t="str">
            <v>CAD</v>
          </cell>
          <cell r="R125" t="str">
            <v>photobooks</v>
          </cell>
        </row>
        <row r="126">
          <cell r="D126">
            <v>50000</v>
          </cell>
          <cell r="F126" t="str">
            <v>successful</v>
          </cell>
          <cell r="H126" t="str">
            <v>USD</v>
          </cell>
          <cell r="R126" t="str">
            <v>hardware</v>
          </cell>
        </row>
        <row r="127">
          <cell r="D127">
            <v>18000</v>
          </cell>
          <cell r="F127" t="str">
            <v>successful</v>
          </cell>
          <cell r="H127" t="str">
            <v>USD</v>
          </cell>
          <cell r="R127" t="str">
            <v>tabletop games</v>
          </cell>
        </row>
        <row r="128">
          <cell r="D128">
            <v>58425</v>
          </cell>
          <cell r="F128" t="str">
            <v>successful</v>
          </cell>
          <cell r="H128" t="str">
            <v>USD</v>
          </cell>
          <cell r="R128" t="str">
            <v>documentary</v>
          </cell>
        </row>
        <row r="129">
          <cell r="D129">
            <v>43500</v>
          </cell>
          <cell r="F129" t="str">
            <v>successful</v>
          </cell>
          <cell r="H129" t="str">
            <v>USD</v>
          </cell>
          <cell r="R129" t="str">
            <v>photobooks</v>
          </cell>
        </row>
        <row r="130">
          <cell r="D130">
            <v>35000</v>
          </cell>
          <cell r="F130" t="str">
            <v>successful</v>
          </cell>
          <cell r="H130" t="str">
            <v>USD</v>
          </cell>
          <cell r="R130" t="str">
            <v>spaces</v>
          </cell>
        </row>
        <row r="131">
          <cell r="D131">
            <v>50000</v>
          </cell>
          <cell r="F131" t="str">
            <v>successful</v>
          </cell>
          <cell r="H131" t="str">
            <v>EUR</v>
          </cell>
          <cell r="R131" t="str">
            <v>hardware</v>
          </cell>
        </row>
        <row r="132">
          <cell r="D132">
            <v>50000</v>
          </cell>
          <cell r="F132" t="str">
            <v>successful</v>
          </cell>
          <cell r="H132" t="str">
            <v>GBP</v>
          </cell>
          <cell r="R132" t="str">
            <v>hardware</v>
          </cell>
        </row>
        <row r="133">
          <cell r="D133">
            <v>30000</v>
          </cell>
          <cell r="F133" t="str">
            <v>successful</v>
          </cell>
          <cell r="H133" t="str">
            <v>USD</v>
          </cell>
          <cell r="R133" t="str">
            <v>rock</v>
          </cell>
        </row>
        <row r="134">
          <cell r="D134">
            <v>50000</v>
          </cell>
          <cell r="F134" t="str">
            <v>successful</v>
          </cell>
          <cell r="H134" t="str">
            <v>USD</v>
          </cell>
          <cell r="R134" t="str">
            <v>radio &amp; podcasts</v>
          </cell>
        </row>
        <row r="135">
          <cell r="D135">
            <v>40000</v>
          </cell>
          <cell r="F135" t="str">
            <v>successful</v>
          </cell>
          <cell r="H135" t="str">
            <v>CAD</v>
          </cell>
          <cell r="R135" t="str">
            <v>hardware</v>
          </cell>
        </row>
        <row r="136">
          <cell r="D136">
            <v>50000</v>
          </cell>
          <cell r="F136" t="str">
            <v>successful</v>
          </cell>
          <cell r="H136" t="str">
            <v>USD</v>
          </cell>
          <cell r="R136" t="str">
            <v>hardware</v>
          </cell>
        </row>
        <row r="137">
          <cell r="D137">
            <v>30000</v>
          </cell>
          <cell r="F137" t="str">
            <v>successful</v>
          </cell>
          <cell r="H137" t="str">
            <v>USD</v>
          </cell>
          <cell r="R137" t="str">
            <v>documentary</v>
          </cell>
        </row>
        <row r="138">
          <cell r="D138">
            <v>250000</v>
          </cell>
          <cell r="F138" t="str">
            <v>canceled</v>
          </cell>
          <cell r="H138" t="str">
            <v>USD</v>
          </cell>
          <cell r="R138" t="str">
            <v>wearables</v>
          </cell>
        </row>
        <row r="139">
          <cell r="D139">
            <v>20000</v>
          </cell>
          <cell r="F139" t="str">
            <v>successful</v>
          </cell>
          <cell r="H139" t="str">
            <v>USD</v>
          </cell>
          <cell r="R139" t="str">
            <v>tabletop games</v>
          </cell>
        </row>
        <row r="140">
          <cell r="D140">
            <v>5000</v>
          </cell>
          <cell r="F140" t="str">
            <v>successful</v>
          </cell>
          <cell r="H140" t="str">
            <v>USD</v>
          </cell>
          <cell r="R140" t="str">
            <v>hardware</v>
          </cell>
        </row>
        <row r="141">
          <cell r="D141">
            <v>20000</v>
          </cell>
          <cell r="F141" t="str">
            <v>successful</v>
          </cell>
          <cell r="H141" t="str">
            <v>USD</v>
          </cell>
          <cell r="R141" t="str">
            <v>hardware</v>
          </cell>
        </row>
        <row r="142">
          <cell r="D142">
            <v>35000</v>
          </cell>
          <cell r="F142" t="str">
            <v>successful</v>
          </cell>
          <cell r="H142" t="str">
            <v>USD</v>
          </cell>
          <cell r="R142" t="str">
            <v>plays</v>
          </cell>
        </row>
        <row r="143">
          <cell r="D143">
            <v>50000</v>
          </cell>
          <cell r="F143" t="str">
            <v>successful</v>
          </cell>
          <cell r="H143" t="str">
            <v>USD</v>
          </cell>
          <cell r="R143" t="str">
            <v>documentary</v>
          </cell>
        </row>
        <row r="144">
          <cell r="D144">
            <v>55000</v>
          </cell>
          <cell r="F144" t="str">
            <v>successful</v>
          </cell>
          <cell r="H144" t="str">
            <v>USD</v>
          </cell>
          <cell r="R144" t="str">
            <v>documentary</v>
          </cell>
        </row>
        <row r="145">
          <cell r="D145">
            <v>44000</v>
          </cell>
          <cell r="F145" t="str">
            <v>successful</v>
          </cell>
          <cell r="H145" t="str">
            <v>USD</v>
          </cell>
          <cell r="R145" t="str">
            <v>television</v>
          </cell>
        </row>
        <row r="146">
          <cell r="D146">
            <v>47000</v>
          </cell>
          <cell r="F146" t="str">
            <v>successful</v>
          </cell>
          <cell r="H146" t="str">
            <v>USD</v>
          </cell>
          <cell r="R146" t="str">
            <v>nonfiction</v>
          </cell>
        </row>
        <row r="147">
          <cell r="D147">
            <v>50000</v>
          </cell>
          <cell r="F147" t="str">
            <v>successful</v>
          </cell>
          <cell r="H147" t="str">
            <v>USD</v>
          </cell>
          <cell r="R147" t="str">
            <v>hardware</v>
          </cell>
        </row>
        <row r="148">
          <cell r="D148">
            <v>10000</v>
          </cell>
          <cell r="F148" t="str">
            <v>successful</v>
          </cell>
          <cell r="H148" t="str">
            <v>USD</v>
          </cell>
          <cell r="R148" t="str">
            <v>tabletop games</v>
          </cell>
        </row>
        <row r="149">
          <cell r="D149">
            <v>68000</v>
          </cell>
          <cell r="F149" t="str">
            <v>failed</v>
          </cell>
          <cell r="H149" t="str">
            <v>GBP</v>
          </cell>
          <cell r="R149" t="str">
            <v>wearables</v>
          </cell>
        </row>
        <row r="150">
          <cell r="D150">
            <v>40000</v>
          </cell>
          <cell r="F150" t="str">
            <v>successful</v>
          </cell>
          <cell r="H150" t="str">
            <v>USD</v>
          </cell>
          <cell r="R150" t="str">
            <v>tabletop games</v>
          </cell>
        </row>
        <row r="151">
          <cell r="D151">
            <v>50000</v>
          </cell>
          <cell r="F151" t="str">
            <v>successful</v>
          </cell>
          <cell r="H151" t="str">
            <v>GBP</v>
          </cell>
          <cell r="R151" t="str">
            <v>hardware</v>
          </cell>
        </row>
        <row r="152">
          <cell r="D152">
            <v>40000</v>
          </cell>
          <cell r="F152" t="str">
            <v>successful</v>
          </cell>
          <cell r="H152" t="str">
            <v>USD</v>
          </cell>
          <cell r="R152" t="str">
            <v>spaces</v>
          </cell>
        </row>
        <row r="153">
          <cell r="D153">
            <v>50000</v>
          </cell>
          <cell r="F153" t="str">
            <v>successful</v>
          </cell>
          <cell r="H153" t="str">
            <v>USD</v>
          </cell>
          <cell r="R153" t="str">
            <v>documentary</v>
          </cell>
        </row>
        <row r="154">
          <cell r="D154">
            <v>50000</v>
          </cell>
          <cell r="F154" t="str">
            <v>successful</v>
          </cell>
          <cell r="H154" t="str">
            <v>USD</v>
          </cell>
          <cell r="R154" t="str">
            <v>documentary</v>
          </cell>
        </row>
        <row r="155">
          <cell r="D155">
            <v>50000</v>
          </cell>
          <cell r="F155" t="str">
            <v>successful</v>
          </cell>
          <cell r="H155" t="str">
            <v>USD</v>
          </cell>
          <cell r="R155" t="str">
            <v>documentary</v>
          </cell>
        </row>
        <row r="156">
          <cell r="D156">
            <v>50000</v>
          </cell>
          <cell r="F156" t="str">
            <v>successful</v>
          </cell>
          <cell r="H156" t="str">
            <v>USD</v>
          </cell>
          <cell r="R156" t="str">
            <v>documentary</v>
          </cell>
        </row>
        <row r="157">
          <cell r="D157">
            <v>50000</v>
          </cell>
          <cell r="F157" t="str">
            <v>successful</v>
          </cell>
          <cell r="H157" t="str">
            <v>USD</v>
          </cell>
          <cell r="R157" t="str">
            <v>spaces</v>
          </cell>
        </row>
        <row r="158">
          <cell r="D158">
            <v>40000</v>
          </cell>
          <cell r="F158" t="str">
            <v>successful</v>
          </cell>
          <cell r="H158" t="str">
            <v>USD</v>
          </cell>
          <cell r="R158" t="str">
            <v>plays</v>
          </cell>
        </row>
        <row r="159">
          <cell r="D159">
            <v>50000</v>
          </cell>
          <cell r="F159" t="str">
            <v>canceled</v>
          </cell>
          <cell r="H159" t="str">
            <v>USD</v>
          </cell>
          <cell r="R159" t="str">
            <v>wearables</v>
          </cell>
        </row>
        <row r="160">
          <cell r="D160">
            <v>20000</v>
          </cell>
          <cell r="F160" t="str">
            <v>successful</v>
          </cell>
          <cell r="H160" t="str">
            <v>SEK</v>
          </cell>
          <cell r="R160" t="str">
            <v>photobooks</v>
          </cell>
        </row>
        <row r="161">
          <cell r="D161">
            <v>50000</v>
          </cell>
          <cell r="F161" t="str">
            <v>successful</v>
          </cell>
          <cell r="H161" t="str">
            <v>USD</v>
          </cell>
          <cell r="R161" t="str">
            <v>spaces</v>
          </cell>
        </row>
        <row r="162">
          <cell r="D162">
            <v>50000</v>
          </cell>
          <cell r="F162" t="str">
            <v>successful</v>
          </cell>
          <cell r="H162" t="str">
            <v>USD</v>
          </cell>
          <cell r="R162" t="str">
            <v>indie rock</v>
          </cell>
        </row>
        <row r="163">
          <cell r="D163">
            <v>30000</v>
          </cell>
          <cell r="F163" t="str">
            <v>successful</v>
          </cell>
          <cell r="H163" t="str">
            <v>USD</v>
          </cell>
          <cell r="R163" t="str">
            <v>hardware</v>
          </cell>
        </row>
        <row r="164">
          <cell r="D164">
            <v>40000</v>
          </cell>
          <cell r="F164" t="str">
            <v>successful</v>
          </cell>
          <cell r="H164" t="str">
            <v>USD</v>
          </cell>
          <cell r="R164" t="str">
            <v>documentary</v>
          </cell>
        </row>
        <row r="165">
          <cell r="D165">
            <v>42000</v>
          </cell>
          <cell r="F165" t="str">
            <v>successful</v>
          </cell>
          <cell r="H165" t="str">
            <v>DKK</v>
          </cell>
          <cell r="R165" t="str">
            <v>rock</v>
          </cell>
        </row>
        <row r="166">
          <cell r="D166">
            <v>25000</v>
          </cell>
          <cell r="F166" t="str">
            <v>successful</v>
          </cell>
          <cell r="H166" t="str">
            <v>AUD</v>
          </cell>
          <cell r="R166" t="str">
            <v>photobooks</v>
          </cell>
        </row>
        <row r="167">
          <cell r="D167">
            <v>30000</v>
          </cell>
          <cell r="F167" t="str">
            <v>successful</v>
          </cell>
          <cell r="H167" t="str">
            <v>USD</v>
          </cell>
          <cell r="R167" t="str">
            <v>television</v>
          </cell>
        </row>
        <row r="168">
          <cell r="D168">
            <v>10000</v>
          </cell>
          <cell r="F168" t="str">
            <v>successful</v>
          </cell>
          <cell r="H168" t="str">
            <v>USD</v>
          </cell>
          <cell r="R168" t="str">
            <v>hardware</v>
          </cell>
        </row>
        <row r="169">
          <cell r="D169">
            <v>25000</v>
          </cell>
          <cell r="F169" t="str">
            <v>successful</v>
          </cell>
          <cell r="H169" t="str">
            <v>USD</v>
          </cell>
          <cell r="R169" t="str">
            <v>hardware</v>
          </cell>
        </row>
        <row r="170">
          <cell r="D170">
            <v>48000</v>
          </cell>
          <cell r="F170" t="str">
            <v>successful</v>
          </cell>
          <cell r="H170" t="str">
            <v>USD</v>
          </cell>
          <cell r="R170" t="str">
            <v>indie rock</v>
          </cell>
        </row>
        <row r="171">
          <cell r="D171">
            <v>44250</v>
          </cell>
          <cell r="F171" t="str">
            <v>successful</v>
          </cell>
          <cell r="H171" t="str">
            <v>USD</v>
          </cell>
          <cell r="R171" t="str">
            <v>radio &amp; podcasts</v>
          </cell>
        </row>
        <row r="172">
          <cell r="D172">
            <v>40000</v>
          </cell>
          <cell r="F172" t="str">
            <v>successful</v>
          </cell>
          <cell r="H172" t="str">
            <v>USD</v>
          </cell>
          <cell r="R172" t="str">
            <v>wearables</v>
          </cell>
        </row>
        <row r="173">
          <cell r="D173">
            <v>10000</v>
          </cell>
          <cell r="F173" t="str">
            <v>successful</v>
          </cell>
          <cell r="H173" t="str">
            <v>USD</v>
          </cell>
          <cell r="R173" t="str">
            <v>hardware</v>
          </cell>
        </row>
        <row r="174">
          <cell r="D174">
            <v>35000</v>
          </cell>
          <cell r="F174" t="str">
            <v>successful</v>
          </cell>
          <cell r="H174" t="str">
            <v>USD</v>
          </cell>
          <cell r="R174" t="str">
            <v>photobooks</v>
          </cell>
        </row>
        <row r="175">
          <cell r="D175">
            <v>75000</v>
          </cell>
          <cell r="F175" t="str">
            <v>failed</v>
          </cell>
          <cell r="H175" t="str">
            <v>USD</v>
          </cell>
          <cell r="R175" t="str">
            <v>video games</v>
          </cell>
        </row>
        <row r="176">
          <cell r="D176">
            <v>20000</v>
          </cell>
          <cell r="F176" t="str">
            <v>successful</v>
          </cell>
          <cell r="H176" t="str">
            <v>GBP</v>
          </cell>
          <cell r="R176" t="str">
            <v>spaces</v>
          </cell>
        </row>
        <row r="177">
          <cell r="D177">
            <v>45000</v>
          </cell>
          <cell r="F177" t="str">
            <v>successful</v>
          </cell>
          <cell r="H177" t="str">
            <v>USD</v>
          </cell>
          <cell r="R177" t="str">
            <v>musical</v>
          </cell>
        </row>
        <row r="178">
          <cell r="D178">
            <v>40000</v>
          </cell>
          <cell r="F178" t="str">
            <v>successful</v>
          </cell>
          <cell r="H178" t="str">
            <v>USD</v>
          </cell>
          <cell r="R178" t="str">
            <v>radio &amp; podcasts</v>
          </cell>
        </row>
        <row r="179">
          <cell r="D179">
            <v>27000</v>
          </cell>
          <cell r="F179" t="str">
            <v>successful</v>
          </cell>
          <cell r="H179" t="str">
            <v>USD</v>
          </cell>
          <cell r="R179" t="str">
            <v>hardware</v>
          </cell>
        </row>
        <row r="180">
          <cell r="D180">
            <v>45000</v>
          </cell>
          <cell r="F180" t="str">
            <v>successful</v>
          </cell>
          <cell r="H180" t="str">
            <v>USD</v>
          </cell>
          <cell r="R180" t="str">
            <v>documentary</v>
          </cell>
        </row>
        <row r="181">
          <cell r="D181">
            <v>40000</v>
          </cell>
          <cell r="F181" t="str">
            <v>successful</v>
          </cell>
          <cell r="H181" t="str">
            <v>USD</v>
          </cell>
          <cell r="R181" t="str">
            <v>spaces</v>
          </cell>
        </row>
        <row r="182">
          <cell r="D182">
            <v>2500</v>
          </cell>
          <cell r="F182" t="str">
            <v>successful</v>
          </cell>
          <cell r="H182" t="str">
            <v>USD</v>
          </cell>
          <cell r="R182" t="str">
            <v>tabletop games</v>
          </cell>
        </row>
        <row r="183">
          <cell r="D183">
            <v>25000</v>
          </cell>
          <cell r="F183" t="str">
            <v>successful</v>
          </cell>
          <cell r="H183" t="str">
            <v>USD</v>
          </cell>
          <cell r="R183" t="str">
            <v>hardware</v>
          </cell>
        </row>
        <row r="184">
          <cell r="D184">
            <v>40000</v>
          </cell>
          <cell r="F184" t="str">
            <v>successful</v>
          </cell>
          <cell r="H184" t="str">
            <v>USD</v>
          </cell>
          <cell r="R184" t="str">
            <v>documentary</v>
          </cell>
        </row>
        <row r="185">
          <cell r="D185">
            <v>35000</v>
          </cell>
          <cell r="F185" t="str">
            <v>successful</v>
          </cell>
          <cell r="H185" t="str">
            <v>USD</v>
          </cell>
          <cell r="R185" t="str">
            <v>wearables</v>
          </cell>
        </row>
        <row r="186">
          <cell r="D186">
            <v>35000</v>
          </cell>
          <cell r="F186" t="str">
            <v>successful</v>
          </cell>
          <cell r="H186" t="str">
            <v>USD</v>
          </cell>
          <cell r="R186" t="str">
            <v>documentary</v>
          </cell>
        </row>
        <row r="187">
          <cell r="D187">
            <v>34000</v>
          </cell>
          <cell r="F187" t="str">
            <v>successful</v>
          </cell>
          <cell r="H187" t="str">
            <v>EUR</v>
          </cell>
          <cell r="R187" t="str">
            <v>documentary</v>
          </cell>
        </row>
        <row r="188">
          <cell r="D188">
            <v>30000</v>
          </cell>
          <cell r="F188" t="str">
            <v>successful</v>
          </cell>
          <cell r="H188" t="str">
            <v>USD</v>
          </cell>
          <cell r="R188" t="str">
            <v>hardware</v>
          </cell>
        </row>
        <row r="189">
          <cell r="D189">
            <v>200000</v>
          </cell>
          <cell r="F189" t="str">
            <v>failed</v>
          </cell>
          <cell r="H189" t="str">
            <v>SEK</v>
          </cell>
          <cell r="R189" t="str">
            <v>wearables</v>
          </cell>
        </row>
        <row r="190">
          <cell r="D190">
            <v>40000</v>
          </cell>
          <cell r="F190" t="str">
            <v>successful</v>
          </cell>
          <cell r="H190" t="str">
            <v>USD</v>
          </cell>
          <cell r="R190" t="str">
            <v>documentary</v>
          </cell>
        </row>
        <row r="191">
          <cell r="D191">
            <v>40000</v>
          </cell>
          <cell r="F191" t="str">
            <v>successful</v>
          </cell>
          <cell r="H191" t="str">
            <v>USD</v>
          </cell>
          <cell r="R191" t="str">
            <v>small batch</v>
          </cell>
        </row>
        <row r="192">
          <cell r="D192">
            <v>500000</v>
          </cell>
          <cell r="F192" t="str">
            <v>canceled</v>
          </cell>
          <cell r="H192" t="str">
            <v>USD</v>
          </cell>
          <cell r="R192" t="str">
            <v>space exploration</v>
          </cell>
        </row>
        <row r="193">
          <cell r="D193">
            <v>350000</v>
          </cell>
          <cell r="F193" t="str">
            <v>failed</v>
          </cell>
          <cell r="H193" t="str">
            <v>AUD</v>
          </cell>
          <cell r="R193" t="str">
            <v>spaces</v>
          </cell>
        </row>
        <row r="194">
          <cell r="D194">
            <v>40000</v>
          </cell>
          <cell r="F194" t="str">
            <v>successful</v>
          </cell>
          <cell r="H194" t="str">
            <v>USD</v>
          </cell>
          <cell r="R194" t="str">
            <v>documentary</v>
          </cell>
        </row>
        <row r="195">
          <cell r="D195">
            <v>40000</v>
          </cell>
          <cell r="F195" t="str">
            <v>live</v>
          </cell>
          <cell r="H195" t="str">
            <v>MXN</v>
          </cell>
          <cell r="R195" t="str">
            <v>spaces</v>
          </cell>
        </row>
        <row r="196">
          <cell r="D196">
            <v>36400</v>
          </cell>
          <cell r="F196" t="str">
            <v>successful</v>
          </cell>
          <cell r="H196" t="str">
            <v>USD</v>
          </cell>
          <cell r="R196" t="str">
            <v>documentary</v>
          </cell>
        </row>
        <row r="197">
          <cell r="D197">
            <v>200000</v>
          </cell>
          <cell r="F197" t="str">
            <v>failed</v>
          </cell>
          <cell r="H197" t="str">
            <v>CAD</v>
          </cell>
          <cell r="R197" t="str">
            <v>spaces</v>
          </cell>
        </row>
        <row r="198">
          <cell r="D198">
            <v>35000</v>
          </cell>
          <cell r="F198" t="str">
            <v>successful</v>
          </cell>
          <cell r="H198" t="str">
            <v>USD</v>
          </cell>
          <cell r="R198" t="str">
            <v>documentary</v>
          </cell>
        </row>
        <row r="199">
          <cell r="D199">
            <v>27000</v>
          </cell>
          <cell r="F199" t="str">
            <v>successful</v>
          </cell>
          <cell r="H199" t="str">
            <v>USD</v>
          </cell>
          <cell r="R199" t="str">
            <v>documentary</v>
          </cell>
        </row>
        <row r="200">
          <cell r="D200">
            <v>20000</v>
          </cell>
          <cell r="F200" t="str">
            <v>successful</v>
          </cell>
          <cell r="H200" t="str">
            <v>USD</v>
          </cell>
          <cell r="R200" t="str">
            <v>small batch</v>
          </cell>
        </row>
        <row r="201">
          <cell r="D201">
            <v>100000</v>
          </cell>
          <cell r="F201" t="str">
            <v>canceled</v>
          </cell>
          <cell r="H201" t="str">
            <v>USD</v>
          </cell>
          <cell r="R201" t="str">
            <v>wearables</v>
          </cell>
        </row>
        <row r="202">
          <cell r="D202">
            <v>22000</v>
          </cell>
          <cell r="F202" t="str">
            <v>successful</v>
          </cell>
          <cell r="H202" t="str">
            <v>USD</v>
          </cell>
          <cell r="R202" t="str">
            <v>television</v>
          </cell>
        </row>
        <row r="203">
          <cell r="D203">
            <v>12500</v>
          </cell>
          <cell r="F203" t="str">
            <v>successful</v>
          </cell>
          <cell r="H203" t="str">
            <v>EUR</v>
          </cell>
          <cell r="R203" t="str">
            <v>photobooks</v>
          </cell>
        </row>
        <row r="204">
          <cell r="D204">
            <v>40000</v>
          </cell>
          <cell r="F204" t="str">
            <v>successful</v>
          </cell>
          <cell r="H204" t="str">
            <v>USD</v>
          </cell>
          <cell r="R204" t="str">
            <v>plays</v>
          </cell>
        </row>
        <row r="205">
          <cell r="D205">
            <v>4900</v>
          </cell>
          <cell r="F205" t="str">
            <v>successful</v>
          </cell>
          <cell r="H205" t="str">
            <v>USD</v>
          </cell>
          <cell r="R205" t="str">
            <v>hardware</v>
          </cell>
        </row>
        <row r="206">
          <cell r="D206">
            <v>95000</v>
          </cell>
          <cell r="F206" t="str">
            <v>failed</v>
          </cell>
          <cell r="H206" t="str">
            <v>USD</v>
          </cell>
          <cell r="R206" t="str">
            <v>wearables</v>
          </cell>
        </row>
        <row r="207">
          <cell r="D207">
            <v>37500</v>
          </cell>
          <cell r="F207" t="str">
            <v>successful</v>
          </cell>
          <cell r="H207" t="str">
            <v>USD</v>
          </cell>
          <cell r="R207" t="str">
            <v>photobooks</v>
          </cell>
        </row>
        <row r="208">
          <cell r="D208">
            <v>35000</v>
          </cell>
          <cell r="F208" t="str">
            <v>successful</v>
          </cell>
          <cell r="H208" t="str">
            <v>USD</v>
          </cell>
          <cell r="R208" t="str">
            <v>plays</v>
          </cell>
        </row>
        <row r="209">
          <cell r="D209">
            <v>35000</v>
          </cell>
          <cell r="F209" t="str">
            <v>successful</v>
          </cell>
          <cell r="H209" t="str">
            <v>GBP</v>
          </cell>
          <cell r="R209" t="str">
            <v>hardware</v>
          </cell>
        </row>
        <row r="210">
          <cell r="D210">
            <v>6000</v>
          </cell>
          <cell r="F210" t="str">
            <v>successful</v>
          </cell>
          <cell r="H210" t="str">
            <v>USD</v>
          </cell>
          <cell r="R210" t="str">
            <v>radio &amp; podcasts</v>
          </cell>
        </row>
        <row r="211">
          <cell r="D211">
            <v>9800</v>
          </cell>
          <cell r="F211" t="str">
            <v>successful</v>
          </cell>
          <cell r="H211" t="str">
            <v>USD</v>
          </cell>
          <cell r="R211" t="str">
            <v>tabletop games</v>
          </cell>
        </row>
        <row r="212">
          <cell r="D212">
            <v>30000</v>
          </cell>
          <cell r="F212" t="str">
            <v>successful</v>
          </cell>
          <cell r="H212" t="str">
            <v>USD</v>
          </cell>
          <cell r="R212" t="str">
            <v>hardware</v>
          </cell>
        </row>
        <row r="213">
          <cell r="D213">
            <v>5000</v>
          </cell>
          <cell r="F213" t="str">
            <v>successful</v>
          </cell>
          <cell r="H213" t="str">
            <v>USD</v>
          </cell>
          <cell r="R213" t="str">
            <v>photobooks</v>
          </cell>
        </row>
        <row r="214">
          <cell r="D214">
            <v>35000</v>
          </cell>
          <cell r="F214" t="str">
            <v>successful</v>
          </cell>
          <cell r="H214" t="str">
            <v>USD</v>
          </cell>
          <cell r="R214" t="str">
            <v>spaces</v>
          </cell>
        </row>
        <row r="215">
          <cell r="D215">
            <v>14500</v>
          </cell>
          <cell r="F215" t="str">
            <v>successful</v>
          </cell>
          <cell r="H215" t="str">
            <v>GBP</v>
          </cell>
          <cell r="R215" t="str">
            <v>photobooks</v>
          </cell>
        </row>
        <row r="216">
          <cell r="D216">
            <v>12000</v>
          </cell>
          <cell r="F216" t="str">
            <v>successful</v>
          </cell>
          <cell r="H216" t="str">
            <v>USD</v>
          </cell>
          <cell r="R216" t="str">
            <v>space exploration</v>
          </cell>
        </row>
        <row r="217">
          <cell r="D217">
            <v>35000</v>
          </cell>
          <cell r="F217" t="str">
            <v>successful</v>
          </cell>
          <cell r="H217" t="str">
            <v>USD</v>
          </cell>
          <cell r="R217" t="str">
            <v>documentary</v>
          </cell>
        </row>
        <row r="218">
          <cell r="D218">
            <v>25000</v>
          </cell>
          <cell r="F218" t="str">
            <v>successful</v>
          </cell>
          <cell r="H218" t="str">
            <v>USD</v>
          </cell>
          <cell r="R218" t="str">
            <v>rock</v>
          </cell>
        </row>
        <row r="219">
          <cell r="D219">
            <v>38000</v>
          </cell>
          <cell r="F219" t="str">
            <v>successful</v>
          </cell>
          <cell r="H219" t="str">
            <v>USD</v>
          </cell>
          <cell r="R219" t="str">
            <v>documentary</v>
          </cell>
        </row>
        <row r="220">
          <cell r="D220">
            <v>35000</v>
          </cell>
          <cell r="F220" t="str">
            <v>successful</v>
          </cell>
          <cell r="H220" t="str">
            <v>USD</v>
          </cell>
          <cell r="R220" t="str">
            <v>television</v>
          </cell>
        </row>
        <row r="221">
          <cell r="D221">
            <v>15000</v>
          </cell>
          <cell r="F221" t="str">
            <v>successful</v>
          </cell>
          <cell r="H221" t="str">
            <v>USD</v>
          </cell>
          <cell r="R221" t="str">
            <v>photobooks</v>
          </cell>
        </row>
        <row r="222">
          <cell r="D222">
            <v>35000</v>
          </cell>
          <cell r="F222" t="str">
            <v>successful</v>
          </cell>
          <cell r="H222" t="str">
            <v>USD</v>
          </cell>
          <cell r="R222" t="str">
            <v>documentary</v>
          </cell>
        </row>
        <row r="223">
          <cell r="D223">
            <v>30000</v>
          </cell>
          <cell r="F223" t="str">
            <v>successful</v>
          </cell>
          <cell r="H223" t="str">
            <v>USD</v>
          </cell>
          <cell r="R223" t="str">
            <v>hardware</v>
          </cell>
        </row>
        <row r="224">
          <cell r="D224">
            <v>35000</v>
          </cell>
          <cell r="F224" t="str">
            <v>successful</v>
          </cell>
          <cell r="H224" t="str">
            <v>USD</v>
          </cell>
          <cell r="R224" t="str">
            <v>documentary</v>
          </cell>
        </row>
        <row r="225">
          <cell r="D225">
            <v>35000</v>
          </cell>
          <cell r="F225" t="str">
            <v>successful</v>
          </cell>
          <cell r="H225" t="str">
            <v>EUR</v>
          </cell>
          <cell r="R225" t="str">
            <v>documentary</v>
          </cell>
        </row>
        <row r="226">
          <cell r="D226">
            <v>35000</v>
          </cell>
          <cell r="F226" t="str">
            <v>successful</v>
          </cell>
          <cell r="H226" t="str">
            <v>USD</v>
          </cell>
          <cell r="R226" t="str">
            <v>small batch</v>
          </cell>
        </row>
        <row r="227">
          <cell r="D227">
            <v>35000</v>
          </cell>
          <cell r="F227" t="str">
            <v>successful</v>
          </cell>
          <cell r="H227" t="str">
            <v>USD</v>
          </cell>
          <cell r="R227" t="str">
            <v>documentary</v>
          </cell>
        </row>
        <row r="228">
          <cell r="D228">
            <v>30000</v>
          </cell>
          <cell r="F228" t="str">
            <v>successful</v>
          </cell>
          <cell r="H228" t="str">
            <v>USD</v>
          </cell>
          <cell r="R228" t="str">
            <v>rock</v>
          </cell>
        </row>
        <row r="229">
          <cell r="D229">
            <v>100000</v>
          </cell>
          <cell r="F229" t="str">
            <v>failed</v>
          </cell>
          <cell r="H229" t="str">
            <v>USD</v>
          </cell>
          <cell r="R229" t="str">
            <v>wearables</v>
          </cell>
        </row>
        <row r="230">
          <cell r="D230">
            <v>20000</v>
          </cell>
          <cell r="F230" t="str">
            <v>successful</v>
          </cell>
          <cell r="H230" t="str">
            <v>USD</v>
          </cell>
          <cell r="R230" t="str">
            <v>spaces</v>
          </cell>
        </row>
        <row r="231">
          <cell r="D231">
            <v>35000</v>
          </cell>
          <cell r="F231" t="str">
            <v>successful</v>
          </cell>
          <cell r="H231" t="str">
            <v>USD</v>
          </cell>
          <cell r="R231" t="str">
            <v>small batch</v>
          </cell>
        </row>
        <row r="232">
          <cell r="D232">
            <v>35000</v>
          </cell>
          <cell r="F232" t="str">
            <v>successful</v>
          </cell>
          <cell r="H232" t="str">
            <v>USD</v>
          </cell>
          <cell r="R232" t="str">
            <v>plays</v>
          </cell>
        </row>
        <row r="233">
          <cell r="D233">
            <v>60000</v>
          </cell>
          <cell r="F233" t="str">
            <v>failed</v>
          </cell>
          <cell r="H233" t="str">
            <v>CAD</v>
          </cell>
          <cell r="R233" t="str">
            <v>wearables</v>
          </cell>
        </row>
        <row r="234">
          <cell r="D234">
            <v>35000</v>
          </cell>
          <cell r="F234" t="str">
            <v>successful</v>
          </cell>
          <cell r="H234" t="str">
            <v>USD</v>
          </cell>
          <cell r="R234" t="str">
            <v>plays</v>
          </cell>
        </row>
        <row r="235">
          <cell r="D235">
            <v>19000</v>
          </cell>
          <cell r="F235" t="str">
            <v>successful</v>
          </cell>
          <cell r="H235" t="str">
            <v>USD</v>
          </cell>
          <cell r="R235" t="str">
            <v>tabletop games</v>
          </cell>
        </row>
        <row r="236">
          <cell r="D236">
            <v>25000</v>
          </cell>
          <cell r="F236" t="str">
            <v>successful</v>
          </cell>
          <cell r="H236" t="str">
            <v>USD</v>
          </cell>
          <cell r="R236" t="str">
            <v>radio &amp; podcasts</v>
          </cell>
        </row>
        <row r="237">
          <cell r="D237">
            <v>25000</v>
          </cell>
          <cell r="F237" t="str">
            <v>successful</v>
          </cell>
          <cell r="H237" t="str">
            <v>USD</v>
          </cell>
          <cell r="R237" t="str">
            <v>rock</v>
          </cell>
        </row>
        <row r="238">
          <cell r="D238">
            <v>33500</v>
          </cell>
          <cell r="F238" t="str">
            <v>successful</v>
          </cell>
          <cell r="H238" t="str">
            <v>USD</v>
          </cell>
          <cell r="R238" t="str">
            <v>documentary</v>
          </cell>
        </row>
        <row r="239">
          <cell r="D239">
            <v>32360</v>
          </cell>
          <cell r="F239" t="str">
            <v>successful</v>
          </cell>
          <cell r="H239" t="str">
            <v>USD</v>
          </cell>
          <cell r="R239" t="str">
            <v>rock</v>
          </cell>
        </row>
        <row r="240">
          <cell r="D240">
            <v>15000</v>
          </cell>
          <cell r="F240" t="str">
            <v>successful</v>
          </cell>
          <cell r="H240" t="str">
            <v>USD</v>
          </cell>
          <cell r="R240" t="str">
            <v>hardware</v>
          </cell>
        </row>
        <row r="241">
          <cell r="D241">
            <v>100000</v>
          </cell>
          <cell r="F241" t="str">
            <v>failed</v>
          </cell>
          <cell r="H241" t="str">
            <v>EUR</v>
          </cell>
          <cell r="R241" t="str">
            <v>wearables</v>
          </cell>
        </row>
        <row r="242">
          <cell r="D242">
            <v>8000</v>
          </cell>
          <cell r="F242" t="str">
            <v>successful</v>
          </cell>
          <cell r="H242" t="str">
            <v>GBP</v>
          </cell>
          <cell r="R242" t="str">
            <v>hardware</v>
          </cell>
        </row>
        <row r="243">
          <cell r="D243">
            <v>85000</v>
          </cell>
          <cell r="F243" t="str">
            <v>failed</v>
          </cell>
          <cell r="H243" t="str">
            <v>EUR</v>
          </cell>
          <cell r="R243" t="str">
            <v>gadgets</v>
          </cell>
        </row>
        <row r="244">
          <cell r="D244">
            <v>16000</v>
          </cell>
          <cell r="F244" t="str">
            <v>successful</v>
          </cell>
          <cell r="H244" t="str">
            <v>USD</v>
          </cell>
          <cell r="R244" t="str">
            <v>hardware</v>
          </cell>
        </row>
        <row r="245">
          <cell r="D245">
            <v>30000</v>
          </cell>
          <cell r="F245" t="str">
            <v>successful</v>
          </cell>
          <cell r="H245" t="str">
            <v>USD</v>
          </cell>
          <cell r="R245" t="str">
            <v>radio &amp; podcasts</v>
          </cell>
        </row>
        <row r="246">
          <cell r="D246">
            <v>25000</v>
          </cell>
          <cell r="F246" t="str">
            <v>successful</v>
          </cell>
          <cell r="H246" t="str">
            <v>USD</v>
          </cell>
          <cell r="R246" t="str">
            <v>hardware</v>
          </cell>
        </row>
        <row r="247">
          <cell r="D247">
            <v>32000</v>
          </cell>
          <cell r="F247" t="str">
            <v>successful</v>
          </cell>
          <cell r="H247" t="str">
            <v>USD</v>
          </cell>
          <cell r="R247" t="str">
            <v>radio &amp; podcasts</v>
          </cell>
        </row>
        <row r="248">
          <cell r="D248">
            <v>25000</v>
          </cell>
          <cell r="F248" t="str">
            <v>successful</v>
          </cell>
          <cell r="H248" t="str">
            <v>USD</v>
          </cell>
          <cell r="R248" t="str">
            <v>nonfiction</v>
          </cell>
        </row>
        <row r="249">
          <cell r="D249">
            <v>30000</v>
          </cell>
          <cell r="F249" t="str">
            <v>successful</v>
          </cell>
          <cell r="H249" t="str">
            <v>USD</v>
          </cell>
          <cell r="R249" t="str">
            <v>spaces</v>
          </cell>
        </row>
        <row r="250">
          <cell r="D250">
            <v>27800</v>
          </cell>
          <cell r="F250" t="str">
            <v>successful</v>
          </cell>
          <cell r="H250" t="str">
            <v>USD</v>
          </cell>
          <cell r="R250" t="str">
            <v>metal</v>
          </cell>
        </row>
        <row r="251">
          <cell r="D251">
            <v>25000</v>
          </cell>
          <cell r="F251" t="str">
            <v>successful</v>
          </cell>
          <cell r="H251" t="str">
            <v>GBP</v>
          </cell>
          <cell r="R251" t="str">
            <v>television</v>
          </cell>
        </row>
        <row r="252">
          <cell r="D252">
            <v>8000</v>
          </cell>
          <cell r="F252" t="str">
            <v>successful</v>
          </cell>
          <cell r="H252" t="str">
            <v>USD</v>
          </cell>
          <cell r="R252" t="str">
            <v>space exploration</v>
          </cell>
        </row>
        <row r="253">
          <cell r="D253">
            <v>22765</v>
          </cell>
          <cell r="F253" t="str">
            <v>successful</v>
          </cell>
          <cell r="H253" t="str">
            <v>USD</v>
          </cell>
          <cell r="R253" t="str">
            <v>space exploration</v>
          </cell>
        </row>
        <row r="254">
          <cell r="D254">
            <v>12000</v>
          </cell>
          <cell r="F254" t="str">
            <v>successful</v>
          </cell>
          <cell r="H254" t="str">
            <v>USD</v>
          </cell>
          <cell r="R254" t="str">
            <v>wearables</v>
          </cell>
        </row>
        <row r="255">
          <cell r="D255">
            <v>14000</v>
          </cell>
          <cell r="F255" t="str">
            <v>successful</v>
          </cell>
          <cell r="H255" t="str">
            <v>USD</v>
          </cell>
          <cell r="R255" t="str">
            <v>documentary</v>
          </cell>
        </row>
        <row r="256">
          <cell r="D256">
            <v>25000</v>
          </cell>
          <cell r="F256" t="str">
            <v>successful</v>
          </cell>
          <cell r="H256" t="str">
            <v>USD</v>
          </cell>
          <cell r="R256" t="str">
            <v>tabletop games</v>
          </cell>
        </row>
        <row r="257">
          <cell r="D257">
            <v>30000</v>
          </cell>
          <cell r="F257" t="str">
            <v>successful</v>
          </cell>
          <cell r="H257" t="str">
            <v>USD</v>
          </cell>
          <cell r="R257" t="str">
            <v>television</v>
          </cell>
        </row>
        <row r="258">
          <cell r="D258">
            <v>31000</v>
          </cell>
          <cell r="F258" t="str">
            <v>successful</v>
          </cell>
          <cell r="H258" t="str">
            <v>USD</v>
          </cell>
          <cell r="R258" t="str">
            <v>plays</v>
          </cell>
        </row>
        <row r="259">
          <cell r="D259">
            <v>12000</v>
          </cell>
          <cell r="F259" t="str">
            <v>successful</v>
          </cell>
          <cell r="H259" t="str">
            <v>USD</v>
          </cell>
          <cell r="R259" t="str">
            <v>spaces</v>
          </cell>
        </row>
        <row r="260">
          <cell r="D260">
            <v>25000</v>
          </cell>
          <cell r="F260" t="str">
            <v>successful</v>
          </cell>
          <cell r="H260" t="str">
            <v>USD</v>
          </cell>
          <cell r="R260" t="str">
            <v>spaces</v>
          </cell>
        </row>
        <row r="261">
          <cell r="D261">
            <v>30000</v>
          </cell>
          <cell r="F261" t="str">
            <v>successful</v>
          </cell>
          <cell r="H261" t="str">
            <v>USD</v>
          </cell>
          <cell r="R261" t="str">
            <v>documentary</v>
          </cell>
        </row>
        <row r="262">
          <cell r="D262">
            <v>30000</v>
          </cell>
          <cell r="F262" t="str">
            <v>successful</v>
          </cell>
          <cell r="H262" t="str">
            <v>USD</v>
          </cell>
          <cell r="R262" t="str">
            <v>rock</v>
          </cell>
        </row>
        <row r="263">
          <cell r="D263">
            <v>30000</v>
          </cell>
          <cell r="F263" t="str">
            <v>successful</v>
          </cell>
          <cell r="H263" t="str">
            <v>USD</v>
          </cell>
          <cell r="R263" t="str">
            <v>documentary</v>
          </cell>
        </row>
        <row r="264">
          <cell r="D264">
            <v>7500</v>
          </cell>
          <cell r="F264" t="str">
            <v>successful</v>
          </cell>
          <cell r="H264" t="str">
            <v>USD</v>
          </cell>
          <cell r="R264" t="str">
            <v>photobooks</v>
          </cell>
        </row>
        <row r="265">
          <cell r="D265">
            <v>30000</v>
          </cell>
          <cell r="F265" t="str">
            <v>successful</v>
          </cell>
          <cell r="H265" t="str">
            <v>USD</v>
          </cell>
          <cell r="R265" t="str">
            <v>hardware</v>
          </cell>
        </row>
        <row r="266">
          <cell r="D266">
            <v>25000</v>
          </cell>
          <cell r="F266" t="str">
            <v>successful</v>
          </cell>
          <cell r="H266" t="str">
            <v>USD</v>
          </cell>
          <cell r="R266" t="str">
            <v>hardware</v>
          </cell>
        </row>
        <row r="267">
          <cell r="D267">
            <v>88000</v>
          </cell>
          <cell r="F267" t="str">
            <v>failed</v>
          </cell>
          <cell r="H267" t="str">
            <v>USD</v>
          </cell>
          <cell r="R267" t="str">
            <v>video games</v>
          </cell>
        </row>
        <row r="268">
          <cell r="D268">
            <v>30000</v>
          </cell>
          <cell r="F268" t="str">
            <v>successful</v>
          </cell>
          <cell r="H268" t="str">
            <v>USD</v>
          </cell>
          <cell r="R268" t="str">
            <v>plays</v>
          </cell>
        </row>
        <row r="269">
          <cell r="D269">
            <v>10000</v>
          </cell>
          <cell r="F269" t="str">
            <v>successful</v>
          </cell>
          <cell r="H269" t="str">
            <v>USD</v>
          </cell>
          <cell r="R269" t="str">
            <v>television</v>
          </cell>
        </row>
        <row r="270">
          <cell r="D270">
            <v>15000</v>
          </cell>
          <cell r="F270" t="str">
            <v>successful</v>
          </cell>
          <cell r="H270" t="str">
            <v>USD</v>
          </cell>
          <cell r="R270" t="str">
            <v>photobooks</v>
          </cell>
        </row>
        <row r="271">
          <cell r="D271">
            <v>104219</v>
          </cell>
          <cell r="F271" t="str">
            <v>failed</v>
          </cell>
          <cell r="H271" t="str">
            <v>EUR</v>
          </cell>
          <cell r="R271" t="str">
            <v>wearables</v>
          </cell>
        </row>
        <row r="272">
          <cell r="D272">
            <v>30000</v>
          </cell>
          <cell r="F272" t="str">
            <v>successful</v>
          </cell>
          <cell r="H272" t="str">
            <v>USD</v>
          </cell>
          <cell r="R272" t="str">
            <v>small batch</v>
          </cell>
        </row>
        <row r="273">
          <cell r="D273">
            <v>30000</v>
          </cell>
          <cell r="F273" t="str">
            <v>successful</v>
          </cell>
          <cell r="H273" t="str">
            <v>USD</v>
          </cell>
          <cell r="R273" t="str">
            <v>plays</v>
          </cell>
        </row>
        <row r="274">
          <cell r="D274">
            <v>30000</v>
          </cell>
          <cell r="F274" t="str">
            <v>successful</v>
          </cell>
          <cell r="H274" t="str">
            <v>USD</v>
          </cell>
          <cell r="R274" t="str">
            <v>documentary</v>
          </cell>
        </row>
        <row r="275">
          <cell r="D275">
            <v>25000</v>
          </cell>
          <cell r="F275" t="str">
            <v>successful</v>
          </cell>
          <cell r="H275" t="str">
            <v>USD</v>
          </cell>
          <cell r="R275" t="str">
            <v>documentary</v>
          </cell>
        </row>
        <row r="276">
          <cell r="D276">
            <v>10</v>
          </cell>
          <cell r="F276" t="str">
            <v>successful</v>
          </cell>
          <cell r="H276" t="str">
            <v>USD</v>
          </cell>
          <cell r="R276" t="str">
            <v>rock</v>
          </cell>
        </row>
        <row r="277">
          <cell r="D277">
            <v>15000</v>
          </cell>
          <cell r="F277" t="str">
            <v>successful</v>
          </cell>
          <cell r="H277" t="str">
            <v>GBP</v>
          </cell>
          <cell r="R277" t="str">
            <v>hardware</v>
          </cell>
        </row>
        <row r="278">
          <cell r="D278">
            <v>30000</v>
          </cell>
          <cell r="F278" t="str">
            <v>successful</v>
          </cell>
          <cell r="H278" t="str">
            <v>USD</v>
          </cell>
          <cell r="R278" t="str">
            <v>documentary</v>
          </cell>
        </row>
        <row r="279">
          <cell r="D279">
            <v>2500</v>
          </cell>
          <cell r="F279" t="str">
            <v>successful</v>
          </cell>
          <cell r="H279" t="str">
            <v>USD</v>
          </cell>
          <cell r="R279" t="str">
            <v>tabletop games</v>
          </cell>
        </row>
        <row r="280">
          <cell r="D280">
            <v>15000</v>
          </cell>
          <cell r="F280" t="str">
            <v>successful</v>
          </cell>
          <cell r="H280" t="str">
            <v>USD</v>
          </cell>
          <cell r="R280" t="str">
            <v>hardware</v>
          </cell>
        </row>
        <row r="281">
          <cell r="D281">
            <v>30000</v>
          </cell>
          <cell r="F281" t="str">
            <v>successful</v>
          </cell>
          <cell r="H281" t="str">
            <v>USD</v>
          </cell>
          <cell r="R281" t="str">
            <v>documentary</v>
          </cell>
        </row>
        <row r="282">
          <cell r="D282">
            <v>24000</v>
          </cell>
          <cell r="F282" t="str">
            <v>successful</v>
          </cell>
          <cell r="H282" t="str">
            <v>USD</v>
          </cell>
          <cell r="R282" t="str">
            <v>small batch</v>
          </cell>
        </row>
        <row r="283">
          <cell r="D283">
            <v>28888</v>
          </cell>
          <cell r="F283" t="str">
            <v>successful</v>
          </cell>
          <cell r="H283" t="str">
            <v>USD</v>
          </cell>
          <cell r="R283" t="str">
            <v>wearables</v>
          </cell>
        </row>
        <row r="284">
          <cell r="D284">
            <v>130000</v>
          </cell>
          <cell r="F284" t="str">
            <v>canceled</v>
          </cell>
          <cell r="H284" t="str">
            <v>USD</v>
          </cell>
          <cell r="R284" t="str">
            <v>science fiction</v>
          </cell>
        </row>
        <row r="285">
          <cell r="D285">
            <v>10000</v>
          </cell>
          <cell r="F285" t="str">
            <v>successful</v>
          </cell>
          <cell r="H285" t="str">
            <v>USD</v>
          </cell>
          <cell r="R285" t="str">
            <v>hardware</v>
          </cell>
        </row>
        <row r="286">
          <cell r="D286">
            <v>12000</v>
          </cell>
          <cell r="F286" t="str">
            <v>successful</v>
          </cell>
          <cell r="H286" t="str">
            <v>USD</v>
          </cell>
          <cell r="R286" t="str">
            <v>photobooks</v>
          </cell>
        </row>
        <row r="287">
          <cell r="D287">
            <v>25000</v>
          </cell>
          <cell r="F287" t="str">
            <v>successful</v>
          </cell>
          <cell r="H287" t="str">
            <v>USD</v>
          </cell>
          <cell r="R287" t="str">
            <v>spaces</v>
          </cell>
        </row>
        <row r="288">
          <cell r="D288">
            <v>25000</v>
          </cell>
          <cell r="F288" t="str">
            <v>successful</v>
          </cell>
          <cell r="H288" t="str">
            <v>USD</v>
          </cell>
          <cell r="R288" t="str">
            <v>spaces</v>
          </cell>
        </row>
        <row r="289">
          <cell r="D289">
            <v>25000</v>
          </cell>
          <cell r="F289" t="str">
            <v>successful</v>
          </cell>
          <cell r="H289" t="str">
            <v>USD</v>
          </cell>
          <cell r="R289" t="str">
            <v>documentary</v>
          </cell>
        </row>
        <row r="290">
          <cell r="D290">
            <v>25000</v>
          </cell>
          <cell r="F290" t="str">
            <v>successful</v>
          </cell>
          <cell r="H290" t="str">
            <v>USD</v>
          </cell>
          <cell r="R290" t="str">
            <v>spaces</v>
          </cell>
        </row>
        <row r="291">
          <cell r="D291">
            <v>25000</v>
          </cell>
          <cell r="F291" t="str">
            <v>successful</v>
          </cell>
          <cell r="H291" t="str">
            <v>USD</v>
          </cell>
          <cell r="R291" t="str">
            <v>documentary</v>
          </cell>
        </row>
        <row r="292">
          <cell r="D292">
            <v>25000</v>
          </cell>
          <cell r="F292" t="str">
            <v>successful</v>
          </cell>
          <cell r="H292" t="str">
            <v>USD</v>
          </cell>
          <cell r="R292" t="str">
            <v>documentary</v>
          </cell>
        </row>
        <row r="293">
          <cell r="D293">
            <v>25000</v>
          </cell>
          <cell r="F293" t="str">
            <v>successful</v>
          </cell>
          <cell r="H293" t="str">
            <v>USD</v>
          </cell>
          <cell r="R293" t="str">
            <v>spaces</v>
          </cell>
        </row>
        <row r="294">
          <cell r="D294">
            <v>35000</v>
          </cell>
          <cell r="F294" t="str">
            <v>failed</v>
          </cell>
          <cell r="H294" t="str">
            <v>USD</v>
          </cell>
          <cell r="R294" t="str">
            <v>wearables</v>
          </cell>
        </row>
        <row r="295">
          <cell r="D295">
            <v>10000</v>
          </cell>
          <cell r="F295" t="str">
            <v>successful</v>
          </cell>
          <cell r="H295" t="str">
            <v>GBP</v>
          </cell>
          <cell r="R295" t="str">
            <v>hardware</v>
          </cell>
        </row>
        <row r="296">
          <cell r="D296">
            <v>28000</v>
          </cell>
          <cell r="F296" t="str">
            <v>successful</v>
          </cell>
          <cell r="H296" t="str">
            <v>USD</v>
          </cell>
          <cell r="R296" t="str">
            <v>tabletop games</v>
          </cell>
        </row>
        <row r="297">
          <cell r="D297">
            <v>25000</v>
          </cell>
          <cell r="F297" t="str">
            <v>successful</v>
          </cell>
          <cell r="H297" t="str">
            <v>USD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H298" t="str">
            <v>USD</v>
          </cell>
          <cell r="R298" t="str">
            <v>space exploration</v>
          </cell>
        </row>
        <row r="299">
          <cell r="D299">
            <v>28450</v>
          </cell>
          <cell r="F299" t="str">
            <v>successful</v>
          </cell>
          <cell r="H299" t="str">
            <v>USD</v>
          </cell>
          <cell r="R299" t="str">
            <v>television</v>
          </cell>
        </row>
        <row r="300">
          <cell r="D300">
            <v>10000</v>
          </cell>
          <cell r="F300" t="str">
            <v>successful</v>
          </cell>
          <cell r="H300" t="str">
            <v>USD</v>
          </cell>
          <cell r="R300" t="str">
            <v>tabletop games</v>
          </cell>
        </row>
        <row r="301">
          <cell r="D301">
            <v>15000</v>
          </cell>
          <cell r="F301" t="str">
            <v>successful</v>
          </cell>
          <cell r="H301" t="str">
            <v>USD</v>
          </cell>
          <cell r="R301" t="str">
            <v>radio &amp; podcasts</v>
          </cell>
        </row>
        <row r="302">
          <cell r="D302">
            <v>25000</v>
          </cell>
          <cell r="F302" t="str">
            <v>successful</v>
          </cell>
          <cell r="H302" t="str">
            <v>USD</v>
          </cell>
          <cell r="R302" t="str">
            <v>spaces</v>
          </cell>
        </row>
        <row r="303">
          <cell r="D303">
            <v>4000</v>
          </cell>
          <cell r="F303" t="str">
            <v>successful</v>
          </cell>
          <cell r="H303" t="str">
            <v>USD</v>
          </cell>
          <cell r="R303" t="str">
            <v>electronic music</v>
          </cell>
        </row>
        <row r="304">
          <cell r="D304">
            <v>8000</v>
          </cell>
          <cell r="F304" t="str">
            <v>successful</v>
          </cell>
          <cell r="H304" t="str">
            <v>USD</v>
          </cell>
          <cell r="R304" t="str">
            <v>spaces</v>
          </cell>
        </row>
        <row r="305">
          <cell r="D305">
            <v>24000</v>
          </cell>
          <cell r="F305" t="str">
            <v>successful</v>
          </cell>
          <cell r="H305" t="str">
            <v>USD</v>
          </cell>
          <cell r="R305" t="str">
            <v>documentary</v>
          </cell>
        </row>
        <row r="306">
          <cell r="D306">
            <v>50000</v>
          </cell>
          <cell r="F306" t="str">
            <v>failed</v>
          </cell>
          <cell r="H306" t="str">
            <v>USD</v>
          </cell>
          <cell r="R306" t="str">
            <v>drama</v>
          </cell>
        </row>
        <row r="307">
          <cell r="D307">
            <v>23000</v>
          </cell>
          <cell r="F307" t="str">
            <v>successful</v>
          </cell>
          <cell r="H307" t="str">
            <v>USD</v>
          </cell>
          <cell r="R307" t="str">
            <v>photobooks</v>
          </cell>
        </row>
        <row r="308">
          <cell r="D308">
            <v>25000</v>
          </cell>
          <cell r="F308" t="str">
            <v>successful</v>
          </cell>
          <cell r="H308" t="str">
            <v>USD</v>
          </cell>
          <cell r="R308" t="str">
            <v>spaces</v>
          </cell>
        </row>
        <row r="309">
          <cell r="D309">
            <v>23000</v>
          </cell>
          <cell r="F309" t="str">
            <v>successful</v>
          </cell>
          <cell r="H309" t="str">
            <v>USD</v>
          </cell>
          <cell r="R309" t="str">
            <v>plays</v>
          </cell>
        </row>
        <row r="310">
          <cell r="D310">
            <v>20000</v>
          </cell>
          <cell r="F310" t="str">
            <v>successful</v>
          </cell>
          <cell r="H310" t="str">
            <v>USD</v>
          </cell>
          <cell r="R310" t="str">
            <v>photobooks</v>
          </cell>
        </row>
        <row r="311">
          <cell r="D311">
            <v>25000</v>
          </cell>
          <cell r="F311" t="str">
            <v>successful</v>
          </cell>
          <cell r="H311" t="str">
            <v>USD</v>
          </cell>
          <cell r="R311" t="str">
            <v>spaces</v>
          </cell>
        </row>
        <row r="312">
          <cell r="D312">
            <v>26500</v>
          </cell>
          <cell r="F312" t="str">
            <v>successful</v>
          </cell>
          <cell r="H312" t="str">
            <v>USD</v>
          </cell>
          <cell r="R312" t="str">
            <v>photobooks</v>
          </cell>
        </row>
        <row r="313">
          <cell r="D313">
            <v>25000</v>
          </cell>
          <cell r="F313" t="str">
            <v>successful</v>
          </cell>
          <cell r="H313" t="str">
            <v>USD</v>
          </cell>
          <cell r="R313" t="str">
            <v>documentary</v>
          </cell>
        </row>
        <row r="314">
          <cell r="D314">
            <v>17000</v>
          </cell>
          <cell r="F314" t="str">
            <v>successful</v>
          </cell>
          <cell r="H314" t="str">
            <v>USD</v>
          </cell>
          <cell r="R314" t="str">
            <v>documentary</v>
          </cell>
        </row>
        <row r="315">
          <cell r="D315">
            <v>25000</v>
          </cell>
          <cell r="F315" t="str">
            <v>successful</v>
          </cell>
          <cell r="H315" t="str">
            <v>USD</v>
          </cell>
          <cell r="R315" t="str">
            <v>photobooks</v>
          </cell>
        </row>
        <row r="316">
          <cell r="D316">
            <v>25000</v>
          </cell>
          <cell r="F316" t="str">
            <v>successful</v>
          </cell>
          <cell r="H316" t="str">
            <v>USD</v>
          </cell>
          <cell r="R316" t="str">
            <v>small batch</v>
          </cell>
        </row>
        <row r="317">
          <cell r="D317">
            <v>25000</v>
          </cell>
          <cell r="F317" t="str">
            <v>successful</v>
          </cell>
          <cell r="H317" t="str">
            <v>USD</v>
          </cell>
          <cell r="R317" t="str">
            <v>documentary</v>
          </cell>
        </row>
        <row r="318">
          <cell r="D318">
            <v>25000</v>
          </cell>
          <cell r="F318" t="str">
            <v>successful</v>
          </cell>
          <cell r="H318" t="str">
            <v>USD</v>
          </cell>
          <cell r="R318" t="str">
            <v>small batch</v>
          </cell>
        </row>
        <row r="319">
          <cell r="D319">
            <v>25000</v>
          </cell>
          <cell r="F319" t="str">
            <v>successful</v>
          </cell>
          <cell r="H319" t="str">
            <v>USD</v>
          </cell>
          <cell r="R319" t="str">
            <v>wearables</v>
          </cell>
        </row>
        <row r="320">
          <cell r="D320">
            <v>15000</v>
          </cell>
          <cell r="F320" t="str">
            <v>successful</v>
          </cell>
          <cell r="H320" t="str">
            <v>USD</v>
          </cell>
          <cell r="R320" t="str">
            <v>documentary</v>
          </cell>
        </row>
        <row r="321">
          <cell r="D321">
            <v>20000</v>
          </cell>
          <cell r="F321" t="str">
            <v>successful</v>
          </cell>
          <cell r="H321" t="str">
            <v>USD</v>
          </cell>
          <cell r="R321" t="str">
            <v>nonfiction</v>
          </cell>
        </row>
        <row r="322">
          <cell r="D322">
            <v>26000</v>
          </cell>
          <cell r="F322" t="str">
            <v>successful</v>
          </cell>
          <cell r="H322" t="str">
            <v>USD</v>
          </cell>
          <cell r="R322" t="str">
            <v>documentary</v>
          </cell>
        </row>
        <row r="323">
          <cell r="D323">
            <v>90000</v>
          </cell>
          <cell r="F323" t="str">
            <v>failed</v>
          </cell>
          <cell r="H323" t="str">
            <v>EUR</v>
          </cell>
          <cell r="R323" t="str">
            <v>wearables</v>
          </cell>
        </row>
        <row r="324">
          <cell r="D324">
            <v>25000</v>
          </cell>
          <cell r="F324" t="str">
            <v>successful</v>
          </cell>
          <cell r="H324" t="str">
            <v>USD</v>
          </cell>
          <cell r="R324" t="str">
            <v>hardware</v>
          </cell>
        </row>
        <row r="325">
          <cell r="D325">
            <v>20000</v>
          </cell>
          <cell r="F325" t="str">
            <v>successful</v>
          </cell>
          <cell r="H325" t="str">
            <v>EUR</v>
          </cell>
          <cell r="R325" t="str">
            <v>hardware</v>
          </cell>
        </row>
        <row r="326">
          <cell r="D326">
            <v>25000</v>
          </cell>
          <cell r="F326" t="str">
            <v>successful</v>
          </cell>
          <cell r="H326" t="str">
            <v>USD</v>
          </cell>
          <cell r="R326" t="str">
            <v>pop</v>
          </cell>
        </row>
        <row r="327">
          <cell r="D327">
            <v>25000</v>
          </cell>
          <cell r="F327" t="str">
            <v>successful</v>
          </cell>
          <cell r="H327" t="str">
            <v>USD</v>
          </cell>
          <cell r="R327" t="str">
            <v>documentary</v>
          </cell>
        </row>
        <row r="328">
          <cell r="D328">
            <v>15000</v>
          </cell>
          <cell r="F328" t="str">
            <v>successful</v>
          </cell>
          <cell r="H328" t="str">
            <v>USD</v>
          </cell>
          <cell r="R328" t="str">
            <v>documentary</v>
          </cell>
        </row>
        <row r="329">
          <cell r="D329">
            <v>16350</v>
          </cell>
          <cell r="F329" t="str">
            <v>successful</v>
          </cell>
          <cell r="H329" t="str">
            <v>USD</v>
          </cell>
          <cell r="R329" t="str">
            <v>photobooks</v>
          </cell>
        </row>
        <row r="330">
          <cell r="D330">
            <v>25000</v>
          </cell>
          <cell r="F330" t="str">
            <v>successful</v>
          </cell>
          <cell r="H330" t="str">
            <v>USD</v>
          </cell>
          <cell r="R330" t="str">
            <v>musical</v>
          </cell>
        </row>
        <row r="331">
          <cell r="D331">
            <v>20000</v>
          </cell>
          <cell r="F331" t="str">
            <v>successful</v>
          </cell>
          <cell r="H331" t="str">
            <v>USD</v>
          </cell>
          <cell r="R331" t="str">
            <v>indie rock</v>
          </cell>
        </row>
        <row r="332">
          <cell r="D332">
            <v>55650</v>
          </cell>
          <cell r="F332" t="str">
            <v>failed</v>
          </cell>
          <cell r="H332" t="str">
            <v>USD</v>
          </cell>
          <cell r="R332" t="str">
            <v>wearables</v>
          </cell>
        </row>
        <row r="333">
          <cell r="D333">
            <v>25000</v>
          </cell>
          <cell r="F333" t="str">
            <v>successful</v>
          </cell>
          <cell r="H333" t="str">
            <v>USD</v>
          </cell>
          <cell r="R333" t="str">
            <v>documentary</v>
          </cell>
        </row>
        <row r="334">
          <cell r="D334">
            <v>12000</v>
          </cell>
          <cell r="F334" t="str">
            <v>successful</v>
          </cell>
          <cell r="H334" t="str">
            <v>USD</v>
          </cell>
          <cell r="R334" t="str">
            <v>rock</v>
          </cell>
        </row>
        <row r="335">
          <cell r="D335">
            <v>25000</v>
          </cell>
          <cell r="F335" t="str">
            <v>successful</v>
          </cell>
          <cell r="H335" t="str">
            <v>USD</v>
          </cell>
          <cell r="R335" t="str">
            <v>small batch</v>
          </cell>
        </row>
        <row r="336">
          <cell r="D336">
            <v>10000</v>
          </cell>
          <cell r="F336" t="str">
            <v>successful</v>
          </cell>
          <cell r="H336" t="str">
            <v>USD</v>
          </cell>
          <cell r="R336" t="str">
            <v>small batch</v>
          </cell>
        </row>
        <row r="337">
          <cell r="D337">
            <v>25000</v>
          </cell>
          <cell r="F337" t="str">
            <v>successful</v>
          </cell>
          <cell r="H337" t="str">
            <v>USD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H338" t="str">
            <v>USD</v>
          </cell>
          <cell r="R338" t="str">
            <v>plays</v>
          </cell>
        </row>
        <row r="339">
          <cell r="D339">
            <v>24200</v>
          </cell>
          <cell r="F339" t="str">
            <v>successful</v>
          </cell>
          <cell r="H339" t="str">
            <v>USD</v>
          </cell>
          <cell r="R339" t="str">
            <v>documentary</v>
          </cell>
        </row>
        <row r="340">
          <cell r="D340">
            <v>25000</v>
          </cell>
          <cell r="F340" t="str">
            <v>successful</v>
          </cell>
          <cell r="H340" t="str">
            <v>USD</v>
          </cell>
          <cell r="R340" t="str">
            <v>documentary</v>
          </cell>
        </row>
        <row r="341">
          <cell r="D341">
            <v>500000</v>
          </cell>
          <cell r="F341" t="str">
            <v>failed</v>
          </cell>
          <cell r="H341" t="str">
            <v>USD</v>
          </cell>
          <cell r="R341" t="str">
            <v>video games</v>
          </cell>
        </row>
        <row r="342">
          <cell r="D342">
            <v>25000</v>
          </cell>
          <cell r="F342" t="str">
            <v>successful</v>
          </cell>
          <cell r="H342" t="str">
            <v>USD</v>
          </cell>
          <cell r="R342" t="str">
            <v>wearables</v>
          </cell>
        </row>
        <row r="343">
          <cell r="D343">
            <v>25000</v>
          </cell>
          <cell r="F343" t="str">
            <v>successful</v>
          </cell>
          <cell r="H343" t="str">
            <v>USD</v>
          </cell>
          <cell r="R343" t="str">
            <v>spaces</v>
          </cell>
        </row>
        <row r="344">
          <cell r="D344">
            <v>5000</v>
          </cell>
          <cell r="F344" t="str">
            <v>successful</v>
          </cell>
          <cell r="H344" t="str">
            <v>USD</v>
          </cell>
          <cell r="R344" t="str">
            <v>tabletop games</v>
          </cell>
        </row>
        <row r="345">
          <cell r="D345">
            <v>50000</v>
          </cell>
          <cell r="F345" t="str">
            <v>canceled</v>
          </cell>
          <cell r="H345" t="str">
            <v>USD</v>
          </cell>
          <cell r="R345" t="str">
            <v>wearables</v>
          </cell>
        </row>
        <row r="346">
          <cell r="D346">
            <v>97000</v>
          </cell>
          <cell r="F346" t="str">
            <v>failed</v>
          </cell>
          <cell r="H346" t="str">
            <v>USD</v>
          </cell>
          <cell r="R346" t="str">
            <v>animation</v>
          </cell>
        </row>
        <row r="347">
          <cell r="D347">
            <v>9000</v>
          </cell>
          <cell r="F347" t="str">
            <v>successful</v>
          </cell>
          <cell r="H347" t="str">
            <v>EUR</v>
          </cell>
          <cell r="R347" t="str">
            <v>tabletop games</v>
          </cell>
        </row>
        <row r="348">
          <cell r="D348">
            <v>22000</v>
          </cell>
          <cell r="F348" t="str">
            <v>successful</v>
          </cell>
          <cell r="H348" t="str">
            <v>USD</v>
          </cell>
          <cell r="R348" t="str">
            <v>documentary</v>
          </cell>
        </row>
        <row r="349">
          <cell r="D349">
            <v>23000</v>
          </cell>
          <cell r="F349" t="str">
            <v>successful</v>
          </cell>
          <cell r="H349" t="str">
            <v>USD</v>
          </cell>
          <cell r="R349" t="str">
            <v>plays</v>
          </cell>
        </row>
        <row r="350">
          <cell r="D350">
            <v>15000</v>
          </cell>
          <cell r="F350" t="str">
            <v>successful</v>
          </cell>
          <cell r="H350" t="str">
            <v>USD</v>
          </cell>
          <cell r="R350" t="str">
            <v>rock</v>
          </cell>
        </row>
        <row r="351">
          <cell r="D351">
            <v>10000</v>
          </cell>
          <cell r="F351" t="str">
            <v>successful</v>
          </cell>
          <cell r="H351" t="str">
            <v>USD</v>
          </cell>
          <cell r="R351" t="str">
            <v>tabletop games</v>
          </cell>
        </row>
        <row r="352">
          <cell r="D352">
            <v>15000</v>
          </cell>
          <cell r="F352" t="str">
            <v>successful</v>
          </cell>
          <cell r="H352" t="str">
            <v>USD</v>
          </cell>
          <cell r="R352" t="str">
            <v>photobooks</v>
          </cell>
        </row>
        <row r="353">
          <cell r="D353">
            <v>5000</v>
          </cell>
          <cell r="F353" t="str">
            <v>successful</v>
          </cell>
          <cell r="H353" t="str">
            <v>AUD</v>
          </cell>
          <cell r="R353" t="str">
            <v>photobooks</v>
          </cell>
        </row>
        <row r="354">
          <cell r="D354">
            <v>19000</v>
          </cell>
          <cell r="F354" t="str">
            <v>successful</v>
          </cell>
          <cell r="H354" t="str">
            <v>GBP</v>
          </cell>
          <cell r="R354" t="str">
            <v>hardware</v>
          </cell>
        </row>
        <row r="355">
          <cell r="D355">
            <v>320000</v>
          </cell>
          <cell r="F355" t="str">
            <v>failed</v>
          </cell>
          <cell r="H355" t="str">
            <v>USD</v>
          </cell>
          <cell r="R355" t="str">
            <v>wearables</v>
          </cell>
        </row>
        <row r="356">
          <cell r="D356">
            <v>20000</v>
          </cell>
          <cell r="F356" t="str">
            <v>successful</v>
          </cell>
          <cell r="H356" t="str">
            <v>SEK</v>
          </cell>
          <cell r="R356" t="str">
            <v>electronic music</v>
          </cell>
        </row>
        <row r="357">
          <cell r="D357">
            <v>23000</v>
          </cell>
          <cell r="F357" t="str">
            <v>successful</v>
          </cell>
          <cell r="H357" t="str">
            <v>USD</v>
          </cell>
          <cell r="R357" t="str">
            <v>small batch</v>
          </cell>
        </row>
        <row r="358">
          <cell r="D358">
            <v>20000</v>
          </cell>
          <cell r="F358" t="str">
            <v>successful</v>
          </cell>
          <cell r="H358" t="str">
            <v>USD</v>
          </cell>
          <cell r="R358" t="str">
            <v>plays</v>
          </cell>
        </row>
        <row r="359">
          <cell r="D359">
            <v>4000</v>
          </cell>
          <cell r="F359" t="str">
            <v>successful</v>
          </cell>
          <cell r="H359" t="str">
            <v>USD</v>
          </cell>
          <cell r="R359" t="str">
            <v>hardware</v>
          </cell>
        </row>
        <row r="360">
          <cell r="D360">
            <v>22000</v>
          </cell>
          <cell r="F360" t="str">
            <v>successful</v>
          </cell>
          <cell r="H360" t="str">
            <v>USD</v>
          </cell>
          <cell r="R360" t="str">
            <v>spaces</v>
          </cell>
        </row>
        <row r="361">
          <cell r="D361">
            <v>18500</v>
          </cell>
          <cell r="F361" t="str">
            <v>successful</v>
          </cell>
          <cell r="H361" t="str">
            <v>USD</v>
          </cell>
          <cell r="R361" t="str">
            <v>photobooks</v>
          </cell>
        </row>
        <row r="362">
          <cell r="D362">
            <v>22000</v>
          </cell>
          <cell r="F362" t="str">
            <v>successful</v>
          </cell>
          <cell r="H362" t="str">
            <v>GBP</v>
          </cell>
          <cell r="R362" t="str">
            <v>photobooks</v>
          </cell>
        </row>
        <row r="363">
          <cell r="D363">
            <v>7214</v>
          </cell>
          <cell r="F363" t="str">
            <v>successful</v>
          </cell>
          <cell r="H363" t="str">
            <v>USD</v>
          </cell>
          <cell r="R363" t="str">
            <v>spaces</v>
          </cell>
        </row>
        <row r="364">
          <cell r="D364">
            <v>20000</v>
          </cell>
          <cell r="F364" t="str">
            <v>successful</v>
          </cell>
          <cell r="H364" t="str">
            <v>USD</v>
          </cell>
          <cell r="R364" t="str">
            <v>space exploration</v>
          </cell>
        </row>
        <row r="365">
          <cell r="D365">
            <v>5494</v>
          </cell>
          <cell r="F365" t="str">
            <v>successful</v>
          </cell>
          <cell r="H365" t="str">
            <v>AUD</v>
          </cell>
          <cell r="R365" t="str">
            <v>tabletop games</v>
          </cell>
        </row>
        <row r="366">
          <cell r="D366">
            <v>1</v>
          </cell>
          <cell r="F366" t="str">
            <v>successful</v>
          </cell>
          <cell r="H366" t="str">
            <v>USD</v>
          </cell>
          <cell r="R366" t="str">
            <v>hardware</v>
          </cell>
        </row>
        <row r="367">
          <cell r="D367">
            <v>22400</v>
          </cell>
          <cell r="F367" t="str">
            <v>successful</v>
          </cell>
          <cell r="H367" t="str">
            <v>USD</v>
          </cell>
          <cell r="R367" t="str">
            <v>documentary</v>
          </cell>
        </row>
        <row r="368">
          <cell r="D368">
            <v>20000</v>
          </cell>
          <cell r="F368" t="str">
            <v>successful</v>
          </cell>
          <cell r="H368" t="str">
            <v>USD</v>
          </cell>
          <cell r="R368" t="str">
            <v>documentary</v>
          </cell>
        </row>
        <row r="369">
          <cell r="D369">
            <v>22000</v>
          </cell>
          <cell r="F369" t="str">
            <v>successful</v>
          </cell>
          <cell r="H369" t="str">
            <v>USD</v>
          </cell>
          <cell r="R369" t="str">
            <v>rock</v>
          </cell>
        </row>
        <row r="370">
          <cell r="D370">
            <v>20000</v>
          </cell>
          <cell r="F370" t="str">
            <v>successful</v>
          </cell>
          <cell r="H370" t="str">
            <v>NZD</v>
          </cell>
          <cell r="R370" t="str">
            <v>television</v>
          </cell>
        </row>
        <row r="371">
          <cell r="D371">
            <v>22000</v>
          </cell>
          <cell r="F371" t="str">
            <v>successful</v>
          </cell>
          <cell r="H371" t="str">
            <v>GBP</v>
          </cell>
          <cell r="R371" t="str">
            <v>photobooks</v>
          </cell>
        </row>
        <row r="372">
          <cell r="D372">
            <v>15000</v>
          </cell>
          <cell r="F372" t="str">
            <v>successful</v>
          </cell>
          <cell r="H372" t="str">
            <v>USD</v>
          </cell>
          <cell r="R372" t="str">
            <v>photobooks</v>
          </cell>
        </row>
        <row r="373">
          <cell r="D373">
            <v>19800</v>
          </cell>
          <cell r="F373" t="str">
            <v>successful</v>
          </cell>
          <cell r="H373" t="str">
            <v>USD</v>
          </cell>
          <cell r="R373" t="str">
            <v>photobooks</v>
          </cell>
        </row>
        <row r="374">
          <cell r="D374">
            <v>35000</v>
          </cell>
          <cell r="F374" t="str">
            <v>failed</v>
          </cell>
          <cell r="H374" t="str">
            <v>USD</v>
          </cell>
          <cell r="R374" t="str">
            <v>makerspaces</v>
          </cell>
        </row>
        <row r="375">
          <cell r="D375">
            <v>20000</v>
          </cell>
          <cell r="F375" t="str">
            <v>successful</v>
          </cell>
          <cell r="H375" t="str">
            <v>USD</v>
          </cell>
          <cell r="R375" t="str">
            <v>tabletop games</v>
          </cell>
        </row>
        <row r="376">
          <cell r="D376">
            <v>20000</v>
          </cell>
          <cell r="F376" t="str">
            <v>successful</v>
          </cell>
          <cell r="H376" t="str">
            <v>USD</v>
          </cell>
          <cell r="R376" t="str">
            <v>plays</v>
          </cell>
        </row>
        <row r="377">
          <cell r="D377">
            <v>21000</v>
          </cell>
          <cell r="F377" t="str">
            <v>successful</v>
          </cell>
          <cell r="H377" t="str">
            <v>USD</v>
          </cell>
          <cell r="R377" t="str">
            <v>plays</v>
          </cell>
        </row>
        <row r="378">
          <cell r="D378">
            <v>18000</v>
          </cell>
          <cell r="F378" t="str">
            <v>successful</v>
          </cell>
          <cell r="H378" t="str">
            <v>USD</v>
          </cell>
          <cell r="R378" t="str">
            <v>rock</v>
          </cell>
        </row>
        <row r="379">
          <cell r="D379">
            <v>15000</v>
          </cell>
          <cell r="F379" t="str">
            <v>successful</v>
          </cell>
          <cell r="H379" t="str">
            <v>USD</v>
          </cell>
          <cell r="R379" t="str">
            <v>space exploration</v>
          </cell>
        </row>
        <row r="380">
          <cell r="D380">
            <v>21000</v>
          </cell>
          <cell r="F380" t="str">
            <v>successful</v>
          </cell>
          <cell r="H380" t="str">
            <v>USD</v>
          </cell>
          <cell r="R380" t="str">
            <v>photobooks</v>
          </cell>
        </row>
        <row r="381">
          <cell r="D381">
            <v>20000</v>
          </cell>
          <cell r="F381" t="str">
            <v>successful</v>
          </cell>
          <cell r="H381" t="str">
            <v>USD</v>
          </cell>
          <cell r="R381" t="str">
            <v>spaces</v>
          </cell>
        </row>
        <row r="382">
          <cell r="D382">
            <v>18000</v>
          </cell>
          <cell r="F382" t="str">
            <v>successful</v>
          </cell>
          <cell r="H382" t="str">
            <v>USD</v>
          </cell>
          <cell r="R382" t="str">
            <v>indie rock</v>
          </cell>
        </row>
        <row r="383">
          <cell r="D383">
            <v>20000</v>
          </cell>
          <cell r="F383" t="str">
            <v>successful</v>
          </cell>
          <cell r="H383" t="str">
            <v>USD</v>
          </cell>
          <cell r="R383" t="str">
            <v>documentary</v>
          </cell>
        </row>
        <row r="384">
          <cell r="D384">
            <v>17500</v>
          </cell>
          <cell r="F384" t="str">
            <v>successful</v>
          </cell>
          <cell r="H384" t="str">
            <v>EUR</v>
          </cell>
          <cell r="R384" t="str">
            <v>photobooks</v>
          </cell>
        </row>
        <row r="385">
          <cell r="D385">
            <v>12000</v>
          </cell>
          <cell r="F385" t="str">
            <v>successful</v>
          </cell>
          <cell r="H385" t="str">
            <v>EUR</v>
          </cell>
          <cell r="R385" t="str">
            <v>photobooks</v>
          </cell>
        </row>
        <row r="386">
          <cell r="D386">
            <v>20000</v>
          </cell>
          <cell r="F386" t="str">
            <v>successful</v>
          </cell>
          <cell r="H386" t="str">
            <v>USD</v>
          </cell>
          <cell r="R386" t="str">
            <v>plays</v>
          </cell>
        </row>
        <row r="387">
          <cell r="D387">
            <v>20000</v>
          </cell>
          <cell r="F387" t="str">
            <v>successful</v>
          </cell>
          <cell r="H387" t="str">
            <v>USD</v>
          </cell>
          <cell r="R387" t="str">
            <v>documentary</v>
          </cell>
        </row>
        <row r="388">
          <cell r="D388">
            <v>18000</v>
          </cell>
          <cell r="F388" t="str">
            <v>successful</v>
          </cell>
          <cell r="H388" t="str">
            <v>USD</v>
          </cell>
          <cell r="R388" t="str">
            <v>documentary</v>
          </cell>
        </row>
        <row r="389">
          <cell r="D389">
            <v>50000</v>
          </cell>
          <cell r="F389" t="str">
            <v>failed</v>
          </cell>
          <cell r="H389" t="str">
            <v>USD</v>
          </cell>
          <cell r="R389" t="str">
            <v>gadgets</v>
          </cell>
        </row>
        <row r="390">
          <cell r="D390">
            <v>20000</v>
          </cell>
          <cell r="F390" t="str">
            <v>successful</v>
          </cell>
          <cell r="H390" t="str">
            <v>GBP</v>
          </cell>
          <cell r="R390" t="str">
            <v>documentary</v>
          </cell>
        </row>
        <row r="391">
          <cell r="D391">
            <v>20000</v>
          </cell>
          <cell r="F391" t="str">
            <v>successful</v>
          </cell>
          <cell r="H391" t="str">
            <v>USD</v>
          </cell>
          <cell r="R391" t="str">
            <v>makerspaces</v>
          </cell>
        </row>
        <row r="392">
          <cell r="D392">
            <v>20000</v>
          </cell>
          <cell r="F392" t="str">
            <v>successful</v>
          </cell>
          <cell r="H392" t="str">
            <v>GBP</v>
          </cell>
          <cell r="R392" t="str">
            <v>documentary</v>
          </cell>
        </row>
        <row r="393">
          <cell r="D393">
            <v>45000</v>
          </cell>
          <cell r="F393" t="str">
            <v>canceled</v>
          </cell>
          <cell r="H393" t="str">
            <v>USD</v>
          </cell>
          <cell r="R393" t="str">
            <v>wearables</v>
          </cell>
        </row>
        <row r="394">
          <cell r="D394">
            <v>32500</v>
          </cell>
          <cell r="F394" t="str">
            <v>failed</v>
          </cell>
          <cell r="H394" t="str">
            <v>USD</v>
          </cell>
          <cell r="R394" t="str">
            <v>photobooks</v>
          </cell>
        </row>
        <row r="395">
          <cell r="D395">
            <v>75000</v>
          </cell>
          <cell r="F395" t="str">
            <v>failed</v>
          </cell>
          <cell r="H395" t="str">
            <v>USD</v>
          </cell>
          <cell r="R395" t="str">
            <v>video games</v>
          </cell>
        </row>
        <row r="396">
          <cell r="D396">
            <v>20000</v>
          </cell>
          <cell r="F396" t="str">
            <v>successful</v>
          </cell>
          <cell r="H396" t="str">
            <v>CAD</v>
          </cell>
          <cell r="R396" t="str">
            <v>makerspaces</v>
          </cell>
        </row>
        <row r="397">
          <cell r="D397">
            <v>20000</v>
          </cell>
          <cell r="F397" t="str">
            <v>successful</v>
          </cell>
          <cell r="H397" t="str">
            <v>USD</v>
          </cell>
          <cell r="R397" t="str">
            <v>space exploration</v>
          </cell>
        </row>
        <row r="398">
          <cell r="D398">
            <v>20000</v>
          </cell>
          <cell r="F398" t="str">
            <v>successful</v>
          </cell>
          <cell r="H398" t="str">
            <v>USD</v>
          </cell>
          <cell r="R398" t="str">
            <v>documentary</v>
          </cell>
        </row>
        <row r="399">
          <cell r="D399">
            <v>20000</v>
          </cell>
          <cell r="F399" t="str">
            <v>successful</v>
          </cell>
          <cell r="H399" t="str">
            <v>USD</v>
          </cell>
          <cell r="R399" t="str">
            <v>classical music</v>
          </cell>
        </row>
        <row r="400">
          <cell r="D400">
            <v>15000</v>
          </cell>
          <cell r="F400" t="str">
            <v>successful</v>
          </cell>
          <cell r="H400" t="str">
            <v>USD</v>
          </cell>
          <cell r="R400" t="str">
            <v>rock</v>
          </cell>
        </row>
        <row r="401">
          <cell r="D401">
            <v>19500</v>
          </cell>
          <cell r="F401" t="str">
            <v>successful</v>
          </cell>
          <cell r="H401" t="str">
            <v>CAD</v>
          </cell>
          <cell r="R401" t="str">
            <v>tabletop games</v>
          </cell>
        </row>
        <row r="402">
          <cell r="D402">
            <v>18000</v>
          </cell>
          <cell r="F402" t="str">
            <v>successful</v>
          </cell>
          <cell r="H402" t="str">
            <v>USD</v>
          </cell>
          <cell r="R402" t="str">
            <v>documentary</v>
          </cell>
        </row>
        <row r="403">
          <cell r="D403">
            <v>25000</v>
          </cell>
          <cell r="F403" t="str">
            <v>canceled</v>
          </cell>
          <cell r="H403" t="str">
            <v>USD</v>
          </cell>
          <cell r="R403" t="str">
            <v>wearables</v>
          </cell>
        </row>
        <row r="404">
          <cell r="D404">
            <v>18500</v>
          </cell>
          <cell r="F404" t="str">
            <v>successful</v>
          </cell>
          <cell r="H404" t="str">
            <v>USD</v>
          </cell>
          <cell r="R404" t="str">
            <v>photobooks</v>
          </cell>
        </row>
        <row r="405">
          <cell r="D405">
            <v>13000</v>
          </cell>
          <cell r="F405" t="str">
            <v>successful</v>
          </cell>
          <cell r="H405" t="str">
            <v>GBP</v>
          </cell>
          <cell r="R405" t="str">
            <v>tabletop games</v>
          </cell>
        </row>
        <row r="406">
          <cell r="D406">
            <v>18800</v>
          </cell>
          <cell r="F406" t="str">
            <v>successful</v>
          </cell>
          <cell r="H406" t="str">
            <v>USD</v>
          </cell>
          <cell r="R406" t="str">
            <v>rock</v>
          </cell>
        </row>
        <row r="407">
          <cell r="D407">
            <v>14000</v>
          </cell>
          <cell r="F407" t="str">
            <v>successful</v>
          </cell>
          <cell r="H407" t="str">
            <v>USD</v>
          </cell>
          <cell r="R407" t="str">
            <v>photobooks</v>
          </cell>
        </row>
        <row r="408">
          <cell r="D408">
            <v>20000</v>
          </cell>
          <cell r="F408" t="str">
            <v>successful</v>
          </cell>
          <cell r="H408" t="str">
            <v>USD</v>
          </cell>
          <cell r="R408" t="str">
            <v>plays</v>
          </cell>
        </row>
        <row r="409">
          <cell r="D409">
            <v>18000</v>
          </cell>
          <cell r="F409" t="str">
            <v>successful</v>
          </cell>
          <cell r="H409" t="str">
            <v>USD</v>
          </cell>
          <cell r="R409" t="str">
            <v>classical music</v>
          </cell>
        </row>
        <row r="410">
          <cell r="D410">
            <v>20000</v>
          </cell>
          <cell r="F410" t="str">
            <v>successful</v>
          </cell>
          <cell r="H410" t="str">
            <v>USD</v>
          </cell>
          <cell r="R410" t="str">
            <v>nonfiction</v>
          </cell>
        </row>
        <row r="411">
          <cell r="D411">
            <v>18500</v>
          </cell>
          <cell r="F411" t="str">
            <v>successful</v>
          </cell>
          <cell r="H411" t="str">
            <v>USD</v>
          </cell>
          <cell r="R411" t="str">
            <v>television</v>
          </cell>
        </row>
        <row r="412">
          <cell r="D412">
            <v>20000</v>
          </cell>
          <cell r="F412" t="str">
            <v>successful</v>
          </cell>
          <cell r="H412" t="str">
            <v>USD</v>
          </cell>
          <cell r="R412" t="str">
            <v>documentary</v>
          </cell>
        </row>
        <row r="413">
          <cell r="D413">
            <v>20000</v>
          </cell>
          <cell r="F413" t="str">
            <v>successful</v>
          </cell>
          <cell r="H413" t="str">
            <v>USD</v>
          </cell>
          <cell r="R413" t="str">
            <v>documentary</v>
          </cell>
        </row>
        <row r="414">
          <cell r="D414">
            <v>20000</v>
          </cell>
          <cell r="F414" t="str">
            <v>successful</v>
          </cell>
          <cell r="H414" t="str">
            <v>USD</v>
          </cell>
          <cell r="R414" t="str">
            <v>plays</v>
          </cell>
        </row>
        <row r="415">
          <cell r="D415">
            <v>20000</v>
          </cell>
          <cell r="F415" t="str">
            <v>successful</v>
          </cell>
          <cell r="H415" t="str">
            <v>USD</v>
          </cell>
          <cell r="R415" t="str">
            <v>nonfiction</v>
          </cell>
        </row>
        <row r="416">
          <cell r="D416">
            <v>20000</v>
          </cell>
          <cell r="F416" t="str">
            <v>successful</v>
          </cell>
          <cell r="H416" t="str">
            <v>USD</v>
          </cell>
          <cell r="R416" t="str">
            <v>rock</v>
          </cell>
        </row>
        <row r="417">
          <cell r="D417">
            <v>20000</v>
          </cell>
          <cell r="F417" t="str">
            <v>successful</v>
          </cell>
          <cell r="H417" t="str">
            <v>USD</v>
          </cell>
          <cell r="R417" t="str">
            <v>television</v>
          </cell>
        </row>
        <row r="418">
          <cell r="D418">
            <v>20000</v>
          </cell>
          <cell r="F418" t="str">
            <v>successful</v>
          </cell>
          <cell r="H418" t="str">
            <v>USD</v>
          </cell>
          <cell r="R418" t="str">
            <v>plays</v>
          </cell>
        </row>
        <row r="419">
          <cell r="D419">
            <v>13000</v>
          </cell>
          <cell r="F419" t="str">
            <v>successful</v>
          </cell>
          <cell r="H419" t="str">
            <v>CAD</v>
          </cell>
          <cell r="R419" t="str">
            <v>tabletop games</v>
          </cell>
        </row>
        <row r="420">
          <cell r="D420">
            <v>14000</v>
          </cell>
          <cell r="F420" t="str">
            <v>successful</v>
          </cell>
          <cell r="H420" t="str">
            <v>USD</v>
          </cell>
          <cell r="R420" t="str">
            <v>television</v>
          </cell>
        </row>
        <row r="421">
          <cell r="D421">
            <v>894700</v>
          </cell>
          <cell r="F421" t="str">
            <v>canceled</v>
          </cell>
          <cell r="H421" t="str">
            <v>USD</v>
          </cell>
          <cell r="R421" t="str">
            <v>wearables</v>
          </cell>
        </row>
        <row r="422">
          <cell r="D422">
            <v>300000</v>
          </cell>
          <cell r="F422" t="str">
            <v>failed</v>
          </cell>
          <cell r="H422" t="str">
            <v>USD</v>
          </cell>
          <cell r="R422" t="str">
            <v>video games</v>
          </cell>
        </row>
        <row r="423">
          <cell r="D423">
            <v>49000</v>
          </cell>
          <cell r="F423" t="str">
            <v>failed</v>
          </cell>
          <cell r="H423" t="str">
            <v>USD</v>
          </cell>
          <cell r="R423" t="str">
            <v>wearables</v>
          </cell>
        </row>
        <row r="424">
          <cell r="D424">
            <v>3500</v>
          </cell>
          <cell r="F424" t="str">
            <v>successful</v>
          </cell>
          <cell r="H424" t="str">
            <v>USD</v>
          </cell>
          <cell r="R424" t="str">
            <v>photobooks</v>
          </cell>
        </row>
        <row r="425">
          <cell r="D425">
            <v>18000</v>
          </cell>
          <cell r="F425" t="str">
            <v>successful</v>
          </cell>
          <cell r="H425" t="str">
            <v>USD</v>
          </cell>
          <cell r="R425" t="str">
            <v>tabletop games</v>
          </cell>
        </row>
        <row r="426">
          <cell r="D426">
            <v>75000</v>
          </cell>
          <cell r="F426" t="str">
            <v>failed</v>
          </cell>
          <cell r="H426" t="str">
            <v>USD</v>
          </cell>
          <cell r="R426" t="str">
            <v>wearables</v>
          </cell>
        </row>
        <row r="427">
          <cell r="D427">
            <v>50000</v>
          </cell>
          <cell r="F427" t="str">
            <v>failed</v>
          </cell>
          <cell r="H427" t="str">
            <v>USD</v>
          </cell>
          <cell r="R427" t="str">
            <v>wearables</v>
          </cell>
        </row>
        <row r="428">
          <cell r="D428">
            <v>18500</v>
          </cell>
          <cell r="F428" t="str">
            <v>successful</v>
          </cell>
          <cell r="H428" t="str">
            <v>USD</v>
          </cell>
          <cell r="R428" t="str">
            <v>tabletop games</v>
          </cell>
        </row>
        <row r="429">
          <cell r="D429">
            <v>10000</v>
          </cell>
          <cell r="F429" t="str">
            <v>successful</v>
          </cell>
          <cell r="H429" t="str">
            <v>USD</v>
          </cell>
          <cell r="R429" t="str">
            <v>hardware</v>
          </cell>
        </row>
        <row r="430">
          <cell r="D430">
            <v>50000</v>
          </cell>
          <cell r="F430" t="str">
            <v>failed</v>
          </cell>
          <cell r="H430" t="str">
            <v>USD</v>
          </cell>
          <cell r="R430" t="str">
            <v>wearables</v>
          </cell>
        </row>
        <row r="431">
          <cell r="D431">
            <v>19000</v>
          </cell>
          <cell r="F431" t="str">
            <v>successful</v>
          </cell>
          <cell r="H431" t="str">
            <v>USD</v>
          </cell>
          <cell r="R431" t="str">
            <v>photobooks</v>
          </cell>
        </row>
        <row r="432">
          <cell r="D432">
            <v>18500</v>
          </cell>
          <cell r="F432" t="str">
            <v>successful</v>
          </cell>
          <cell r="H432" t="str">
            <v>USD</v>
          </cell>
          <cell r="R432" t="str">
            <v>documentary</v>
          </cell>
        </row>
        <row r="433">
          <cell r="D433">
            <v>15000</v>
          </cell>
          <cell r="F433" t="str">
            <v>successful</v>
          </cell>
          <cell r="H433" t="str">
            <v>USD</v>
          </cell>
          <cell r="R433" t="str">
            <v>wearables</v>
          </cell>
        </row>
        <row r="434">
          <cell r="D434">
            <v>5000</v>
          </cell>
          <cell r="F434" t="str">
            <v>successful</v>
          </cell>
          <cell r="H434" t="str">
            <v>USD</v>
          </cell>
          <cell r="R434" t="str">
            <v>tabletop games</v>
          </cell>
        </row>
        <row r="435">
          <cell r="D435">
            <v>1000</v>
          </cell>
          <cell r="F435" t="str">
            <v>successful</v>
          </cell>
          <cell r="H435" t="str">
            <v>GBP</v>
          </cell>
          <cell r="R435" t="str">
            <v>tabletop games</v>
          </cell>
        </row>
        <row r="436">
          <cell r="D436">
            <v>18500</v>
          </cell>
          <cell r="F436" t="str">
            <v>successful</v>
          </cell>
          <cell r="H436" t="str">
            <v>USD</v>
          </cell>
          <cell r="R436" t="str">
            <v>documentary</v>
          </cell>
        </row>
        <row r="437">
          <cell r="D437">
            <v>18000</v>
          </cell>
          <cell r="F437" t="str">
            <v>successful</v>
          </cell>
          <cell r="H437" t="str">
            <v>USD</v>
          </cell>
          <cell r="R437" t="str">
            <v>spaces</v>
          </cell>
        </row>
        <row r="438">
          <cell r="D438">
            <v>18000</v>
          </cell>
          <cell r="F438" t="str">
            <v>successful</v>
          </cell>
          <cell r="H438" t="str">
            <v>USD</v>
          </cell>
          <cell r="R438" t="str">
            <v>photobooks</v>
          </cell>
        </row>
        <row r="439">
          <cell r="D439">
            <v>15000</v>
          </cell>
          <cell r="F439" t="str">
            <v>successful</v>
          </cell>
          <cell r="H439" t="str">
            <v>USD</v>
          </cell>
          <cell r="R439" t="str">
            <v>rock</v>
          </cell>
        </row>
        <row r="440">
          <cell r="D440">
            <v>17000</v>
          </cell>
          <cell r="F440" t="str">
            <v>successful</v>
          </cell>
          <cell r="H440" t="str">
            <v>USD</v>
          </cell>
          <cell r="R440" t="str">
            <v>photobooks</v>
          </cell>
        </row>
        <row r="441">
          <cell r="D441">
            <v>18000</v>
          </cell>
          <cell r="F441" t="str">
            <v>successful</v>
          </cell>
          <cell r="H441" t="str">
            <v>USD</v>
          </cell>
          <cell r="R441" t="str">
            <v>indie rock</v>
          </cell>
        </row>
        <row r="442">
          <cell r="D442">
            <v>15000</v>
          </cell>
          <cell r="F442" t="str">
            <v>successful</v>
          </cell>
          <cell r="H442" t="str">
            <v>USD</v>
          </cell>
          <cell r="R442" t="str">
            <v>spaces</v>
          </cell>
        </row>
        <row r="443">
          <cell r="D443">
            <v>17500</v>
          </cell>
          <cell r="F443" t="str">
            <v>successful</v>
          </cell>
          <cell r="H443" t="str">
            <v>USD</v>
          </cell>
          <cell r="R443" t="str">
            <v>makerspaces</v>
          </cell>
        </row>
        <row r="444">
          <cell r="D444">
            <v>13000</v>
          </cell>
          <cell r="F444" t="str">
            <v>successful</v>
          </cell>
          <cell r="H444" t="str">
            <v>USD</v>
          </cell>
          <cell r="R444" t="str">
            <v>documentary</v>
          </cell>
        </row>
        <row r="445">
          <cell r="D445">
            <v>6500</v>
          </cell>
          <cell r="F445" t="str">
            <v>successful</v>
          </cell>
          <cell r="H445" t="str">
            <v>GBP</v>
          </cell>
          <cell r="R445" t="str">
            <v>photobooks</v>
          </cell>
        </row>
        <row r="446">
          <cell r="D446">
            <v>8000</v>
          </cell>
          <cell r="F446" t="str">
            <v>successful</v>
          </cell>
          <cell r="H446" t="str">
            <v>USD</v>
          </cell>
          <cell r="R446" t="str">
            <v>space exploration</v>
          </cell>
        </row>
        <row r="447">
          <cell r="D447">
            <v>10000</v>
          </cell>
          <cell r="F447" t="str">
            <v>successful</v>
          </cell>
          <cell r="H447" t="str">
            <v>USD</v>
          </cell>
          <cell r="R447" t="str">
            <v>documentary</v>
          </cell>
        </row>
        <row r="448">
          <cell r="D448">
            <v>14500</v>
          </cell>
          <cell r="F448" t="str">
            <v>successful</v>
          </cell>
          <cell r="H448" t="str">
            <v>USD</v>
          </cell>
          <cell r="R448" t="str">
            <v>documentary</v>
          </cell>
        </row>
        <row r="449">
          <cell r="D449">
            <v>17000</v>
          </cell>
          <cell r="F449" t="str">
            <v>successful</v>
          </cell>
          <cell r="H449" t="str">
            <v>USD</v>
          </cell>
          <cell r="R449" t="str">
            <v>documentary</v>
          </cell>
        </row>
        <row r="450">
          <cell r="D450">
            <v>5000</v>
          </cell>
          <cell r="F450" t="str">
            <v>successful</v>
          </cell>
          <cell r="H450" t="str">
            <v>USD</v>
          </cell>
          <cell r="R450" t="str">
            <v>space exploration</v>
          </cell>
        </row>
        <row r="451">
          <cell r="D451">
            <v>15000</v>
          </cell>
          <cell r="F451" t="str">
            <v>successful</v>
          </cell>
          <cell r="H451" t="str">
            <v>USD</v>
          </cell>
          <cell r="R451" t="str">
            <v>photobooks</v>
          </cell>
        </row>
        <row r="452">
          <cell r="D452">
            <v>25000</v>
          </cell>
          <cell r="F452" t="str">
            <v>canceled</v>
          </cell>
          <cell r="H452" t="str">
            <v>GBP</v>
          </cell>
          <cell r="R452" t="str">
            <v>wearables</v>
          </cell>
        </row>
        <row r="453">
          <cell r="D453">
            <v>70000</v>
          </cell>
          <cell r="F453" t="str">
            <v>failed</v>
          </cell>
          <cell r="H453" t="str">
            <v>USD</v>
          </cell>
          <cell r="R453" t="str">
            <v>wearables</v>
          </cell>
        </row>
        <row r="454">
          <cell r="D454">
            <v>15000</v>
          </cell>
          <cell r="F454" t="str">
            <v>successful</v>
          </cell>
          <cell r="H454" t="str">
            <v>USD</v>
          </cell>
          <cell r="R454" t="str">
            <v>rock</v>
          </cell>
        </row>
        <row r="455">
          <cell r="D455">
            <v>17482</v>
          </cell>
          <cell r="F455" t="str">
            <v>successful</v>
          </cell>
          <cell r="H455" t="str">
            <v>USD</v>
          </cell>
          <cell r="R455" t="str">
            <v>rock</v>
          </cell>
        </row>
        <row r="456">
          <cell r="D456">
            <v>15000</v>
          </cell>
          <cell r="F456" t="str">
            <v>successful</v>
          </cell>
          <cell r="H456" t="str">
            <v>USD</v>
          </cell>
          <cell r="R456" t="str">
            <v>plays</v>
          </cell>
        </row>
        <row r="457">
          <cell r="D457">
            <v>15000</v>
          </cell>
          <cell r="F457" t="str">
            <v>successful</v>
          </cell>
          <cell r="H457" t="str">
            <v>USD</v>
          </cell>
          <cell r="R457" t="str">
            <v>documentary</v>
          </cell>
        </row>
        <row r="458">
          <cell r="D458">
            <v>16700</v>
          </cell>
          <cell r="F458" t="str">
            <v>successful</v>
          </cell>
          <cell r="H458" t="str">
            <v>EUR</v>
          </cell>
          <cell r="R458" t="str">
            <v>photobooks</v>
          </cell>
        </row>
        <row r="459">
          <cell r="D459">
            <v>15000</v>
          </cell>
          <cell r="F459" t="str">
            <v>successful</v>
          </cell>
          <cell r="H459" t="str">
            <v>USD</v>
          </cell>
          <cell r="R459" t="str">
            <v>indie rock</v>
          </cell>
        </row>
        <row r="460">
          <cell r="D460">
            <v>12000</v>
          </cell>
          <cell r="F460" t="str">
            <v>successful</v>
          </cell>
          <cell r="H460" t="str">
            <v>USD</v>
          </cell>
          <cell r="R460" t="str">
            <v>indie rock</v>
          </cell>
        </row>
        <row r="461">
          <cell r="D461">
            <v>9500</v>
          </cell>
          <cell r="F461" t="str">
            <v>successful</v>
          </cell>
          <cell r="H461" t="str">
            <v>USD</v>
          </cell>
          <cell r="R461" t="str">
            <v>hardware</v>
          </cell>
        </row>
        <row r="462">
          <cell r="D462">
            <v>16000</v>
          </cell>
          <cell r="F462" t="str">
            <v>successful</v>
          </cell>
          <cell r="H462" t="str">
            <v>USD</v>
          </cell>
          <cell r="R462" t="str">
            <v>radio &amp; podcasts</v>
          </cell>
        </row>
        <row r="463">
          <cell r="D463">
            <v>10000</v>
          </cell>
          <cell r="F463" t="str">
            <v>successful</v>
          </cell>
          <cell r="H463" t="str">
            <v>USD</v>
          </cell>
          <cell r="R463" t="str">
            <v>space exploration</v>
          </cell>
        </row>
        <row r="464">
          <cell r="D464">
            <v>16000</v>
          </cell>
          <cell r="F464" t="str">
            <v>successful</v>
          </cell>
          <cell r="H464" t="str">
            <v>USD</v>
          </cell>
          <cell r="R464" t="str">
            <v>indie rock</v>
          </cell>
        </row>
        <row r="465">
          <cell r="D465">
            <v>150000</v>
          </cell>
          <cell r="F465" t="str">
            <v>canceled</v>
          </cell>
          <cell r="H465" t="str">
            <v>USD</v>
          </cell>
          <cell r="R465" t="str">
            <v>space exploration</v>
          </cell>
        </row>
        <row r="466">
          <cell r="D466">
            <v>15000</v>
          </cell>
          <cell r="F466" t="str">
            <v>successful</v>
          </cell>
          <cell r="H466" t="str">
            <v>CAD</v>
          </cell>
          <cell r="R466" t="str">
            <v>documentary</v>
          </cell>
        </row>
        <row r="467">
          <cell r="D467">
            <v>10000</v>
          </cell>
          <cell r="F467" t="str">
            <v>successful</v>
          </cell>
          <cell r="H467" t="str">
            <v>USD</v>
          </cell>
          <cell r="R467" t="str">
            <v>documentary</v>
          </cell>
        </row>
        <row r="468">
          <cell r="D468">
            <v>300000</v>
          </cell>
          <cell r="F468" t="str">
            <v>failed</v>
          </cell>
          <cell r="H468" t="str">
            <v>USD</v>
          </cell>
          <cell r="R468" t="str">
            <v>wearables</v>
          </cell>
        </row>
        <row r="469">
          <cell r="D469">
            <v>2500</v>
          </cell>
          <cell r="F469" t="str">
            <v>successful</v>
          </cell>
          <cell r="H469" t="str">
            <v>USD</v>
          </cell>
          <cell r="R469" t="str">
            <v>hardware</v>
          </cell>
        </row>
        <row r="470">
          <cell r="D470">
            <v>12000</v>
          </cell>
          <cell r="F470" t="str">
            <v>successful</v>
          </cell>
          <cell r="H470" t="str">
            <v>USD</v>
          </cell>
          <cell r="R470" t="str">
            <v>hardware</v>
          </cell>
        </row>
        <row r="471">
          <cell r="D471">
            <v>16300</v>
          </cell>
          <cell r="F471" t="str">
            <v>successful</v>
          </cell>
          <cell r="H471" t="str">
            <v>USD</v>
          </cell>
          <cell r="R471" t="str">
            <v>photobooks</v>
          </cell>
        </row>
        <row r="472">
          <cell r="D472">
            <v>15000</v>
          </cell>
          <cell r="F472" t="str">
            <v>successful</v>
          </cell>
          <cell r="H472" t="str">
            <v>USD</v>
          </cell>
          <cell r="R472" t="str">
            <v>rock</v>
          </cell>
        </row>
        <row r="473">
          <cell r="D473">
            <v>16000</v>
          </cell>
          <cell r="F473" t="str">
            <v>successful</v>
          </cell>
          <cell r="H473" t="str">
            <v>EUR</v>
          </cell>
          <cell r="R473" t="str">
            <v>photobooks</v>
          </cell>
        </row>
        <row r="474">
          <cell r="D474">
            <v>15000</v>
          </cell>
          <cell r="F474" t="str">
            <v>successful</v>
          </cell>
          <cell r="H474" t="str">
            <v>USD</v>
          </cell>
          <cell r="R474" t="str">
            <v>documentary</v>
          </cell>
        </row>
        <row r="475">
          <cell r="D475">
            <v>15000</v>
          </cell>
          <cell r="F475" t="str">
            <v>successful</v>
          </cell>
          <cell r="H475" t="str">
            <v>CAD</v>
          </cell>
          <cell r="R475" t="str">
            <v>spaces</v>
          </cell>
        </row>
        <row r="476">
          <cell r="D476">
            <v>15000</v>
          </cell>
          <cell r="F476" t="str">
            <v>successful</v>
          </cell>
          <cell r="H476" t="str">
            <v>USD</v>
          </cell>
          <cell r="R476" t="str">
            <v>plays</v>
          </cell>
        </row>
        <row r="477">
          <cell r="D477">
            <v>15000</v>
          </cell>
          <cell r="F477" t="str">
            <v>successful</v>
          </cell>
          <cell r="H477" t="str">
            <v>USD</v>
          </cell>
          <cell r="R477" t="str">
            <v>documentary</v>
          </cell>
        </row>
        <row r="478">
          <cell r="D478">
            <v>15000</v>
          </cell>
          <cell r="F478" t="str">
            <v>live</v>
          </cell>
          <cell r="H478" t="str">
            <v>USD</v>
          </cell>
          <cell r="R478" t="str">
            <v>plays</v>
          </cell>
        </row>
        <row r="479">
          <cell r="D479">
            <v>15000</v>
          </cell>
          <cell r="F479" t="str">
            <v>successful</v>
          </cell>
          <cell r="H479" t="str">
            <v>USD</v>
          </cell>
          <cell r="R479" t="str">
            <v>hardware</v>
          </cell>
        </row>
        <row r="480">
          <cell r="D480">
            <v>5500</v>
          </cell>
          <cell r="F480" t="str">
            <v>successful</v>
          </cell>
          <cell r="H480" t="str">
            <v>USD</v>
          </cell>
          <cell r="R480" t="str">
            <v>rock</v>
          </cell>
        </row>
        <row r="481">
          <cell r="D481">
            <v>15000</v>
          </cell>
          <cell r="F481" t="str">
            <v>successful</v>
          </cell>
          <cell r="H481" t="str">
            <v>DKK</v>
          </cell>
          <cell r="R481" t="str">
            <v>photobooks</v>
          </cell>
        </row>
        <row r="482">
          <cell r="D482">
            <v>16000</v>
          </cell>
          <cell r="F482" t="str">
            <v>successful</v>
          </cell>
          <cell r="H482" t="str">
            <v>GBP</v>
          </cell>
          <cell r="R482" t="str">
            <v>photobooks</v>
          </cell>
        </row>
        <row r="483">
          <cell r="D483">
            <v>15000</v>
          </cell>
          <cell r="F483" t="str">
            <v>successful</v>
          </cell>
          <cell r="H483" t="str">
            <v>USD</v>
          </cell>
          <cell r="R483" t="str">
            <v>documentary</v>
          </cell>
        </row>
        <row r="484">
          <cell r="D484">
            <v>15000</v>
          </cell>
          <cell r="F484" t="str">
            <v>successful</v>
          </cell>
          <cell r="H484" t="str">
            <v>USD</v>
          </cell>
          <cell r="R484" t="str">
            <v>documentary</v>
          </cell>
        </row>
        <row r="485">
          <cell r="D485">
            <v>14000</v>
          </cell>
          <cell r="F485" t="str">
            <v>successful</v>
          </cell>
          <cell r="H485" t="str">
            <v>USD</v>
          </cell>
          <cell r="R485" t="str">
            <v>tabletop games</v>
          </cell>
        </row>
        <row r="486">
          <cell r="D486">
            <v>10000</v>
          </cell>
          <cell r="F486" t="str">
            <v>successful</v>
          </cell>
          <cell r="H486" t="str">
            <v>USD</v>
          </cell>
          <cell r="R486" t="str">
            <v>makerspaces</v>
          </cell>
        </row>
        <row r="487">
          <cell r="D487">
            <v>15000</v>
          </cell>
          <cell r="F487" t="str">
            <v>successful</v>
          </cell>
          <cell r="H487" t="str">
            <v>USD</v>
          </cell>
          <cell r="R487" t="str">
            <v>rock</v>
          </cell>
        </row>
        <row r="488">
          <cell r="D488">
            <v>2500</v>
          </cell>
          <cell r="F488" t="str">
            <v>successful</v>
          </cell>
          <cell r="H488" t="str">
            <v>GBP</v>
          </cell>
          <cell r="R488" t="str">
            <v>tabletop games</v>
          </cell>
        </row>
        <row r="489">
          <cell r="D489">
            <v>40000</v>
          </cell>
          <cell r="F489" t="str">
            <v>canceled</v>
          </cell>
          <cell r="H489" t="str">
            <v>GBP</v>
          </cell>
          <cell r="R489" t="str">
            <v>wearables</v>
          </cell>
        </row>
        <row r="490">
          <cell r="D490">
            <v>15000</v>
          </cell>
          <cell r="F490" t="str">
            <v>successful</v>
          </cell>
          <cell r="H490" t="str">
            <v>USD</v>
          </cell>
          <cell r="R490" t="str">
            <v>space exploration</v>
          </cell>
        </row>
        <row r="491">
          <cell r="D491">
            <v>15000</v>
          </cell>
          <cell r="F491" t="str">
            <v>successful</v>
          </cell>
          <cell r="H491" t="str">
            <v>USD</v>
          </cell>
          <cell r="R491" t="str">
            <v>spaces</v>
          </cell>
        </row>
        <row r="492">
          <cell r="D492">
            <v>3000</v>
          </cell>
          <cell r="F492" t="str">
            <v>successful</v>
          </cell>
          <cell r="H492" t="str">
            <v>CAD</v>
          </cell>
          <cell r="R492" t="str">
            <v>tabletop games</v>
          </cell>
        </row>
        <row r="493">
          <cell r="D493">
            <v>15000</v>
          </cell>
          <cell r="F493" t="str">
            <v>successful</v>
          </cell>
          <cell r="H493" t="str">
            <v>GBP</v>
          </cell>
          <cell r="R493" t="str">
            <v>documentary</v>
          </cell>
        </row>
        <row r="494">
          <cell r="D494">
            <v>15500</v>
          </cell>
          <cell r="F494" t="str">
            <v>successful</v>
          </cell>
          <cell r="H494" t="str">
            <v>USD</v>
          </cell>
          <cell r="R494" t="str">
            <v>plays</v>
          </cell>
        </row>
        <row r="495">
          <cell r="D495">
            <v>15000</v>
          </cell>
          <cell r="F495" t="str">
            <v>successful</v>
          </cell>
          <cell r="H495" t="str">
            <v>NOK</v>
          </cell>
          <cell r="R495" t="str">
            <v>plays</v>
          </cell>
        </row>
        <row r="496">
          <cell r="D496">
            <v>10000</v>
          </cell>
          <cell r="F496" t="str">
            <v>successful</v>
          </cell>
          <cell r="H496" t="str">
            <v>USD</v>
          </cell>
          <cell r="R496" t="str">
            <v>spaces</v>
          </cell>
        </row>
        <row r="497">
          <cell r="D497">
            <v>15000</v>
          </cell>
          <cell r="F497" t="str">
            <v>successful</v>
          </cell>
          <cell r="H497" t="str">
            <v>USD</v>
          </cell>
          <cell r="R497" t="str">
            <v>plays</v>
          </cell>
        </row>
        <row r="498">
          <cell r="D498">
            <v>10000</v>
          </cell>
          <cell r="F498" t="str">
            <v>successful</v>
          </cell>
          <cell r="H498" t="str">
            <v>USD</v>
          </cell>
          <cell r="R498" t="str">
            <v>hardware</v>
          </cell>
        </row>
        <row r="499">
          <cell r="D499">
            <v>14000</v>
          </cell>
          <cell r="F499" t="str">
            <v>successful</v>
          </cell>
          <cell r="H499" t="str">
            <v>USD</v>
          </cell>
          <cell r="R499" t="str">
            <v>photobooks</v>
          </cell>
        </row>
        <row r="500">
          <cell r="D500">
            <v>14000</v>
          </cell>
          <cell r="F500" t="str">
            <v>successful</v>
          </cell>
          <cell r="H500" t="str">
            <v>USD</v>
          </cell>
          <cell r="R500" t="str">
            <v>rock</v>
          </cell>
        </row>
        <row r="501">
          <cell r="D501">
            <v>15000</v>
          </cell>
          <cell r="F501" t="str">
            <v>successful</v>
          </cell>
          <cell r="H501" t="str">
            <v>USD</v>
          </cell>
          <cell r="R501" t="str">
            <v>indie rock</v>
          </cell>
        </row>
        <row r="502">
          <cell r="D502">
            <v>15000</v>
          </cell>
          <cell r="F502" t="str">
            <v>successful</v>
          </cell>
          <cell r="H502" t="str">
            <v>USD</v>
          </cell>
          <cell r="R502" t="str">
            <v>musical</v>
          </cell>
        </row>
        <row r="503">
          <cell r="D503">
            <v>15000</v>
          </cell>
          <cell r="F503" t="str">
            <v>successful</v>
          </cell>
          <cell r="H503" t="str">
            <v>GBP</v>
          </cell>
          <cell r="R503" t="str">
            <v>documentary</v>
          </cell>
        </row>
        <row r="504">
          <cell r="D504">
            <v>10000</v>
          </cell>
          <cell r="F504" t="str">
            <v>successful</v>
          </cell>
          <cell r="H504" t="str">
            <v>USD</v>
          </cell>
          <cell r="R504" t="str">
            <v>rock</v>
          </cell>
        </row>
        <row r="505">
          <cell r="D505">
            <v>15000</v>
          </cell>
          <cell r="F505" t="str">
            <v>successful</v>
          </cell>
          <cell r="H505" t="str">
            <v>EUR</v>
          </cell>
          <cell r="R505" t="str">
            <v>photobooks</v>
          </cell>
        </row>
        <row r="506">
          <cell r="D506">
            <v>15000</v>
          </cell>
          <cell r="F506" t="str">
            <v>successful</v>
          </cell>
          <cell r="H506" t="str">
            <v>USD</v>
          </cell>
          <cell r="R506" t="str">
            <v>plays</v>
          </cell>
        </row>
        <row r="507">
          <cell r="D507">
            <v>10000</v>
          </cell>
          <cell r="F507" t="str">
            <v>successful</v>
          </cell>
          <cell r="H507" t="str">
            <v>USD</v>
          </cell>
          <cell r="R507" t="str">
            <v>photobooks</v>
          </cell>
        </row>
        <row r="508">
          <cell r="D508">
            <v>9000</v>
          </cell>
          <cell r="F508" t="str">
            <v>successful</v>
          </cell>
          <cell r="H508" t="str">
            <v>USD</v>
          </cell>
          <cell r="R508" t="str">
            <v>photobooks</v>
          </cell>
        </row>
        <row r="509">
          <cell r="D509">
            <v>15000</v>
          </cell>
          <cell r="F509" t="str">
            <v>successful</v>
          </cell>
          <cell r="H509" t="str">
            <v>USD</v>
          </cell>
          <cell r="R509" t="str">
            <v>plays</v>
          </cell>
        </row>
        <row r="510">
          <cell r="D510">
            <v>10000</v>
          </cell>
          <cell r="F510" t="str">
            <v>successful</v>
          </cell>
          <cell r="H510" t="str">
            <v>USD</v>
          </cell>
          <cell r="R510" t="str">
            <v>plays</v>
          </cell>
        </row>
        <row r="511">
          <cell r="D511">
            <v>13000</v>
          </cell>
          <cell r="F511" t="str">
            <v>successful</v>
          </cell>
          <cell r="H511" t="str">
            <v>USD</v>
          </cell>
          <cell r="R511" t="str">
            <v>documentary</v>
          </cell>
        </row>
        <row r="512">
          <cell r="D512">
            <v>100000</v>
          </cell>
          <cell r="F512" t="str">
            <v>failed</v>
          </cell>
          <cell r="H512" t="str">
            <v>USD</v>
          </cell>
          <cell r="R512" t="str">
            <v>wearables</v>
          </cell>
        </row>
        <row r="513">
          <cell r="D513">
            <v>15000</v>
          </cell>
          <cell r="F513" t="str">
            <v>successful</v>
          </cell>
          <cell r="H513" t="str">
            <v>USD</v>
          </cell>
          <cell r="R513" t="str">
            <v>plays</v>
          </cell>
        </row>
        <row r="514">
          <cell r="D514">
            <v>15000</v>
          </cell>
          <cell r="F514" t="str">
            <v>successful</v>
          </cell>
          <cell r="H514" t="str">
            <v>USD</v>
          </cell>
          <cell r="R514" t="str">
            <v>plays</v>
          </cell>
        </row>
        <row r="515">
          <cell r="D515">
            <v>15000</v>
          </cell>
          <cell r="F515" t="str">
            <v>successful</v>
          </cell>
          <cell r="H515" t="str">
            <v>USD</v>
          </cell>
          <cell r="R515" t="str">
            <v>rock</v>
          </cell>
        </row>
        <row r="516">
          <cell r="D516">
            <v>15000</v>
          </cell>
          <cell r="F516" t="str">
            <v>successful</v>
          </cell>
          <cell r="H516" t="str">
            <v>USD</v>
          </cell>
          <cell r="R516" t="str">
            <v>plays</v>
          </cell>
        </row>
        <row r="517">
          <cell r="D517">
            <v>15000</v>
          </cell>
          <cell r="F517" t="str">
            <v>successful</v>
          </cell>
          <cell r="H517" t="str">
            <v>USD</v>
          </cell>
          <cell r="R517" t="str">
            <v>television</v>
          </cell>
        </row>
        <row r="518">
          <cell r="D518">
            <v>25000</v>
          </cell>
          <cell r="F518" t="str">
            <v>failed</v>
          </cell>
          <cell r="H518" t="str">
            <v>USD</v>
          </cell>
          <cell r="R518" t="str">
            <v>photobooks</v>
          </cell>
        </row>
        <row r="519">
          <cell r="D519">
            <v>5000</v>
          </cell>
          <cell r="F519" t="str">
            <v>successful</v>
          </cell>
          <cell r="H519" t="str">
            <v>USD</v>
          </cell>
          <cell r="R519" t="str">
            <v>documentary</v>
          </cell>
        </row>
        <row r="520">
          <cell r="D520">
            <v>15000</v>
          </cell>
          <cell r="F520" t="str">
            <v>successful</v>
          </cell>
          <cell r="H520" t="str">
            <v>USD</v>
          </cell>
          <cell r="R520" t="str">
            <v>plays</v>
          </cell>
        </row>
        <row r="521">
          <cell r="D521">
            <v>15000</v>
          </cell>
          <cell r="F521" t="str">
            <v>successful</v>
          </cell>
          <cell r="H521" t="str">
            <v>USD</v>
          </cell>
          <cell r="R521" t="str">
            <v>small batch</v>
          </cell>
        </row>
        <row r="522">
          <cell r="D522">
            <v>15000</v>
          </cell>
          <cell r="F522" t="str">
            <v>successful</v>
          </cell>
          <cell r="H522" t="str">
            <v>USD</v>
          </cell>
          <cell r="R522" t="str">
            <v>rock</v>
          </cell>
        </row>
        <row r="523">
          <cell r="D523">
            <v>15000</v>
          </cell>
          <cell r="F523" t="str">
            <v>successful</v>
          </cell>
          <cell r="H523" t="str">
            <v>USD</v>
          </cell>
          <cell r="R523" t="str">
            <v>radio &amp; podcasts</v>
          </cell>
        </row>
        <row r="524">
          <cell r="D524">
            <v>15000</v>
          </cell>
          <cell r="F524" t="str">
            <v>successful</v>
          </cell>
          <cell r="H524" t="str">
            <v>USD</v>
          </cell>
          <cell r="R524" t="str">
            <v>small batch</v>
          </cell>
        </row>
        <row r="525">
          <cell r="D525">
            <v>15000</v>
          </cell>
          <cell r="F525" t="str">
            <v>successful</v>
          </cell>
          <cell r="H525" t="str">
            <v>USD</v>
          </cell>
          <cell r="R525" t="str">
            <v>plays</v>
          </cell>
        </row>
        <row r="526">
          <cell r="D526">
            <v>5000</v>
          </cell>
          <cell r="F526" t="str">
            <v>successful</v>
          </cell>
          <cell r="H526" t="str">
            <v>USD</v>
          </cell>
          <cell r="R526" t="str">
            <v>plays</v>
          </cell>
        </row>
        <row r="527">
          <cell r="D527">
            <v>15000</v>
          </cell>
          <cell r="F527" t="str">
            <v>successful</v>
          </cell>
          <cell r="H527" t="str">
            <v>USD</v>
          </cell>
          <cell r="R527" t="str">
            <v>rock</v>
          </cell>
        </row>
        <row r="528">
          <cell r="D528">
            <v>7900</v>
          </cell>
          <cell r="F528" t="str">
            <v>successful</v>
          </cell>
          <cell r="H528" t="str">
            <v>USD</v>
          </cell>
          <cell r="R528" t="str">
            <v>spaces</v>
          </cell>
        </row>
        <row r="529">
          <cell r="D529">
            <v>2800</v>
          </cell>
          <cell r="F529" t="str">
            <v>successful</v>
          </cell>
          <cell r="H529" t="str">
            <v>USD</v>
          </cell>
          <cell r="R529" t="str">
            <v>tabletop games</v>
          </cell>
        </row>
        <row r="530">
          <cell r="D530">
            <v>13000</v>
          </cell>
          <cell r="F530" t="str">
            <v>successful</v>
          </cell>
          <cell r="H530" t="str">
            <v>USD</v>
          </cell>
          <cell r="R530" t="str">
            <v>documentary</v>
          </cell>
        </row>
        <row r="531">
          <cell r="D531">
            <v>10275</v>
          </cell>
          <cell r="F531" t="str">
            <v>successful</v>
          </cell>
          <cell r="H531" t="str">
            <v>USD</v>
          </cell>
          <cell r="R531" t="str">
            <v>television</v>
          </cell>
        </row>
        <row r="532">
          <cell r="D532">
            <v>20000</v>
          </cell>
          <cell r="F532" t="str">
            <v>failed</v>
          </cell>
          <cell r="H532" t="str">
            <v>USD</v>
          </cell>
          <cell r="R532" t="str">
            <v>wearables</v>
          </cell>
        </row>
        <row r="533">
          <cell r="D533">
            <v>10000</v>
          </cell>
          <cell r="F533" t="str">
            <v>successful</v>
          </cell>
          <cell r="H533" t="str">
            <v>USD</v>
          </cell>
          <cell r="R533" t="str">
            <v>rock</v>
          </cell>
        </row>
        <row r="534">
          <cell r="D534">
            <v>13000</v>
          </cell>
          <cell r="F534" t="str">
            <v>successful</v>
          </cell>
          <cell r="H534" t="str">
            <v>USD</v>
          </cell>
          <cell r="R534" t="str">
            <v>plays</v>
          </cell>
        </row>
        <row r="535">
          <cell r="D535">
            <v>10000</v>
          </cell>
          <cell r="F535" t="str">
            <v>successful</v>
          </cell>
          <cell r="H535" t="str">
            <v>USD</v>
          </cell>
          <cell r="R535" t="str">
            <v>rock</v>
          </cell>
        </row>
        <row r="536">
          <cell r="D536">
            <v>133000</v>
          </cell>
          <cell r="F536" t="str">
            <v>canceled</v>
          </cell>
          <cell r="H536" t="str">
            <v>USD</v>
          </cell>
          <cell r="R536" t="str">
            <v>wearables</v>
          </cell>
        </row>
        <row r="537">
          <cell r="D537">
            <v>50000</v>
          </cell>
          <cell r="F537" t="str">
            <v>failed</v>
          </cell>
          <cell r="H537" t="str">
            <v>CAD</v>
          </cell>
          <cell r="R537" t="str">
            <v>video games</v>
          </cell>
        </row>
        <row r="538">
          <cell r="D538">
            <v>12000</v>
          </cell>
          <cell r="F538" t="str">
            <v>successful</v>
          </cell>
          <cell r="H538" t="str">
            <v>USD</v>
          </cell>
          <cell r="R538" t="str">
            <v>hardware</v>
          </cell>
        </row>
        <row r="539">
          <cell r="D539">
            <v>5000</v>
          </cell>
          <cell r="F539" t="str">
            <v>successful</v>
          </cell>
          <cell r="H539" t="str">
            <v>USD</v>
          </cell>
          <cell r="R539" t="str">
            <v>documentary</v>
          </cell>
        </row>
        <row r="540">
          <cell r="D540">
            <v>11000</v>
          </cell>
          <cell r="F540" t="str">
            <v>successful</v>
          </cell>
          <cell r="H540" t="str">
            <v>USD</v>
          </cell>
          <cell r="R540" t="str">
            <v>television</v>
          </cell>
        </row>
        <row r="541">
          <cell r="D541">
            <v>5000</v>
          </cell>
          <cell r="F541" t="str">
            <v>successful</v>
          </cell>
          <cell r="H541" t="str">
            <v>USD</v>
          </cell>
          <cell r="R541" t="str">
            <v>hardware</v>
          </cell>
        </row>
        <row r="542">
          <cell r="D542">
            <v>30000</v>
          </cell>
          <cell r="F542" t="str">
            <v>failed</v>
          </cell>
          <cell r="H542" t="str">
            <v>MXN</v>
          </cell>
          <cell r="R542" t="str">
            <v>wearables</v>
          </cell>
        </row>
        <row r="543">
          <cell r="D543">
            <v>12000</v>
          </cell>
          <cell r="F543" t="str">
            <v>successful</v>
          </cell>
          <cell r="H543" t="str">
            <v>USD</v>
          </cell>
          <cell r="R543" t="str">
            <v>rock</v>
          </cell>
        </row>
        <row r="544">
          <cell r="D544">
            <v>12516</v>
          </cell>
          <cell r="F544" t="str">
            <v>successful</v>
          </cell>
          <cell r="H544" t="str">
            <v>USD</v>
          </cell>
          <cell r="R544" t="str">
            <v>rock</v>
          </cell>
        </row>
        <row r="545">
          <cell r="D545">
            <v>4000</v>
          </cell>
          <cell r="F545" t="str">
            <v>successful</v>
          </cell>
          <cell r="H545" t="str">
            <v>GBP</v>
          </cell>
          <cell r="R545" t="str">
            <v>hardware</v>
          </cell>
        </row>
        <row r="546">
          <cell r="D546">
            <v>24500</v>
          </cell>
          <cell r="F546" t="str">
            <v>failed</v>
          </cell>
          <cell r="H546" t="str">
            <v>USD</v>
          </cell>
          <cell r="R546" t="str">
            <v>photobooks</v>
          </cell>
        </row>
        <row r="547">
          <cell r="D547">
            <v>12000</v>
          </cell>
          <cell r="F547" t="str">
            <v>successful</v>
          </cell>
          <cell r="H547" t="str">
            <v>USD</v>
          </cell>
          <cell r="R547" t="str">
            <v>documentary</v>
          </cell>
        </row>
        <row r="548">
          <cell r="D548">
            <v>8012</v>
          </cell>
          <cell r="F548" t="str">
            <v>successful</v>
          </cell>
          <cell r="H548" t="str">
            <v>USD</v>
          </cell>
          <cell r="R548" t="str">
            <v>tabletop games</v>
          </cell>
        </row>
        <row r="549">
          <cell r="D549">
            <v>50000</v>
          </cell>
          <cell r="F549" t="str">
            <v>failed</v>
          </cell>
          <cell r="H549" t="str">
            <v>EUR</v>
          </cell>
          <cell r="R549" t="str">
            <v>web</v>
          </cell>
        </row>
        <row r="550">
          <cell r="D550">
            <v>12500</v>
          </cell>
          <cell r="F550" t="str">
            <v>successful</v>
          </cell>
          <cell r="H550" t="str">
            <v>USD</v>
          </cell>
          <cell r="R550" t="str">
            <v>classical music</v>
          </cell>
        </row>
        <row r="551">
          <cell r="D551">
            <v>10000</v>
          </cell>
          <cell r="F551" t="str">
            <v>successful</v>
          </cell>
          <cell r="H551" t="str">
            <v>USD</v>
          </cell>
          <cell r="R551" t="str">
            <v>nonfiction</v>
          </cell>
        </row>
        <row r="552">
          <cell r="D552">
            <v>1000</v>
          </cell>
          <cell r="F552" t="str">
            <v>successful</v>
          </cell>
          <cell r="H552" t="str">
            <v>USD</v>
          </cell>
          <cell r="R552" t="str">
            <v>tabletop games</v>
          </cell>
        </row>
        <row r="553">
          <cell r="D553">
            <v>5000</v>
          </cell>
          <cell r="F553" t="str">
            <v>successful</v>
          </cell>
          <cell r="H553" t="str">
            <v>USD</v>
          </cell>
          <cell r="R553" t="str">
            <v>tabletop games</v>
          </cell>
        </row>
        <row r="554">
          <cell r="D554">
            <v>10000</v>
          </cell>
          <cell r="F554" t="str">
            <v>successful</v>
          </cell>
          <cell r="H554" t="str">
            <v>EUR</v>
          </cell>
          <cell r="R554" t="str">
            <v>photobooks</v>
          </cell>
        </row>
        <row r="555">
          <cell r="D555">
            <v>8750</v>
          </cell>
          <cell r="F555" t="str">
            <v>successful</v>
          </cell>
          <cell r="H555" t="str">
            <v>CAD</v>
          </cell>
          <cell r="R555" t="str">
            <v>rock</v>
          </cell>
        </row>
        <row r="556">
          <cell r="D556">
            <v>12800</v>
          </cell>
          <cell r="F556" t="str">
            <v>successful</v>
          </cell>
          <cell r="H556" t="str">
            <v>USD</v>
          </cell>
          <cell r="R556" t="str">
            <v>documentary</v>
          </cell>
        </row>
        <row r="557">
          <cell r="D557">
            <v>13000</v>
          </cell>
          <cell r="F557" t="str">
            <v>successful</v>
          </cell>
          <cell r="H557" t="str">
            <v>USD</v>
          </cell>
          <cell r="R557" t="str">
            <v>photobooks</v>
          </cell>
        </row>
        <row r="558">
          <cell r="D558">
            <v>6700</v>
          </cell>
          <cell r="F558" t="str">
            <v>successful</v>
          </cell>
          <cell r="H558" t="str">
            <v>USD</v>
          </cell>
          <cell r="R558" t="str">
            <v>rock</v>
          </cell>
        </row>
        <row r="559">
          <cell r="D559">
            <v>30000</v>
          </cell>
          <cell r="F559" t="str">
            <v>canceled</v>
          </cell>
          <cell r="H559" t="str">
            <v>USD</v>
          </cell>
          <cell r="R559" t="str">
            <v>wearables</v>
          </cell>
        </row>
        <row r="560">
          <cell r="D560">
            <v>13000</v>
          </cell>
          <cell r="F560" t="str">
            <v>successful</v>
          </cell>
          <cell r="H560" t="str">
            <v>USD</v>
          </cell>
          <cell r="R560" t="str">
            <v>nonfiction</v>
          </cell>
        </row>
        <row r="561">
          <cell r="D561">
            <v>12000</v>
          </cell>
          <cell r="F561" t="str">
            <v>successful</v>
          </cell>
          <cell r="H561" t="str">
            <v>USD</v>
          </cell>
          <cell r="R561" t="str">
            <v>small batch</v>
          </cell>
        </row>
        <row r="562">
          <cell r="D562">
            <v>9000</v>
          </cell>
          <cell r="F562" t="str">
            <v>successful</v>
          </cell>
          <cell r="H562" t="str">
            <v>EUR</v>
          </cell>
          <cell r="R562" t="str">
            <v>tabletop games</v>
          </cell>
        </row>
        <row r="563">
          <cell r="D563">
            <v>12500</v>
          </cell>
          <cell r="F563" t="str">
            <v>successful</v>
          </cell>
          <cell r="H563" t="str">
            <v>USD</v>
          </cell>
          <cell r="R563" t="str">
            <v>photobooks</v>
          </cell>
        </row>
        <row r="564">
          <cell r="D564">
            <v>13000</v>
          </cell>
          <cell r="F564" t="str">
            <v>successful</v>
          </cell>
          <cell r="H564" t="str">
            <v>GBP</v>
          </cell>
          <cell r="R564" t="str">
            <v>plays</v>
          </cell>
        </row>
        <row r="565">
          <cell r="D565">
            <v>12000</v>
          </cell>
          <cell r="F565" t="str">
            <v>successful</v>
          </cell>
          <cell r="H565" t="str">
            <v>USD</v>
          </cell>
          <cell r="R565" t="str">
            <v>spaces</v>
          </cell>
        </row>
        <row r="566">
          <cell r="D566">
            <v>5000</v>
          </cell>
          <cell r="F566" t="str">
            <v>successful</v>
          </cell>
          <cell r="H566" t="str">
            <v>USD</v>
          </cell>
          <cell r="R566" t="str">
            <v>hardware</v>
          </cell>
        </row>
        <row r="567">
          <cell r="D567">
            <v>13000</v>
          </cell>
          <cell r="F567" t="str">
            <v>successful</v>
          </cell>
          <cell r="H567" t="str">
            <v>EUR</v>
          </cell>
          <cell r="R567" t="str">
            <v>photobooks</v>
          </cell>
        </row>
        <row r="568">
          <cell r="D568">
            <v>12500</v>
          </cell>
          <cell r="F568" t="str">
            <v>successful</v>
          </cell>
          <cell r="H568" t="str">
            <v>USD</v>
          </cell>
          <cell r="R568" t="str">
            <v>documentary</v>
          </cell>
        </row>
        <row r="569">
          <cell r="D569">
            <v>9850</v>
          </cell>
          <cell r="F569" t="str">
            <v>successful</v>
          </cell>
          <cell r="H569" t="str">
            <v>GBP</v>
          </cell>
          <cell r="R569" t="str">
            <v>documentary</v>
          </cell>
        </row>
        <row r="570">
          <cell r="D570">
            <v>12444</v>
          </cell>
          <cell r="F570" t="str">
            <v>successful</v>
          </cell>
          <cell r="H570" t="str">
            <v>USD</v>
          </cell>
          <cell r="R570" t="str">
            <v>documentary</v>
          </cell>
        </row>
        <row r="571">
          <cell r="D571">
            <v>11500</v>
          </cell>
          <cell r="F571" t="str">
            <v>canceled</v>
          </cell>
          <cell r="H571" t="str">
            <v>USD</v>
          </cell>
          <cell r="R571" t="str">
            <v>wearables</v>
          </cell>
        </row>
        <row r="572">
          <cell r="D572">
            <v>12000</v>
          </cell>
          <cell r="F572" t="str">
            <v>successful</v>
          </cell>
          <cell r="H572" t="str">
            <v>USD</v>
          </cell>
          <cell r="R572" t="str">
            <v>shorts</v>
          </cell>
        </row>
        <row r="573">
          <cell r="D573">
            <v>60000</v>
          </cell>
          <cell r="F573" t="str">
            <v>canceled</v>
          </cell>
          <cell r="H573" t="str">
            <v>USD</v>
          </cell>
          <cell r="R573" t="str">
            <v>web</v>
          </cell>
        </row>
        <row r="574">
          <cell r="D574">
            <v>10000</v>
          </cell>
          <cell r="F574" t="str">
            <v>successful</v>
          </cell>
          <cell r="H574" t="str">
            <v>USD</v>
          </cell>
          <cell r="R574" t="str">
            <v>plays</v>
          </cell>
        </row>
        <row r="575">
          <cell r="D575">
            <v>10000</v>
          </cell>
          <cell r="F575" t="str">
            <v>successful</v>
          </cell>
          <cell r="H575" t="str">
            <v>USD</v>
          </cell>
          <cell r="R575" t="str">
            <v>nonfiction</v>
          </cell>
        </row>
        <row r="576">
          <cell r="D576">
            <v>10000</v>
          </cell>
          <cell r="F576" t="str">
            <v>successful</v>
          </cell>
          <cell r="H576" t="str">
            <v>USD</v>
          </cell>
          <cell r="R576" t="str">
            <v>plays</v>
          </cell>
        </row>
        <row r="577">
          <cell r="D577">
            <v>50000</v>
          </cell>
          <cell r="F577" t="str">
            <v>failed</v>
          </cell>
          <cell r="H577" t="str">
            <v>EUR</v>
          </cell>
          <cell r="R577" t="str">
            <v>wearables</v>
          </cell>
        </row>
        <row r="578">
          <cell r="D578">
            <v>10600</v>
          </cell>
          <cell r="F578" t="str">
            <v>successful</v>
          </cell>
          <cell r="H578" t="str">
            <v>USD</v>
          </cell>
          <cell r="R578" t="str">
            <v>spaces</v>
          </cell>
        </row>
        <row r="579">
          <cell r="D579">
            <v>10000</v>
          </cell>
          <cell r="F579" t="str">
            <v>successful</v>
          </cell>
          <cell r="H579" t="str">
            <v>USD</v>
          </cell>
          <cell r="R579" t="str">
            <v>plays</v>
          </cell>
        </row>
        <row r="580">
          <cell r="D580">
            <v>12000</v>
          </cell>
          <cell r="F580" t="str">
            <v>successful</v>
          </cell>
          <cell r="H580" t="str">
            <v>USD</v>
          </cell>
          <cell r="R580" t="str">
            <v>documentary</v>
          </cell>
        </row>
        <row r="581">
          <cell r="D581">
            <v>5000</v>
          </cell>
          <cell r="F581" t="str">
            <v>successful</v>
          </cell>
          <cell r="H581" t="str">
            <v>USD</v>
          </cell>
          <cell r="R581" t="str">
            <v>hardware</v>
          </cell>
        </row>
        <row r="582">
          <cell r="D582">
            <v>12200</v>
          </cell>
          <cell r="F582" t="str">
            <v>successful</v>
          </cell>
          <cell r="H582" t="str">
            <v>USD</v>
          </cell>
          <cell r="R582" t="str">
            <v>plays</v>
          </cell>
        </row>
        <row r="583">
          <cell r="D583">
            <v>12500</v>
          </cell>
          <cell r="F583" t="str">
            <v>successful</v>
          </cell>
          <cell r="H583" t="str">
            <v>USD</v>
          </cell>
          <cell r="R583" t="str">
            <v>rock</v>
          </cell>
        </row>
        <row r="584">
          <cell r="D584">
            <v>18000</v>
          </cell>
          <cell r="F584" t="str">
            <v>failed</v>
          </cell>
          <cell r="H584" t="str">
            <v>USD</v>
          </cell>
          <cell r="R584" t="str">
            <v>plays</v>
          </cell>
        </row>
        <row r="585">
          <cell r="D585">
            <v>40000</v>
          </cell>
          <cell r="F585" t="str">
            <v>canceled</v>
          </cell>
          <cell r="H585" t="str">
            <v>USD</v>
          </cell>
          <cell r="R585" t="str">
            <v>wearables</v>
          </cell>
        </row>
        <row r="586">
          <cell r="D586">
            <v>2500</v>
          </cell>
          <cell r="F586" t="str">
            <v>successful</v>
          </cell>
          <cell r="H586" t="str">
            <v>USD</v>
          </cell>
          <cell r="R586" t="str">
            <v>rock</v>
          </cell>
        </row>
        <row r="587">
          <cell r="D587">
            <v>10050</v>
          </cell>
          <cell r="F587" t="str">
            <v>successful</v>
          </cell>
          <cell r="H587" t="str">
            <v>EUR</v>
          </cell>
          <cell r="R587" t="str">
            <v>photobooks</v>
          </cell>
        </row>
        <row r="588">
          <cell r="D588">
            <v>10000</v>
          </cell>
          <cell r="F588" t="str">
            <v>successful</v>
          </cell>
          <cell r="H588" t="str">
            <v>USD</v>
          </cell>
          <cell r="R588" t="str">
            <v>rock</v>
          </cell>
        </row>
        <row r="589">
          <cell r="D589">
            <v>10000</v>
          </cell>
          <cell r="F589" t="str">
            <v>successful</v>
          </cell>
          <cell r="H589" t="str">
            <v>USD</v>
          </cell>
          <cell r="R589" t="str">
            <v>hardware</v>
          </cell>
        </row>
        <row r="590">
          <cell r="D590">
            <v>12000</v>
          </cell>
          <cell r="F590" t="str">
            <v>successful</v>
          </cell>
          <cell r="H590" t="str">
            <v>USD</v>
          </cell>
          <cell r="R590" t="str">
            <v>plays</v>
          </cell>
        </row>
        <row r="591">
          <cell r="D591">
            <v>10000</v>
          </cell>
          <cell r="F591" t="str">
            <v>successful</v>
          </cell>
          <cell r="H591" t="str">
            <v>USD</v>
          </cell>
          <cell r="R591" t="str">
            <v>plays</v>
          </cell>
        </row>
        <row r="592">
          <cell r="D592">
            <v>5000</v>
          </cell>
          <cell r="F592" t="str">
            <v>successful</v>
          </cell>
          <cell r="H592" t="str">
            <v>USD</v>
          </cell>
          <cell r="R592" t="str">
            <v>spaces</v>
          </cell>
        </row>
        <row r="593">
          <cell r="D593">
            <v>12000</v>
          </cell>
          <cell r="F593" t="str">
            <v>successful</v>
          </cell>
          <cell r="H593" t="str">
            <v>GBP</v>
          </cell>
          <cell r="R593" t="str">
            <v>plays</v>
          </cell>
        </row>
        <row r="594">
          <cell r="D594">
            <v>12000</v>
          </cell>
          <cell r="F594" t="str">
            <v>successful</v>
          </cell>
          <cell r="H594" t="str">
            <v>GBP</v>
          </cell>
          <cell r="R594" t="str">
            <v>plays</v>
          </cell>
        </row>
        <row r="595">
          <cell r="D595">
            <v>12000</v>
          </cell>
          <cell r="F595" t="str">
            <v>successful</v>
          </cell>
          <cell r="H595" t="str">
            <v>USD</v>
          </cell>
          <cell r="R595" t="str">
            <v>photobooks</v>
          </cell>
        </row>
        <row r="596">
          <cell r="D596">
            <v>10000</v>
          </cell>
          <cell r="F596" t="str">
            <v>successful</v>
          </cell>
          <cell r="H596" t="str">
            <v>USD</v>
          </cell>
          <cell r="R596" t="str">
            <v>plays</v>
          </cell>
        </row>
        <row r="597">
          <cell r="D597">
            <v>12000</v>
          </cell>
          <cell r="F597" t="str">
            <v>successful</v>
          </cell>
          <cell r="H597" t="str">
            <v>USD</v>
          </cell>
          <cell r="R597" t="str">
            <v>documentary</v>
          </cell>
        </row>
        <row r="598">
          <cell r="D598">
            <v>10000</v>
          </cell>
          <cell r="F598" t="str">
            <v>successful</v>
          </cell>
          <cell r="H598" t="str">
            <v>NZD</v>
          </cell>
          <cell r="R598" t="str">
            <v>spaces</v>
          </cell>
        </row>
        <row r="599">
          <cell r="D599">
            <v>10000</v>
          </cell>
          <cell r="F599" t="str">
            <v>successful</v>
          </cell>
          <cell r="H599" t="str">
            <v>USD</v>
          </cell>
          <cell r="R599" t="str">
            <v>hardware</v>
          </cell>
        </row>
        <row r="600">
          <cell r="D600">
            <v>11000</v>
          </cell>
          <cell r="F600" t="str">
            <v>successful</v>
          </cell>
          <cell r="H600" t="str">
            <v>USD</v>
          </cell>
          <cell r="R600" t="str">
            <v>space exploration</v>
          </cell>
        </row>
        <row r="601">
          <cell r="D601">
            <v>12000</v>
          </cell>
          <cell r="F601" t="str">
            <v>successful</v>
          </cell>
          <cell r="H601" t="str">
            <v>USD</v>
          </cell>
          <cell r="R601" t="str">
            <v>plays</v>
          </cell>
        </row>
        <row r="602">
          <cell r="D602">
            <v>12000</v>
          </cell>
          <cell r="F602" t="str">
            <v>successful</v>
          </cell>
          <cell r="H602" t="str">
            <v>USD</v>
          </cell>
          <cell r="R602" t="str">
            <v>television</v>
          </cell>
        </row>
        <row r="603">
          <cell r="D603">
            <v>10000</v>
          </cell>
          <cell r="F603" t="str">
            <v>successful</v>
          </cell>
          <cell r="H603" t="str">
            <v>USD</v>
          </cell>
          <cell r="R603" t="str">
            <v>metal</v>
          </cell>
        </row>
        <row r="604">
          <cell r="D604">
            <v>12000</v>
          </cell>
          <cell r="F604" t="str">
            <v>successful</v>
          </cell>
          <cell r="H604" t="str">
            <v>USD</v>
          </cell>
          <cell r="R604" t="str">
            <v>television</v>
          </cell>
        </row>
        <row r="605">
          <cell r="D605">
            <v>11260</v>
          </cell>
          <cell r="F605" t="str">
            <v>successful</v>
          </cell>
          <cell r="H605" t="str">
            <v>USD</v>
          </cell>
          <cell r="R605" t="str">
            <v>documentary</v>
          </cell>
        </row>
        <row r="606">
          <cell r="D606">
            <v>8000</v>
          </cell>
          <cell r="F606" t="str">
            <v>successful</v>
          </cell>
          <cell r="H606" t="str">
            <v>GBP</v>
          </cell>
          <cell r="R606" t="str">
            <v>photobooks</v>
          </cell>
        </row>
        <row r="607">
          <cell r="D607">
            <v>12000</v>
          </cell>
          <cell r="F607" t="str">
            <v>successful</v>
          </cell>
          <cell r="H607" t="str">
            <v>USD</v>
          </cell>
          <cell r="R607" t="str">
            <v>television</v>
          </cell>
        </row>
        <row r="608">
          <cell r="D608">
            <v>12000</v>
          </cell>
          <cell r="F608" t="str">
            <v>successful</v>
          </cell>
          <cell r="H608" t="str">
            <v>USD</v>
          </cell>
          <cell r="R608" t="str">
            <v>plays</v>
          </cell>
        </row>
        <row r="609">
          <cell r="D609">
            <v>9665</v>
          </cell>
          <cell r="F609" t="str">
            <v>successful</v>
          </cell>
          <cell r="H609" t="str">
            <v>USD</v>
          </cell>
          <cell r="R609" t="str">
            <v>documentary</v>
          </cell>
        </row>
        <row r="610">
          <cell r="D610">
            <v>10000</v>
          </cell>
          <cell r="F610" t="str">
            <v>successful</v>
          </cell>
          <cell r="H610" t="str">
            <v>EUR</v>
          </cell>
          <cell r="R610" t="str">
            <v>spaces</v>
          </cell>
        </row>
        <row r="611">
          <cell r="D611">
            <v>8500</v>
          </cell>
          <cell r="F611" t="str">
            <v>successful</v>
          </cell>
          <cell r="H611" t="str">
            <v>USD</v>
          </cell>
          <cell r="R611" t="str">
            <v>tabletop games</v>
          </cell>
        </row>
        <row r="612">
          <cell r="D612">
            <v>100000</v>
          </cell>
          <cell r="F612" t="str">
            <v>failed</v>
          </cell>
          <cell r="H612" t="str">
            <v>SEK</v>
          </cell>
          <cell r="R612" t="str">
            <v>drama</v>
          </cell>
        </row>
        <row r="613">
          <cell r="D613">
            <v>30000</v>
          </cell>
          <cell r="F613" t="str">
            <v>failed</v>
          </cell>
          <cell r="H613" t="str">
            <v>USD</v>
          </cell>
          <cell r="R613" t="str">
            <v>photobooks</v>
          </cell>
        </row>
        <row r="614">
          <cell r="D614">
            <v>10000</v>
          </cell>
          <cell r="F614" t="str">
            <v>successful</v>
          </cell>
          <cell r="H614" t="str">
            <v>AUD</v>
          </cell>
          <cell r="R614" t="str">
            <v>plays</v>
          </cell>
        </row>
        <row r="615">
          <cell r="D615">
            <v>30000</v>
          </cell>
          <cell r="F615" t="str">
            <v>failed</v>
          </cell>
          <cell r="H615" t="str">
            <v>USD</v>
          </cell>
          <cell r="R615" t="str">
            <v>wearables</v>
          </cell>
        </row>
        <row r="616">
          <cell r="D616">
            <v>10000</v>
          </cell>
          <cell r="F616" t="str">
            <v>successful</v>
          </cell>
          <cell r="H616" t="str">
            <v>USD</v>
          </cell>
          <cell r="R616" t="str">
            <v>rock</v>
          </cell>
        </row>
        <row r="617">
          <cell r="D617">
            <v>8000</v>
          </cell>
          <cell r="F617" t="str">
            <v>successful</v>
          </cell>
          <cell r="H617" t="str">
            <v>USD</v>
          </cell>
          <cell r="R617" t="str">
            <v>wearables</v>
          </cell>
        </row>
        <row r="618">
          <cell r="D618">
            <v>11737</v>
          </cell>
          <cell r="F618" t="str">
            <v>successful</v>
          </cell>
          <cell r="H618" t="str">
            <v>USD</v>
          </cell>
          <cell r="R618" t="str">
            <v>plays</v>
          </cell>
        </row>
        <row r="619">
          <cell r="D619">
            <v>5000</v>
          </cell>
          <cell r="F619" t="str">
            <v>successful</v>
          </cell>
          <cell r="H619" t="str">
            <v>USD</v>
          </cell>
          <cell r="R619" t="str">
            <v>hardware</v>
          </cell>
        </row>
        <row r="620">
          <cell r="D620">
            <v>1000</v>
          </cell>
          <cell r="F620" t="str">
            <v>successful</v>
          </cell>
          <cell r="H620" t="str">
            <v>EUR</v>
          </cell>
          <cell r="R620" t="str">
            <v>tabletop games</v>
          </cell>
        </row>
        <row r="621">
          <cell r="D621">
            <v>10000</v>
          </cell>
          <cell r="F621" t="str">
            <v>successful</v>
          </cell>
          <cell r="H621" t="str">
            <v>GBP</v>
          </cell>
          <cell r="R621" t="str">
            <v>electronic music</v>
          </cell>
        </row>
        <row r="622">
          <cell r="D622">
            <v>150000</v>
          </cell>
          <cell r="F622" t="str">
            <v>failed</v>
          </cell>
          <cell r="H622" t="str">
            <v>CAD</v>
          </cell>
          <cell r="R622" t="str">
            <v>wearables</v>
          </cell>
        </row>
        <row r="623">
          <cell r="D623">
            <v>10000</v>
          </cell>
          <cell r="F623" t="str">
            <v>successful</v>
          </cell>
          <cell r="H623" t="str">
            <v>USD</v>
          </cell>
          <cell r="R623" t="str">
            <v>documentary</v>
          </cell>
        </row>
        <row r="624">
          <cell r="D624">
            <v>7500</v>
          </cell>
          <cell r="F624" t="str">
            <v>successful</v>
          </cell>
          <cell r="H624" t="str">
            <v>USD</v>
          </cell>
          <cell r="R624" t="str">
            <v>rock</v>
          </cell>
        </row>
        <row r="625">
          <cell r="D625">
            <v>8500</v>
          </cell>
          <cell r="F625" t="str">
            <v>successful</v>
          </cell>
          <cell r="H625" t="str">
            <v>USD</v>
          </cell>
          <cell r="R625" t="str">
            <v>television</v>
          </cell>
        </row>
        <row r="626">
          <cell r="D626">
            <v>10000</v>
          </cell>
          <cell r="F626" t="str">
            <v>successful</v>
          </cell>
          <cell r="H626" t="str">
            <v>USD</v>
          </cell>
          <cell r="R626" t="str">
            <v>television</v>
          </cell>
        </row>
        <row r="627">
          <cell r="D627">
            <v>28000</v>
          </cell>
          <cell r="F627" t="str">
            <v>failed</v>
          </cell>
          <cell r="H627" t="str">
            <v>USD</v>
          </cell>
          <cell r="R627" t="str">
            <v>photobooks</v>
          </cell>
        </row>
        <row r="628">
          <cell r="D628">
            <v>10000</v>
          </cell>
          <cell r="F628" t="str">
            <v>successful</v>
          </cell>
          <cell r="H628" t="str">
            <v>USD</v>
          </cell>
          <cell r="R628" t="str">
            <v>hardware</v>
          </cell>
        </row>
        <row r="629">
          <cell r="D629">
            <v>8000</v>
          </cell>
          <cell r="F629" t="str">
            <v>successful</v>
          </cell>
          <cell r="H629" t="str">
            <v>USD</v>
          </cell>
          <cell r="R629" t="str">
            <v>small batch</v>
          </cell>
        </row>
        <row r="630">
          <cell r="D630">
            <v>10000</v>
          </cell>
          <cell r="F630" t="str">
            <v>successful</v>
          </cell>
          <cell r="H630" t="str">
            <v>USD</v>
          </cell>
          <cell r="R630" t="str">
            <v>small batch</v>
          </cell>
        </row>
        <row r="631">
          <cell r="D631">
            <v>7500</v>
          </cell>
          <cell r="F631" t="str">
            <v>successful</v>
          </cell>
          <cell r="H631" t="str">
            <v>USD</v>
          </cell>
          <cell r="R631" t="str">
            <v>plays</v>
          </cell>
        </row>
        <row r="632">
          <cell r="D632">
            <v>11500</v>
          </cell>
          <cell r="F632" t="str">
            <v>successful</v>
          </cell>
          <cell r="H632" t="str">
            <v>CAD</v>
          </cell>
          <cell r="R632" t="str">
            <v>space exploration</v>
          </cell>
        </row>
        <row r="633">
          <cell r="D633">
            <v>10000</v>
          </cell>
          <cell r="F633" t="str">
            <v>successful</v>
          </cell>
          <cell r="H633" t="str">
            <v>USD</v>
          </cell>
          <cell r="R633" t="str">
            <v>rock</v>
          </cell>
        </row>
        <row r="634">
          <cell r="D634">
            <v>200000</v>
          </cell>
          <cell r="F634" t="str">
            <v>canceled</v>
          </cell>
          <cell r="H634" t="str">
            <v>DKK</v>
          </cell>
          <cell r="R634" t="str">
            <v>wearables</v>
          </cell>
        </row>
        <row r="635">
          <cell r="D635">
            <v>10000</v>
          </cell>
          <cell r="F635" t="str">
            <v>successful</v>
          </cell>
          <cell r="H635" t="str">
            <v>USD</v>
          </cell>
          <cell r="R635" t="str">
            <v>plays</v>
          </cell>
        </row>
        <row r="636">
          <cell r="D636">
            <v>225000</v>
          </cell>
          <cell r="F636" t="str">
            <v>failed</v>
          </cell>
          <cell r="H636" t="str">
            <v>USD</v>
          </cell>
          <cell r="R636" t="str">
            <v>spaces</v>
          </cell>
        </row>
        <row r="637">
          <cell r="D637">
            <v>8500</v>
          </cell>
          <cell r="F637" t="str">
            <v>successful</v>
          </cell>
          <cell r="H637" t="str">
            <v>USD</v>
          </cell>
          <cell r="R637" t="str">
            <v>tabletop games</v>
          </cell>
        </row>
        <row r="638">
          <cell r="D638">
            <v>10000</v>
          </cell>
          <cell r="F638" t="str">
            <v>successful</v>
          </cell>
          <cell r="H638" t="str">
            <v>USD</v>
          </cell>
          <cell r="R638" t="str">
            <v>rock</v>
          </cell>
        </row>
        <row r="639">
          <cell r="D639">
            <v>7777</v>
          </cell>
          <cell r="F639" t="str">
            <v>successful</v>
          </cell>
          <cell r="H639" t="str">
            <v>USD</v>
          </cell>
          <cell r="R639" t="str">
            <v>indie rock</v>
          </cell>
        </row>
        <row r="640">
          <cell r="D640">
            <v>10000</v>
          </cell>
          <cell r="F640" t="str">
            <v>successful</v>
          </cell>
          <cell r="H640" t="str">
            <v>USD</v>
          </cell>
          <cell r="R640" t="str">
            <v>plays</v>
          </cell>
        </row>
        <row r="641">
          <cell r="D641">
            <v>9000</v>
          </cell>
          <cell r="F641" t="str">
            <v>successful</v>
          </cell>
          <cell r="H641" t="str">
            <v>USD</v>
          </cell>
          <cell r="R641" t="str">
            <v>rock</v>
          </cell>
        </row>
        <row r="642">
          <cell r="D642">
            <v>3600</v>
          </cell>
          <cell r="F642" t="str">
            <v>successful</v>
          </cell>
          <cell r="H642" t="str">
            <v>USD</v>
          </cell>
          <cell r="R642" t="str">
            <v>nonfiction</v>
          </cell>
        </row>
        <row r="643">
          <cell r="D643">
            <v>9500</v>
          </cell>
          <cell r="F643" t="str">
            <v>successful</v>
          </cell>
          <cell r="H643" t="str">
            <v>USD</v>
          </cell>
          <cell r="R643" t="str">
            <v>plays</v>
          </cell>
        </row>
        <row r="644">
          <cell r="D644">
            <v>3950</v>
          </cell>
          <cell r="F644" t="str">
            <v>successful</v>
          </cell>
          <cell r="H644" t="str">
            <v>USD</v>
          </cell>
          <cell r="R644" t="str">
            <v>tabletop games</v>
          </cell>
        </row>
        <row r="645">
          <cell r="D645">
            <v>10000</v>
          </cell>
          <cell r="F645" t="str">
            <v>successful</v>
          </cell>
          <cell r="H645" t="str">
            <v>USD</v>
          </cell>
          <cell r="R645" t="str">
            <v>documentary</v>
          </cell>
        </row>
        <row r="646">
          <cell r="D646">
            <v>7500</v>
          </cell>
          <cell r="F646" t="str">
            <v>successful</v>
          </cell>
          <cell r="H646" t="str">
            <v>USD</v>
          </cell>
          <cell r="R646" t="str">
            <v>hardware</v>
          </cell>
        </row>
        <row r="647">
          <cell r="D647">
            <v>10000</v>
          </cell>
          <cell r="F647" t="str">
            <v>successful</v>
          </cell>
          <cell r="H647" t="str">
            <v>USD</v>
          </cell>
          <cell r="R647" t="str">
            <v>documentary</v>
          </cell>
        </row>
        <row r="648">
          <cell r="D648">
            <v>1333666</v>
          </cell>
          <cell r="F648" t="str">
            <v>failed</v>
          </cell>
          <cell r="H648" t="str">
            <v>USD</v>
          </cell>
          <cell r="R648" t="str">
            <v>spaces</v>
          </cell>
        </row>
        <row r="649">
          <cell r="D649">
            <v>4000</v>
          </cell>
          <cell r="F649" t="str">
            <v>successful</v>
          </cell>
          <cell r="H649" t="str">
            <v>CAD</v>
          </cell>
          <cell r="R649" t="str">
            <v>photobooks</v>
          </cell>
        </row>
        <row r="650">
          <cell r="D650">
            <v>10000</v>
          </cell>
          <cell r="F650" t="str">
            <v>successful</v>
          </cell>
          <cell r="H650" t="str">
            <v>SEK</v>
          </cell>
          <cell r="R650" t="str">
            <v>electronic music</v>
          </cell>
        </row>
        <row r="651">
          <cell r="D651">
            <v>10000</v>
          </cell>
          <cell r="F651" t="str">
            <v>successful</v>
          </cell>
          <cell r="H651" t="str">
            <v>USD</v>
          </cell>
          <cell r="R651" t="str">
            <v>rock</v>
          </cell>
        </row>
        <row r="652">
          <cell r="D652">
            <v>10000</v>
          </cell>
          <cell r="F652" t="str">
            <v>successful</v>
          </cell>
          <cell r="H652" t="str">
            <v>USD</v>
          </cell>
          <cell r="R652" t="str">
            <v>plays</v>
          </cell>
        </row>
        <row r="653">
          <cell r="D653">
            <v>10000</v>
          </cell>
          <cell r="F653" t="str">
            <v>successful</v>
          </cell>
          <cell r="H653" t="str">
            <v>USD</v>
          </cell>
          <cell r="R653" t="str">
            <v>shorts</v>
          </cell>
        </row>
        <row r="654">
          <cell r="D654">
            <v>8600</v>
          </cell>
          <cell r="F654" t="str">
            <v>successful</v>
          </cell>
          <cell r="H654" t="str">
            <v>USD</v>
          </cell>
          <cell r="R654" t="str">
            <v>television</v>
          </cell>
        </row>
        <row r="655">
          <cell r="D655">
            <v>10000</v>
          </cell>
          <cell r="F655" t="str">
            <v>successful</v>
          </cell>
          <cell r="H655" t="str">
            <v>USD</v>
          </cell>
          <cell r="R655" t="str">
            <v>indie rock</v>
          </cell>
        </row>
        <row r="656">
          <cell r="D656">
            <v>10000</v>
          </cell>
          <cell r="F656" t="str">
            <v>successful</v>
          </cell>
          <cell r="H656" t="str">
            <v>AUD</v>
          </cell>
          <cell r="R656" t="str">
            <v>plays</v>
          </cell>
        </row>
        <row r="657">
          <cell r="D657">
            <v>10500</v>
          </cell>
          <cell r="F657" t="str">
            <v>successful</v>
          </cell>
          <cell r="H657" t="str">
            <v>USD</v>
          </cell>
          <cell r="R657" t="str">
            <v>plays</v>
          </cell>
        </row>
        <row r="658">
          <cell r="D658">
            <v>40000</v>
          </cell>
          <cell r="F658" t="str">
            <v>failed</v>
          </cell>
          <cell r="H658" t="str">
            <v>USD</v>
          </cell>
          <cell r="R658" t="str">
            <v>makerspaces</v>
          </cell>
        </row>
        <row r="659">
          <cell r="D659">
            <v>750</v>
          </cell>
          <cell r="F659" t="str">
            <v>successful</v>
          </cell>
          <cell r="H659" t="str">
            <v>GBP</v>
          </cell>
          <cell r="R659" t="str">
            <v>hardware</v>
          </cell>
        </row>
        <row r="660">
          <cell r="D660">
            <v>10000</v>
          </cell>
          <cell r="F660" t="str">
            <v>successful</v>
          </cell>
          <cell r="H660" t="str">
            <v>USD</v>
          </cell>
          <cell r="R660" t="str">
            <v>pop</v>
          </cell>
        </row>
        <row r="661">
          <cell r="D661">
            <v>28000</v>
          </cell>
          <cell r="F661" t="str">
            <v>failed</v>
          </cell>
          <cell r="H661" t="str">
            <v>EUR</v>
          </cell>
          <cell r="R661" t="str">
            <v>photobooks</v>
          </cell>
        </row>
        <row r="662">
          <cell r="D662">
            <v>2000</v>
          </cell>
          <cell r="F662" t="str">
            <v>successful</v>
          </cell>
          <cell r="H662" t="str">
            <v>GBP</v>
          </cell>
          <cell r="R662" t="str">
            <v>tabletop games</v>
          </cell>
        </row>
        <row r="663">
          <cell r="D663">
            <v>50000</v>
          </cell>
          <cell r="F663" t="str">
            <v>failed</v>
          </cell>
          <cell r="H663" t="str">
            <v>USD</v>
          </cell>
          <cell r="R663" t="str">
            <v>wearables</v>
          </cell>
        </row>
        <row r="664">
          <cell r="D664">
            <v>10000</v>
          </cell>
          <cell r="F664" t="str">
            <v>successful</v>
          </cell>
          <cell r="H664" t="str">
            <v>USD</v>
          </cell>
          <cell r="R664" t="str">
            <v>documentary</v>
          </cell>
        </row>
        <row r="665">
          <cell r="D665">
            <v>6000</v>
          </cell>
          <cell r="F665" t="str">
            <v>successful</v>
          </cell>
          <cell r="H665" t="str">
            <v>USD</v>
          </cell>
          <cell r="R665" t="str">
            <v>tabletop games</v>
          </cell>
        </row>
        <row r="666">
          <cell r="D666">
            <v>10000</v>
          </cell>
          <cell r="F666" t="str">
            <v>successful</v>
          </cell>
          <cell r="H666" t="str">
            <v>USD</v>
          </cell>
          <cell r="R666" t="str">
            <v>small batch</v>
          </cell>
        </row>
        <row r="667">
          <cell r="D667">
            <v>50000</v>
          </cell>
          <cell r="F667" t="str">
            <v>failed</v>
          </cell>
          <cell r="H667" t="str">
            <v>USD</v>
          </cell>
          <cell r="R667" t="str">
            <v>plays</v>
          </cell>
        </row>
        <row r="668">
          <cell r="D668">
            <v>10000</v>
          </cell>
          <cell r="F668" t="str">
            <v>successful</v>
          </cell>
          <cell r="H668" t="str">
            <v>USD</v>
          </cell>
          <cell r="R668" t="str">
            <v>electronic music</v>
          </cell>
        </row>
        <row r="669">
          <cell r="D669">
            <v>10500</v>
          </cell>
          <cell r="F669" t="str">
            <v>successful</v>
          </cell>
          <cell r="H669" t="str">
            <v>USD</v>
          </cell>
          <cell r="R669" t="str">
            <v>space exploration</v>
          </cell>
        </row>
        <row r="670">
          <cell r="D670">
            <v>8500</v>
          </cell>
          <cell r="F670" t="str">
            <v>successful</v>
          </cell>
          <cell r="H670" t="str">
            <v>USD</v>
          </cell>
          <cell r="R670" t="str">
            <v>tabletop games</v>
          </cell>
        </row>
        <row r="671">
          <cell r="D671">
            <v>10000</v>
          </cell>
          <cell r="F671" t="str">
            <v>successful</v>
          </cell>
          <cell r="H671" t="str">
            <v>USD</v>
          </cell>
          <cell r="R671" t="str">
            <v>plays</v>
          </cell>
        </row>
        <row r="672">
          <cell r="D672">
            <v>2500</v>
          </cell>
          <cell r="F672" t="str">
            <v>successful</v>
          </cell>
          <cell r="H672" t="str">
            <v>USD</v>
          </cell>
          <cell r="R672" t="str">
            <v>small batch</v>
          </cell>
        </row>
        <row r="673">
          <cell r="D673">
            <v>5000</v>
          </cell>
          <cell r="F673" t="str">
            <v>successful</v>
          </cell>
          <cell r="H673" t="str">
            <v>USD</v>
          </cell>
          <cell r="R673" t="str">
            <v>wearables</v>
          </cell>
        </row>
        <row r="674">
          <cell r="D674">
            <v>8500</v>
          </cell>
          <cell r="F674" t="str">
            <v>successful</v>
          </cell>
          <cell r="H674" t="str">
            <v>CAD</v>
          </cell>
          <cell r="R674" t="str">
            <v>nonfiction</v>
          </cell>
        </row>
        <row r="675">
          <cell r="D675">
            <v>10000</v>
          </cell>
          <cell r="F675" t="str">
            <v>successful</v>
          </cell>
          <cell r="H675" t="str">
            <v>USD</v>
          </cell>
          <cell r="R675" t="str">
            <v>documentary</v>
          </cell>
        </row>
        <row r="676">
          <cell r="D676">
            <v>4000</v>
          </cell>
          <cell r="F676" t="str">
            <v>successful</v>
          </cell>
          <cell r="H676" t="str">
            <v>USD</v>
          </cell>
          <cell r="R676" t="str">
            <v>rock</v>
          </cell>
        </row>
        <row r="677">
          <cell r="D677">
            <v>10000</v>
          </cell>
          <cell r="F677" t="str">
            <v>successful</v>
          </cell>
          <cell r="H677" t="str">
            <v>USD</v>
          </cell>
          <cell r="R677" t="str">
            <v>plays</v>
          </cell>
        </row>
        <row r="678">
          <cell r="D678">
            <v>10000</v>
          </cell>
          <cell r="F678" t="str">
            <v>successful</v>
          </cell>
          <cell r="H678" t="str">
            <v>USD</v>
          </cell>
          <cell r="R678" t="str">
            <v>nonfiction</v>
          </cell>
        </row>
        <row r="679">
          <cell r="D679">
            <v>10000</v>
          </cell>
          <cell r="F679" t="str">
            <v>successful</v>
          </cell>
          <cell r="H679" t="str">
            <v>USD</v>
          </cell>
          <cell r="R679" t="str">
            <v>indie rock</v>
          </cell>
        </row>
        <row r="680">
          <cell r="D680">
            <v>10000</v>
          </cell>
          <cell r="F680" t="str">
            <v>successful</v>
          </cell>
          <cell r="H680" t="str">
            <v>USD</v>
          </cell>
          <cell r="R680" t="str">
            <v>plays</v>
          </cell>
        </row>
        <row r="681">
          <cell r="D681">
            <v>3000</v>
          </cell>
          <cell r="F681" t="str">
            <v>successful</v>
          </cell>
          <cell r="H681" t="str">
            <v>USD</v>
          </cell>
          <cell r="R681" t="str">
            <v>electronic music</v>
          </cell>
        </row>
        <row r="682">
          <cell r="D682">
            <v>10000</v>
          </cell>
          <cell r="F682" t="str">
            <v>successful</v>
          </cell>
          <cell r="H682" t="str">
            <v>USD</v>
          </cell>
          <cell r="R682" t="str">
            <v>documentary</v>
          </cell>
        </row>
        <row r="683">
          <cell r="D683">
            <v>10500</v>
          </cell>
          <cell r="F683" t="str">
            <v>successful</v>
          </cell>
          <cell r="H683" t="str">
            <v>USD</v>
          </cell>
          <cell r="R683" t="str">
            <v>documentary</v>
          </cell>
        </row>
        <row r="684">
          <cell r="D684">
            <v>10000</v>
          </cell>
          <cell r="F684" t="str">
            <v>successful</v>
          </cell>
          <cell r="H684" t="str">
            <v>USD</v>
          </cell>
          <cell r="R684" t="str">
            <v>rock</v>
          </cell>
        </row>
        <row r="685">
          <cell r="D685">
            <v>10000</v>
          </cell>
          <cell r="F685" t="str">
            <v>successful</v>
          </cell>
          <cell r="H685" t="str">
            <v>USD</v>
          </cell>
          <cell r="R685" t="str">
            <v>plays</v>
          </cell>
        </row>
        <row r="686">
          <cell r="D686">
            <v>7000</v>
          </cell>
          <cell r="F686" t="str">
            <v>successful</v>
          </cell>
          <cell r="H686" t="str">
            <v>USD</v>
          </cell>
          <cell r="R686" t="str">
            <v>rock</v>
          </cell>
        </row>
        <row r="687">
          <cell r="D687">
            <v>8000</v>
          </cell>
          <cell r="F687" t="str">
            <v>successful</v>
          </cell>
          <cell r="H687" t="str">
            <v>USD</v>
          </cell>
          <cell r="R687" t="str">
            <v>hardware</v>
          </cell>
        </row>
        <row r="688">
          <cell r="D688">
            <v>10000</v>
          </cell>
          <cell r="F688" t="str">
            <v>successful</v>
          </cell>
          <cell r="H688" t="str">
            <v>USD</v>
          </cell>
          <cell r="R688" t="str">
            <v>rock</v>
          </cell>
        </row>
        <row r="689">
          <cell r="D689">
            <v>10000</v>
          </cell>
          <cell r="F689" t="str">
            <v>successful</v>
          </cell>
          <cell r="H689" t="str">
            <v>USD</v>
          </cell>
          <cell r="R689" t="str">
            <v>television</v>
          </cell>
        </row>
        <row r="690">
          <cell r="D690">
            <v>10000</v>
          </cell>
          <cell r="F690" t="str">
            <v>successful</v>
          </cell>
          <cell r="H690" t="str">
            <v>USD</v>
          </cell>
          <cell r="R690" t="str">
            <v>spaces</v>
          </cell>
        </row>
        <row r="691">
          <cell r="D691">
            <v>6000</v>
          </cell>
          <cell r="F691" t="str">
            <v>successful</v>
          </cell>
          <cell r="H691" t="str">
            <v>USD</v>
          </cell>
          <cell r="R691" t="str">
            <v>indie rock</v>
          </cell>
        </row>
        <row r="692">
          <cell r="D692">
            <v>10000</v>
          </cell>
          <cell r="F692" t="str">
            <v>successful</v>
          </cell>
          <cell r="H692" t="str">
            <v>CAD</v>
          </cell>
          <cell r="R692" t="str">
            <v>plays</v>
          </cell>
        </row>
        <row r="693">
          <cell r="D693">
            <v>10000</v>
          </cell>
          <cell r="F693" t="str">
            <v>successful</v>
          </cell>
          <cell r="H693" t="str">
            <v>USD</v>
          </cell>
          <cell r="R693" t="str">
            <v>documentary</v>
          </cell>
        </row>
        <row r="694">
          <cell r="D694">
            <v>10000</v>
          </cell>
          <cell r="F694" t="str">
            <v>successful</v>
          </cell>
          <cell r="H694" t="str">
            <v>USD</v>
          </cell>
          <cell r="R694" t="str">
            <v>documentary</v>
          </cell>
        </row>
        <row r="695">
          <cell r="D695">
            <v>10000</v>
          </cell>
          <cell r="F695" t="str">
            <v>successful</v>
          </cell>
          <cell r="H695" t="str">
            <v>USD</v>
          </cell>
          <cell r="R695" t="str">
            <v>plays</v>
          </cell>
        </row>
        <row r="696">
          <cell r="D696">
            <v>10000</v>
          </cell>
          <cell r="F696" t="str">
            <v>successful</v>
          </cell>
          <cell r="H696" t="str">
            <v>USD</v>
          </cell>
          <cell r="R696" t="str">
            <v>plays</v>
          </cell>
        </row>
        <row r="697">
          <cell r="D697">
            <v>10000</v>
          </cell>
          <cell r="F697" t="str">
            <v>successful</v>
          </cell>
          <cell r="H697" t="str">
            <v>USD</v>
          </cell>
          <cell r="R697" t="str">
            <v>television</v>
          </cell>
        </row>
        <row r="698">
          <cell r="D698">
            <v>10000</v>
          </cell>
          <cell r="F698" t="str">
            <v>successful</v>
          </cell>
          <cell r="H698" t="str">
            <v>USD</v>
          </cell>
          <cell r="R698" t="str">
            <v>photobooks</v>
          </cell>
        </row>
        <row r="699">
          <cell r="D699">
            <v>10000</v>
          </cell>
          <cell r="F699" t="str">
            <v>successful</v>
          </cell>
          <cell r="H699" t="str">
            <v>USD</v>
          </cell>
          <cell r="R699" t="str">
            <v>musical</v>
          </cell>
        </row>
        <row r="700">
          <cell r="D700">
            <v>10000</v>
          </cell>
          <cell r="F700" t="str">
            <v>successful</v>
          </cell>
          <cell r="H700" t="str">
            <v>USD</v>
          </cell>
          <cell r="R700" t="str">
            <v>rock</v>
          </cell>
        </row>
        <row r="701">
          <cell r="D701">
            <v>10000</v>
          </cell>
          <cell r="F701" t="str">
            <v>successful</v>
          </cell>
          <cell r="H701" t="str">
            <v>USD</v>
          </cell>
          <cell r="R701" t="str">
            <v>plays</v>
          </cell>
        </row>
        <row r="702">
          <cell r="D702">
            <v>7000</v>
          </cell>
          <cell r="F702" t="str">
            <v>successful</v>
          </cell>
          <cell r="H702" t="str">
            <v>USD</v>
          </cell>
          <cell r="R702" t="str">
            <v>rock</v>
          </cell>
        </row>
        <row r="703">
          <cell r="D703">
            <v>5000</v>
          </cell>
          <cell r="F703" t="str">
            <v>successful</v>
          </cell>
          <cell r="H703" t="str">
            <v>CAD</v>
          </cell>
          <cell r="R703" t="str">
            <v>nonfiction</v>
          </cell>
        </row>
        <row r="704">
          <cell r="D704">
            <v>8000</v>
          </cell>
          <cell r="F704" t="str">
            <v>successful</v>
          </cell>
          <cell r="H704" t="str">
            <v>USD</v>
          </cell>
          <cell r="R704" t="str">
            <v>indie rock</v>
          </cell>
        </row>
        <row r="705">
          <cell r="D705">
            <v>7500</v>
          </cell>
          <cell r="F705" t="str">
            <v>successful</v>
          </cell>
          <cell r="H705" t="str">
            <v>USD</v>
          </cell>
          <cell r="R705" t="str">
            <v>indie rock</v>
          </cell>
        </row>
        <row r="706">
          <cell r="D706">
            <v>10000</v>
          </cell>
          <cell r="F706" t="str">
            <v>successful</v>
          </cell>
          <cell r="H706" t="str">
            <v>USD</v>
          </cell>
          <cell r="R706" t="str">
            <v>plays</v>
          </cell>
        </row>
        <row r="707">
          <cell r="D707">
            <v>10000</v>
          </cell>
          <cell r="F707" t="str">
            <v>successful</v>
          </cell>
          <cell r="H707" t="str">
            <v>USD</v>
          </cell>
          <cell r="R707" t="str">
            <v>plays</v>
          </cell>
        </row>
        <row r="708">
          <cell r="D708">
            <v>10000</v>
          </cell>
          <cell r="F708" t="str">
            <v>successful</v>
          </cell>
          <cell r="H708" t="str">
            <v>USD</v>
          </cell>
          <cell r="R708" t="str">
            <v>rock</v>
          </cell>
        </row>
        <row r="709">
          <cell r="D709">
            <v>10000</v>
          </cell>
          <cell r="F709" t="str">
            <v>successful</v>
          </cell>
          <cell r="H709" t="str">
            <v>USD</v>
          </cell>
          <cell r="R709" t="str">
            <v>plays</v>
          </cell>
        </row>
        <row r="710">
          <cell r="D710">
            <v>10000</v>
          </cell>
          <cell r="F710" t="str">
            <v>successful</v>
          </cell>
          <cell r="H710" t="str">
            <v>USD</v>
          </cell>
          <cell r="R710" t="str">
            <v>documentary</v>
          </cell>
        </row>
        <row r="711">
          <cell r="D711">
            <v>10000</v>
          </cell>
          <cell r="F711" t="str">
            <v>successful</v>
          </cell>
          <cell r="H711" t="str">
            <v>USD</v>
          </cell>
          <cell r="R711" t="str">
            <v>plays</v>
          </cell>
        </row>
        <row r="712">
          <cell r="D712">
            <v>10000</v>
          </cell>
          <cell r="F712" t="str">
            <v>successful</v>
          </cell>
          <cell r="H712" t="str">
            <v>USD</v>
          </cell>
          <cell r="R712" t="str">
            <v>television</v>
          </cell>
        </row>
        <row r="713">
          <cell r="D713">
            <v>10000</v>
          </cell>
          <cell r="F713" t="str">
            <v>successful</v>
          </cell>
          <cell r="H713" t="str">
            <v>GBP</v>
          </cell>
          <cell r="R713" t="str">
            <v>musical</v>
          </cell>
        </row>
        <row r="714">
          <cell r="D714">
            <v>10000</v>
          </cell>
          <cell r="F714" t="str">
            <v>successful</v>
          </cell>
          <cell r="H714" t="str">
            <v>USD</v>
          </cell>
          <cell r="R714" t="str">
            <v>spaces</v>
          </cell>
        </row>
        <row r="715">
          <cell r="D715">
            <v>10000</v>
          </cell>
          <cell r="F715" t="str">
            <v>successful</v>
          </cell>
          <cell r="H715" t="str">
            <v>USD</v>
          </cell>
          <cell r="R715" t="str">
            <v>plays</v>
          </cell>
        </row>
        <row r="716">
          <cell r="D716">
            <v>5000</v>
          </cell>
          <cell r="F716" t="str">
            <v>successful</v>
          </cell>
          <cell r="H716" t="str">
            <v>USD</v>
          </cell>
          <cell r="R716" t="str">
            <v>pop</v>
          </cell>
        </row>
        <row r="717">
          <cell r="D717">
            <v>5000</v>
          </cell>
          <cell r="F717" t="str">
            <v>successful</v>
          </cell>
          <cell r="H717" t="str">
            <v>USD</v>
          </cell>
          <cell r="R717" t="str">
            <v>photobooks</v>
          </cell>
        </row>
        <row r="718">
          <cell r="D718">
            <v>6500</v>
          </cell>
          <cell r="F718" t="str">
            <v>successful</v>
          </cell>
          <cell r="H718" t="str">
            <v>USD</v>
          </cell>
          <cell r="R718" t="str">
            <v>rock</v>
          </cell>
        </row>
        <row r="719">
          <cell r="D719">
            <v>3000</v>
          </cell>
          <cell r="F719" t="str">
            <v>successful</v>
          </cell>
          <cell r="H719" t="str">
            <v>USD</v>
          </cell>
          <cell r="R719" t="str">
            <v>plays</v>
          </cell>
        </row>
        <row r="720">
          <cell r="D720">
            <v>10000</v>
          </cell>
          <cell r="F720" t="str">
            <v>successful</v>
          </cell>
          <cell r="H720" t="str">
            <v>USD</v>
          </cell>
          <cell r="R720" t="str">
            <v>plays</v>
          </cell>
        </row>
        <row r="721">
          <cell r="D721">
            <v>10000</v>
          </cell>
          <cell r="F721" t="str">
            <v>successful</v>
          </cell>
          <cell r="H721" t="str">
            <v>USD</v>
          </cell>
          <cell r="R721" t="str">
            <v>documentary</v>
          </cell>
        </row>
        <row r="722">
          <cell r="D722">
            <v>6000</v>
          </cell>
          <cell r="F722" t="str">
            <v>successful</v>
          </cell>
          <cell r="H722" t="str">
            <v>USD</v>
          </cell>
          <cell r="R722" t="str">
            <v>hardware</v>
          </cell>
        </row>
        <row r="723">
          <cell r="D723">
            <v>30000</v>
          </cell>
          <cell r="F723" t="str">
            <v>live</v>
          </cell>
          <cell r="H723" t="str">
            <v>USD</v>
          </cell>
          <cell r="R723" t="str">
            <v>faith</v>
          </cell>
        </row>
        <row r="724">
          <cell r="D724">
            <v>10000</v>
          </cell>
          <cell r="F724" t="str">
            <v>successful</v>
          </cell>
          <cell r="H724" t="str">
            <v>USD</v>
          </cell>
          <cell r="R724" t="str">
            <v>plays</v>
          </cell>
        </row>
        <row r="725">
          <cell r="D725">
            <v>10000</v>
          </cell>
          <cell r="F725" t="str">
            <v>successful</v>
          </cell>
          <cell r="H725" t="str">
            <v>USD</v>
          </cell>
          <cell r="R725" t="str">
            <v>plays</v>
          </cell>
        </row>
        <row r="726">
          <cell r="D726">
            <v>10000</v>
          </cell>
          <cell r="F726" t="str">
            <v>successful</v>
          </cell>
          <cell r="H726" t="str">
            <v>GBP</v>
          </cell>
          <cell r="R726" t="str">
            <v>plays</v>
          </cell>
        </row>
        <row r="727">
          <cell r="D727">
            <v>10000</v>
          </cell>
          <cell r="F727" t="str">
            <v>successful</v>
          </cell>
          <cell r="H727" t="str">
            <v>GBP</v>
          </cell>
          <cell r="R727" t="str">
            <v>plays</v>
          </cell>
        </row>
        <row r="728">
          <cell r="D728">
            <v>10000</v>
          </cell>
          <cell r="F728" t="str">
            <v>successful</v>
          </cell>
          <cell r="H728" t="str">
            <v>USD</v>
          </cell>
          <cell r="R728" t="str">
            <v>classical music</v>
          </cell>
        </row>
        <row r="729">
          <cell r="D729">
            <v>5000</v>
          </cell>
          <cell r="F729" t="str">
            <v>successful</v>
          </cell>
          <cell r="H729" t="str">
            <v>USD</v>
          </cell>
          <cell r="R729" t="str">
            <v>rock</v>
          </cell>
        </row>
        <row r="730">
          <cell r="D730">
            <v>8200</v>
          </cell>
          <cell r="F730" t="str">
            <v>successful</v>
          </cell>
          <cell r="H730" t="str">
            <v>USD</v>
          </cell>
          <cell r="R730" t="str">
            <v>nonfiction</v>
          </cell>
        </row>
        <row r="731">
          <cell r="D731">
            <v>10000</v>
          </cell>
          <cell r="F731" t="str">
            <v>successful</v>
          </cell>
          <cell r="H731" t="str">
            <v>USD</v>
          </cell>
          <cell r="R731" t="str">
            <v>rock</v>
          </cell>
        </row>
        <row r="732">
          <cell r="D732">
            <v>10000</v>
          </cell>
          <cell r="F732" t="str">
            <v>successful</v>
          </cell>
          <cell r="H732" t="str">
            <v>USD</v>
          </cell>
          <cell r="R732" t="str">
            <v>spaces</v>
          </cell>
        </row>
        <row r="733">
          <cell r="D733">
            <v>25000</v>
          </cell>
          <cell r="F733" t="str">
            <v>failed</v>
          </cell>
          <cell r="H733" t="str">
            <v>USD</v>
          </cell>
          <cell r="R733" t="str">
            <v>mobile games</v>
          </cell>
        </row>
        <row r="734">
          <cell r="D734">
            <v>8000</v>
          </cell>
          <cell r="F734" t="str">
            <v>successful</v>
          </cell>
          <cell r="H734" t="str">
            <v>CAD</v>
          </cell>
          <cell r="R734" t="str">
            <v>hardware</v>
          </cell>
        </row>
        <row r="735">
          <cell r="D735">
            <v>8500</v>
          </cell>
          <cell r="F735" t="str">
            <v>successful</v>
          </cell>
          <cell r="H735" t="str">
            <v>USD</v>
          </cell>
          <cell r="R735" t="str">
            <v>plays</v>
          </cell>
        </row>
        <row r="736">
          <cell r="D736">
            <v>7500</v>
          </cell>
          <cell r="F736" t="str">
            <v>successful</v>
          </cell>
          <cell r="H736" t="str">
            <v>USD</v>
          </cell>
          <cell r="R736" t="str">
            <v>documentary</v>
          </cell>
        </row>
        <row r="737">
          <cell r="D737">
            <v>9500</v>
          </cell>
          <cell r="F737" t="str">
            <v>successful</v>
          </cell>
          <cell r="H737" t="str">
            <v>USD</v>
          </cell>
          <cell r="R737" t="str">
            <v>radio &amp; podcasts</v>
          </cell>
        </row>
        <row r="738">
          <cell r="D738">
            <v>9000</v>
          </cell>
          <cell r="F738" t="str">
            <v>successful</v>
          </cell>
          <cell r="H738" t="str">
            <v>USD</v>
          </cell>
          <cell r="R738" t="str">
            <v>photobooks</v>
          </cell>
        </row>
        <row r="739">
          <cell r="D739">
            <v>9500</v>
          </cell>
          <cell r="F739" t="str">
            <v>successful</v>
          </cell>
          <cell r="H739" t="str">
            <v>USD</v>
          </cell>
          <cell r="R739" t="str">
            <v>rock</v>
          </cell>
        </row>
        <row r="740">
          <cell r="D740">
            <v>9500</v>
          </cell>
          <cell r="F740" t="str">
            <v>successful</v>
          </cell>
          <cell r="H740" t="str">
            <v>GBP</v>
          </cell>
          <cell r="R740" t="str">
            <v>plays</v>
          </cell>
        </row>
        <row r="741">
          <cell r="D741">
            <v>9500</v>
          </cell>
          <cell r="F741" t="str">
            <v>successful</v>
          </cell>
          <cell r="H741" t="str">
            <v>USD</v>
          </cell>
          <cell r="R741" t="str">
            <v>plays</v>
          </cell>
        </row>
        <row r="742">
          <cell r="D742">
            <v>6000</v>
          </cell>
          <cell r="F742" t="str">
            <v>successful</v>
          </cell>
          <cell r="H742" t="str">
            <v>USD</v>
          </cell>
          <cell r="R742" t="str">
            <v>nonfiction</v>
          </cell>
        </row>
        <row r="743">
          <cell r="D743">
            <v>7500</v>
          </cell>
          <cell r="F743" t="str">
            <v>successful</v>
          </cell>
          <cell r="H743" t="str">
            <v>USD</v>
          </cell>
          <cell r="R743" t="str">
            <v>rock</v>
          </cell>
        </row>
        <row r="744">
          <cell r="D744">
            <v>40000</v>
          </cell>
          <cell r="F744" t="str">
            <v>failed</v>
          </cell>
          <cell r="H744" t="str">
            <v>USD</v>
          </cell>
          <cell r="R744" t="str">
            <v>photobooks</v>
          </cell>
        </row>
        <row r="745">
          <cell r="D745">
            <v>46260</v>
          </cell>
          <cell r="F745" t="str">
            <v>failed</v>
          </cell>
          <cell r="H745" t="str">
            <v>GBP</v>
          </cell>
          <cell r="R745" t="str">
            <v>photobooks</v>
          </cell>
        </row>
        <row r="746">
          <cell r="D746">
            <v>9000</v>
          </cell>
          <cell r="F746" t="str">
            <v>successful</v>
          </cell>
          <cell r="H746" t="str">
            <v>GBP</v>
          </cell>
          <cell r="R746" t="str">
            <v>photobooks</v>
          </cell>
        </row>
        <row r="747">
          <cell r="D747">
            <v>5000</v>
          </cell>
          <cell r="F747" t="str">
            <v>successful</v>
          </cell>
          <cell r="H747" t="str">
            <v>GBP</v>
          </cell>
          <cell r="R747" t="str">
            <v>plays</v>
          </cell>
        </row>
        <row r="748">
          <cell r="D748">
            <v>18000</v>
          </cell>
          <cell r="F748" t="str">
            <v>failed</v>
          </cell>
          <cell r="H748" t="str">
            <v>USD</v>
          </cell>
          <cell r="R748" t="str">
            <v>photobooks</v>
          </cell>
        </row>
        <row r="749">
          <cell r="D749">
            <v>8500</v>
          </cell>
          <cell r="F749" t="str">
            <v>successful</v>
          </cell>
          <cell r="H749" t="str">
            <v>CAD</v>
          </cell>
          <cell r="R749" t="str">
            <v>photobooks</v>
          </cell>
        </row>
        <row r="750">
          <cell r="D750">
            <v>7500</v>
          </cell>
          <cell r="F750" t="str">
            <v>successful</v>
          </cell>
          <cell r="H750" t="str">
            <v>USD</v>
          </cell>
          <cell r="R750" t="str">
            <v>documentary</v>
          </cell>
        </row>
        <row r="751">
          <cell r="D751">
            <v>9000</v>
          </cell>
          <cell r="F751" t="str">
            <v>successful</v>
          </cell>
          <cell r="H751" t="str">
            <v>USD</v>
          </cell>
          <cell r="R751" t="str">
            <v>indie rock</v>
          </cell>
        </row>
        <row r="752">
          <cell r="D752">
            <v>3700</v>
          </cell>
          <cell r="F752" t="str">
            <v>successful</v>
          </cell>
          <cell r="H752" t="str">
            <v>GBP</v>
          </cell>
          <cell r="R752" t="str">
            <v>rock</v>
          </cell>
        </row>
        <row r="753">
          <cell r="D753">
            <v>9000</v>
          </cell>
          <cell r="F753" t="str">
            <v>successful</v>
          </cell>
          <cell r="H753" t="str">
            <v>USD</v>
          </cell>
          <cell r="R753" t="str">
            <v>photobooks</v>
          </cell>
        </row>
        <row r="754">
          <cell r="D754">
            <v>1</v>
          </cell>
          <cell r="F754" t="str">
            <v>successful</v>
          </cell>
          <cell r="H754" t="str">
            <v>USD</v>
          </cell>
          <cell r="R754" t="str">
            <v>tabletop games</v>
          </cell>
        </row>
        <row r="755">
          <cell r="D755">
            <v>9072</v>
          </cell>
          <cell r="F755" t="str">
            <v>successful</v>
          </cell>
          <cell r="H755" t="str">
            <v>USD</v>
          </cell>
          <cell r="R755" t="str">
            <v>indie rock</v>
          </cell>
        </row>
        <row r="756">
          <cell r="D756">
            <v>5000</v>
          </cell>
          <cell r="F756" t="str">
            <v>successful</v>
          </cell>
          <cell r="H756" t="str">
            <v>USD</v>
          </cell>
          <cell r="R756" t="str">
            <v>documentary</v>
          </cell>
        </row>
        <row r="757">
          <cell r="D757">
            <v>8000</v>
          </cell>
          <cell r="F757" t="str">
            <v>successful</v>
          </cell>
          <cell r="H757" t="str">
            <v>USD</v>
          </cell>
          <cell r="R757" t="str">
            <v>indie rock</v>
          </cell>
        </row>
        <row r="758">
          <cell r="D758">
            <v>8300</v>
          </cell>
          <cell r="F758" t="str">
            <v>successful</v>
          </cell>
          <cell r="H758" t="str">
            <v>USD</v>
          </cell>
          <cell r="R758" t="str">
            <v>spaces</v>
          </cell>
        </row>
        <row r="759">
          <cell r="D759">
            <v>9000</v>
          </cell>
          <cell r="F759" t="str">
            <v>successful</v>
          </cell>
          <cell r="H759" t="str">
            <v>USD</v>
          </cell>
          <cell r="R759" t="str">
            <v>rock</v>
          </cell>
        </row>
        <row r="760">
          <cell r="D760">
            <v>8000</v>
          </cell>
          <cell r="F760" t="str">
            <v>successful</v>
          </cell>
          <cell r="H760" t="str">
            <v>USD</v>
          </cell>
          <cell r="R760" t="str">
            <v>rock</v>
          </cell>
        </row>
        <row r="761">
          <cell r="D761">
            <v>9000</v>
          </cell>
          <cell r="F761" t="str">
            <v>successful</v>
          </cell>
          <cell r="H761" t="str">
            <v>SGD</v>
          </cell>
          <cell r="R761" t="str">
            <v>plays</v>
          </cell>
        </row>
        <row r="762">
          <cell r="D762">
            <v>3500</v>
          </cell>
          <cell r="F762" t="str">
            <v>successful</v>
          </cell>
          <cell r="H762" t="str">
            <v>USD</v>
          </cell>
          <cell r="R762" t="str">
            <v>photobooks</v>
          </cell>
        </row>
        <row r="763">
          <cell r="D763">
            <v>8750</v>
          </cell>
          <cell r="F763" t="str">
            <v>successful</v>
          </cell>
          <cell r="H763" t="str">
            <v>USD</v>
          </cell>
          <cell r="R763" t="str">
            <v>photobooks</v>
          </cell>
        </row>
        <row r="764">
          <cell r="D764">
            <v>9000</v>
          </cell>
          <cell r="F764" t="str">
            <v>successful</v>
          </cell>
          <cell r="H764" t="str">
            <v>USD</v>
          </cell>
          <cell r="R764" t="str">
            <v>television</v>
          </cell>
        </row>
        <row r="765">
          <cell r="D765">
            <v>8925</v>
          </cell>
          <cell r="F765" t="str">
            <v>successful</v>
          </cell>
          <cell r="H765" t="str">
            <v>USD</v>
          </cell>
          <cell r="R765" t="str">
            <v>documentary</v>
          </cell>
        </row>
        <row r="766">
          <cell r="D766">
            <v>2500</v>
          </cell>
          <cell r="F766" t="str">
            <v>successful</v>
          </cell>
          <cell r="H766" t="str">
            <v>USD</v>
          </cell>
          <cell r="R766" t="str">
            <v>hardware</v>
          </cell>
        </row>
        <row r="767">
          <cell r="D767">
            <v>8000</v>
          </cell>
          <cell r="F767" t="str">
            <v>successful</v>
          </cell>
          <cell r="H767" t="str">
            <v>USD</v>
          </cell>
          <cell r="R767" t="str">
            <v>tabletop games</v>
          </cell>
        </row>
        <row r="768">
          <cell r="D768">
            <v>8000</v>
          </cell>
          <cell r="F768" t="str">
            <v>successful</v>
          </cell>
          <cell r="H768" t="str">
            <v>USD</v>
          </cell>
          <cell r="R768" t="str">
            <v>documentary</v>
          </cell>
        </row>
        <row r="769">
          <cell r="D769">
            <v>40000</v>
          </cell>
          <cell r="F769" t="str">
            <v>failed</v>
          </cell>
          <cell r="H769" t="str">
            <v>GBP</v>
          </cell>
          <cell r="R769" t="str">
            <v>wearables</v>
          </cell>
        </row>
        <row r="770">
          <cell r="D770">
            <v>8000</v>
          </cell>
          <cell r="F770" t="str">
            <v>successful</v>
          </cell>
          <cell r="H770" t="str">
            <v>EUR</v>
          </cell>
          <cell r="R770" t="str">
            <v>rock</v>
          </cell>
        </row>
        <row r="771">
          <cell r="D771">
            <v>57000</v>
          </cell>
          <cell r="F771" t="str">
            <v>failed</v>
          </cell>
          <cell r="H771" t="str">
            <v>USD</v>
          </cell>
          <cell r="R771" t="str">
            <v>wearables</v>
          </cell>
        </row>
        <row r="772">
          <cell r="D772">
            <v>50000</v>
          </cell>
          <cell r="F772" t="str">
            <v>failed</v>
          </cell>
          <cell r="H772" t="str">
            <v>USD</v>
          </cell>
          <cell r="R772" t="str">
            <v>drama</v>
          </cell>
        </row>
        <row r="773">
          <cell r="D773">
            <v>1800</v>
          </cell>
          <cell r="F773" t="str">
            <v>successful</v>
          </cell>
          <cell r="H773" t="str">
            <v>USD</v>
          </cell>
          <cell r="R773" t="str">
            <v>tabletop games</v>
          </cell>
        </row>
        <row r="774">
          <cell r="D774">
            <v>5000</v>
          </cell>
          <cell r="F774" t="str">
            <v>successful</v>
          </cell>
          <cell r="H774" t="str">
            <v>USD</v>
          </cell>
          <cell r="R774" t="str">
            <v>indie rock</v>
          </cell>
        </row>
        <row r="775">
          <cell r="D775">
            <v>8500</v>
          </cell>
          <cell r="F775" t="str">
            <v>successful</v>
          </cell>
          <cell r="H775" t="str">
            <v>USD</v>
          </cell>
          <cell r="R775" t="str">
            <v>spaces</v>
          </cell>
        </row>
        <row r="776">
          <cell r="D776">
            <v>8400</v>
          </cell>
          <cell r="F776" t="str">
            <v>successful</v>
          </cell>
          <cell r="H776" t="str">
            <v>AUD</v>
          </cell>
          <cell r="R776" t="str">
            <v>television</v>
          </cell>
        </row>
        <row r="777">
          <cell r="D777">
            <v>5000</v>
          </cell>
          <cell r="F777" t="str">
            <v>successful</v>
          </cell>
          <cell r="H777" t="str">
            <v>USD</v>
          </cell>
          <cell r="R777" t="str">
            <v>plays</v>
          </cell>
        </row>
        <row r="778">
          <cell r="D778">
            <v>7500</v>
          </cell>
          <cell r="F778" t="str">
            <v>successful</v>
          </cell>
          <cell r="H778" t="str">
            <v>USD</v>
          </cell>
          <cell r="R778" t="str">
            <v>indie rock</v>
          </cell>
        </row>
        <row r="779">
          <cell r="D779">
            <v>8500</v>
          </cell>
          <cell r="F779" t="str">
            <v>successful</v>
          </cell>
          <cell r="H779" t="str">
            <v>USD</v>
          </cell>
          <cell r="R779" t="str">
            <v>documentary</v>
          </cell>
        </row>
        <row r="780">
          <cell r="D780">
            <v>8000</v>
          </cell>
          <cell r="F780" t="str">
            <v>live</v>
          </cell>
          <cell r="H780" t="str">
            <v>USD</v>
          </cell>
          <cell r="R780" t="str">
            <v>faith</v>
          </cell>
        </row>
        <row r="781">
          <cell r="D781">
            <v>17100</v>
          </cell>
          <cell r="F781" t="str">
            <v>failed</v>
          </cell>
          <cell r="H781" t="str">
            <v>USD</v>
          </cell>
          <cell r="R781" t="str">
            <v>musical</v>
          </cell>
        </row>
        <row r="782">
          <cell r="D782">
            <v>8500</v>
          </cell>
          <cell r="F782" t="str">
            <v>successful</v>
          </cell>
          <cell r="H782" t="str">
            <v>USD</v>
          </cell>
          <cell r="R782" t="str">
            <v>spaces</v>
          </cell>
        </row>
        <row r="783">
          <cell r="D783">
            <v>5000</v>
          </cell>
          <cell r="F783" t="str">
            <v>successful</v>
          </cell>
          <cell r="H783" t="str">
            <v>USD</v>
          </cell>
          <cell r="R783" t="str">
            <v>pop</v>
          </cell>
        </row>
        <row r="784">
          <cell r="D784">
            <v>8400</v>
          </cell>
          <cell r="F784" t="str">
            <v>successful</v>
          </cell>
          <cell r="H784" t="str">
            <v>EUR</v>
          </cell>
          <cell r="R784" t="str">
            <v>plays</v>
          </cell>
        </row>
        <row r="785">
          <cell r="D785">
            <v>7500</v>
          </cell>
          <cell r="F785" t="str">
            <v>successful</v>
          </cell>
          <cell r="H785" t="str">
            <v>SEK</v>
          </cell>
          <cell r="R785" t="str">
            <v>tabletop games</v>
          </cell>
        </row>
        <row r="786">
          <cell r="D786">
            <v>5000</v>
          </cell>
          <cell r="F786" t="str">
            <v>successful</v>
          </cell>
          <cell r="H786" t="str">
            <v>USD</v>
          </cell>
          <cell r="R786" t="str">
            <v>small batch</v>
          </cell>
        </row>
        <row r="787">
          <cell r="D787">
            <v>8500</v>
          </cell>
          <cell r="F787" t="str">
            <v>successful</v>
          </cell>
          <cell r="H787" t="str">
            <v>USD</v>
          </cell>
          <cell r="R787" t="str">
            <v>documentary</v>
          </cell>
        </row>
        <row r="788">
          <cell r="D788">
            <v>25000</v>
          </cell>
          <cell r="F788" t="str">
            <v>canceled</v>
          </cell>
          <cell r="H788" t="str">
            <v>USD</v>
          </cell>
          <cell r="R788" t="str">
            <v>wearables</v>
          </cell>
        </row>
        <row r="789">
          <cell r="D789">
            <v>8000</v>
          </cell>
          <cell r="F789" t="str">
            <v>successful</v>
          </cell>
          <cell r="H789" t="str">
            <v>CAD</v>
          </cell>
          <cell r="R789" t="str">
            <v>spaces</v>
          </cell>
        </row>
        <row r="790">
          <cell r="D790">
            <v>80000</v>
          </cell>
          <cell r="F790" t="str">
            <v>failed</v>
          </cell>
          <cell r="H790" t="str">
            <v>USD</v>
          </cell>
          <cell r="R790" t="str">
            <v>food trucks</v>
          </cell>
        </row>
        <row r="791">
          <cell r="D791">
            <v>8000</v>
          </cell>
          <cell r="F791" t="str">
            <v>successful</v>
          </cell>
          <cell r="H791" t="str">
            <v>GBP</v>
          </cell>
          <cell r="R791" t="str">
            <v>television</v>
          </cell>
        </row>
        <row r="792">
          <cell r="D792">
            <v>8500</v>
          </cell>
          <cell r="F792" t="str">
            <v>successful</v>
          </cell>
          <cell r="H792" t="str">
            <v>USD</v>
          </cell>
          <cell r="R792" t="str">
            <v>small batch</v>
          </cell>
        </row>
        <row r="793">
          <cell r="D793">
            <v>8000</v>
          </cell>
          <cell r="F793" t="str">
            <v>successful</v>
          </cell>
          <cell r="H793" t="str">
            <v>USD</v>
          </cell>
          <cell r="R793" t="str">
            <v>documentary</v>
          </cell>
        </row>
        <row r="794">
          <cell r="D794">
            <v>100000</v>
          </cell>
          <cell r="F794" t="str">
            <v>canceled</v>
          </cell>
          <cell r="H794" t="str">
            <v>USD</v>
          </cell>
          <cell r="R794" t="str">
            <v>audio</v>
          </cell>
        </row>
        <row r="795">
          <cell r="D795">
            <v>8000</v>
          </cell>
          <cell r="F795" t="str">
            <v>successful</v>
          </cell>
          <cell r="H795" t="str">
            <v>USD</v>
          </cell>
          <cell r="R795" t="str">
            <v>musical</v>
          </cell>
        </row>
        <row r="796">
          <cell r="D796">
            <v>6000</v>
          </cell>
          <cell r="F796" t="str">
            <v>successful</v>
          </cell>
          <cell r="H796" t="str">
            <v>USD</v>
          </cell>
          <cell r="R796" t="str">
            <v>television</v>
          </cell>
        </row>
        <row r="797">
          <cell r="D797">
            <v>8000</v>
          </cell>
          <cell r="F797" t="str">
            <v>successful</v>
          </cell>
          <cell r="H797" t="str">
            <v>USD</v>
          </cell>
          <cell r="R797" t="str">
            <v>television</v>
          </cell>
        </row>
        <row r="798">
          <cell r="D798">
            <v>75000</v>
          </cell>
          <cell r="F798" t="str">
            <v>failed</v>
          </cell>
          <cell r="H798" t="str">
            <v>USD</v>
          </cell>
          <cell r="R798" t="str">
            <v>spaces</v>
          </cell>
        </row>
        <row r="799">
          <cell r="D799">
            <v>3000</v>
          </cell>
          <cell r="F799" t="str">
            <v>successful</v>
          </cell>
          <cell r="H799" t="str">
            <v>USD</v>
          </cell>
          <cell r="R799" t="str">
            <v>photobooks</v>
          </cell>
        </row>
        <row r="800">
          <cell r="D800">
            <v>8000</v>
          </cell>
          <cell r="F800" t="str">
            <v>successful</v>
          </cell>
          <cell r="H800" t="str">
            <v>USD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H801" t="str">
            <v>USD</v>
          </cell>
          <cell r="R801" t="str">
            <v>spaces</v>
          </cell>
        </row>
        <row r="802">
          <cell r="D802">
            <v>5000</v>
          </cell>
          <cell r="F802" t="str">
            <v>successful</v>
          </cell>
          <cell r="H802" t="str">
            <v>USD</v>
          </cell>
          <cell r="R802" t="str">
            <v>small batch</v>
          </cell>
        </row>
        <row r="803">
          <cell r="D803">
            <v>8000</v>
          </cell>
          <cell r="F803" t="str">
            <v>successful</v>
          </cell>
          <cell r="H803" t="str">
            <v>USD</v>
          </cell>
          <cell r="R803" t="str">
            <v>rock</v>
          </cell>
        </row>
        <row r="804">
          <cell r="D804">
            <v>8000</v>
          </cell>
          <cell r="F804" t="str">
            <v>successful</v>
          </cell>
          <cell r="H804" t="str">
            <v>USD</v>
          </cell>
          <cell r="R804" t="str">
            <v>rock</v>
          </cell>
        </row>
        <row r="805">
          <cell r="D805">
            <v>8000</v>
          </cell>
          <cell r="F805" t="str">
            <v>successful</v>
          </cell>
          <cell r="H805" t="str">
            <v>USD</v>
          </cell>
          <cell r="R805" t="str">
            <v>plays</v>
          </cell>
        </row>
        <row r="806">
          <cell r="D806">
            <v>5000</v>
          </cell>
          <cell r="F806" t="str">
            <v>successful</v>
          </cell>
          <cell r="H806" t="str">
            <v>USD</v>
          </cell>
          <cell r="R806" t="str">
            <v>spaces</v>
          </cell>
        </row>
        <row r="807">
          <cell r="D807">
            <v>37956</v>
          </cell>
          <cell r="F807" t="str">
            <v>failed</v>
          </cell>
          <cell r="H807" t="str">
            <v>GBP</v>
          </cell>
          <cell r="R807" t="str">
            <v>animation</v>
          </cell>
        </row>
        <row r="808">
          <cell r="D808">
            <v>6000</v>
          </cell>
          <cell r="F808" t="str">
            <v>successful</v>
          </cell>
          <cell r="H808" t="str">
            <v>USD</v>
          </cell>
          <cell r="R808" t="str">
            <v>hardware</v>
          </cell>
        </row>
        <row r="809">
          <cell r="D809">
            <v>2500</v>
          </cell>
          <cell r="F809" t="str">
            <v>successful</v>
          </cell>
          <cell r="H809" t="str">
            <v>GBP</v>
          </cell>
          <cell r="R809" t="str">
            <v>tabletop games</v>
          </cell>
        </row>
        <row r="810">
          <cell r="D810">
            <v>7500</v>
          </cell>
          <cell r="F810" t="str">
            <v>successful</v>
          </cell>
          <cell r="H810" t="str">
            <v>USD</v>
          </cell>
          <cell r="R810" t="str">
            <v>classical music</v>
          </cell>
        </row>
        <row r="811">
          <cell r="D811">
            <v>5000</v>
          </cell>
          <cell r="F811" t="str">
            <v>successful</v>
          </cell>
          <cell r="H811" t="str">
            <v>USD</v>
          </cell>
          <cell r="R811" t="str">
            <v>photobooks</v>
          </cell>
        </row>
        <row r="812">
          <cell r="D812">
            <v>35000</v>
          </cell>
          <cell r="F812" t="str">
            <v>failed</v>
          </cell>
          <cell r="H812" t="str">
            <v>CAD</v>
          </cell>
          <cell r="R812" t="str">
            <v>food trucks</v>
          </cell>
        </row>
        <row r="813">
          <cell r="D813">
            <v>8000</v>
          </cell>
          <cell r="F813" t="str">
            <v>successful</v>
          </cell>
          <cell r="H813" t="str">
            <v>USD</v>
          </cell>
          <cell r="R813" t="str">
            <v>plays</v>
          </cell>
        </row>
        <row r="814">
          <cell r="D814">
            <v>8000</v>
          </cell>
          <cell r="F814" t="str">
            <v>successful</v>
          </cell>
          <cell r="H814" t="str">
            <v>USD</v>
          </cell>
          <cell r="R814" t="str">
            <v>musical</v>
          </cell>
        </row>
        <row r="815">
          <cell r="D815">
            <v>8000</v>
          </cell>
          <cell r="F815" t="str">
            <v>successful</v>
          </cell>
          <cell r="H815" t="str">
            <v>USD</v>
          </cell>
          <cell r="R815" t="str">
            <v>plays</v>
          </cell>
        </row>
        <row r="816">
          <cell r="D816">
            <v>8000</v>
          </cell>
          <cell r="F816" t="str">
            <v>successful</v>
          </cell>
          <cell r="H816" t="str">
            <v>GBP</v>
          </cell>
          <cell r="R816" t="str">
            <v>plays</v>
          </cell>
        </row>
        <row r="817">
          <cell r="D817">
            <v>8000</v>
          </cell>
          <cell r="F817" t="str">
            <v>successful</v>
          </cell>
          <cell r="H817" t="str">
            <v>USD</v>
          </cell>
          <cell r="R817" t="str">
            <v>pop</v>
          </cell>
        </row>
        <row r="818">
          <cell r="D818">
            <v>8000</v>
          </cell>
          <cell r="F818" t="str">
            <v>successful</v>
          </cell>
          <cell r="H818" t="str">
            <v>USD</v>
          </cell>
          <cell r="R818" t="str">
            <v>pop</v>
          </cell>
        </row>
        <row r="819">
          <cell r="D819">
            <v>7500</v>
          </cell>
          <cell r="F819" t="str">
            <v>successful</v>
          </cell>
          <cell r="H819" t="str">
            <v>USD</v>
          </cell>
          <cell r="R819" t="str">
            <v>plays</v>
          </cell>
        </row>
        <row r="820">
          <cell r="D820">
            <v>22500</v>
          </cell>
          <cell r="F820" t="str">
            <v>failed</v>
          </cell>
          <cell r="H820" t="str">
            <v>EUR</v>
          </cell>
          <cell r="R820" t="str">
            <v>photobooks</v>
          </cell>
        </row>
        <row r="821">
          <cell r="D821">
            <v>82000</v>
          </cell>
          <cell r="F821" t="str">
            <v>failed</v>
          </cell>
          <cell r="H821" t="str">
            <v>DKK</v>
          </cell>
          <cell r="R821" t="str">
            <v>translations</v>
          </cell>
        </row>
        <row r="822">
          <cell r="D822">
            <v>2500</v>
          </cell>
          <cell r="F822" t="str">
            <v>successful</v>
          </cell>
          <cell r="H822" t="str">
            <v>USD</v>
          </cell>
          <cell r="R822" t="str">
            <v>tabletop games</v>
          </cell>
        </row>
        <row r="823">
          <cell r="D823">
            <v>8000</v>
          </cell>
          <cell r="F823" t="str">
            <v>successful</v>
          </cell>
          <cell r="H823" t="str">
            <v>USD</v>
          </cell>
          <cell r="R823" t="str">
            <v>musical</v>
          </cell>
        </row>
        <row r="824">
          <cell r="D824">
            <v>5000</v>
          </cell>
          <cell r="F824" t="str">
            <v>successful</v>
          </cell>
          <cell r="H824" t="str">
            <v>USD</v>
          </cell>
          <cell r="R824" t="str">
            <v>radio &amp; podcasts</v>
          </cell>
        </row>
        <row r="825">
          <cell r="D825">
            <v>6500</v>
          </cell>
          <cell r="F825" t="str">
            <v>successful</v>
          </cell>
          <cell r="H825" t="str">
            <v>CAD</v>
          </cell>
          <cell r="R825" t="str">
            <v>rock</v>
          </cell>
        </row>
        <row r="826">
          <cell r="D826">
            <v>7200</v>
          </cell>
          <cell r="F826" t="str">
            <v>successful</v>
          </cell>
          <cell r="H826" t="str">
            <v>USD</v>
          </cell>
          <cell r="R826" t="str">
            <v>hardware</v>
          </cell>
        </row>
        <row r="827">
          <cell r="D827">
            <v>8000</v>
          </cell>
          <cell r="F827" t="str">
            <v>successful</v>
          </cell>
          <cell r="H827" t="str">
            <v>GBP</v>
          </cell>
          <cell r="R827" t="str">
            <v>plays</v>
          </cell>
        </row>
        <row r="828">
          <cell r="D828">
            <v>8000</v>
          </cell>
          <cell r="F828" t="str">
            <v>successful</v>
          </cell>
          <cell r="H828" t="str">
            <v>CAD</v>
          </cell>
          <cell r="R828" t="str">
            <v>plays</v>
          </cell>
        </row>
        <row r="829">
          <cell r="D829">
            <v>8000</v>
          </cell>
          <cell r="F829" t="str">
            <v>successful</v>
          </cell>
          <cell r="H829" t="str">
            <v>USD</v>
          </cell>
          <cell r="R829" t="str">
            <v>plays</v>
          </cell>
        </row>
        <row r="830">
          <cell r="D830">
            <v>7500</v>
          </cell>
          <cell r="F830" t="str">
            <v>successful</v>
          </cell>
          <cell r="H830" t="str">
            <v>USD</v>
          </cell>
          <cell r="R830" t="str">
            <v>tabletop games</v>
          </cell>
        </row>
        <row r="831">
          <cell r="D831">
            <v>4000</v>
          </cell>
          <cell r="F831" t="str">
            <v>successful</v>
          </cell>
          <cell r="H831" t="str">
            <v>USD</v>
          </cell>
          <cell r="R831" t="str">
            <v>indie rock</v>
          </cell>
        </row>
        <row r="832">
          <cell r="D832">
            <v>7900</v>
          </cell>
          <cell r="F832" t="str">
            <v>successful</v>
          </cell>
          <cell r="H832" t="str">
            <v>EUR</v>
          </cell>
          <cell r="R832" t="str">
            <v>pop</v>
          </cell>
        </row>
        <row r="833">
          <cell r="D833">
            <v>8000</v>
          </cell>
          <cell r="F833" t="str">
            <v>successful</v>
          </cell>
          <cell r="H833" t="str">
            <v>USD</v>
          </cell>
          <cell r="R833" t="str">
            <v>rock</v>
          </cell>
        </row>
        <row r="834">
          <cell r="D834">
            <v>7500</v>
          </cell>
          <cell r="F834" t="str">
            <v>successful</v>
          </cell>
          <cell r="H834" t="str">
            <v>USD</v>
          </cell>
          <cell r="R834" t="str">
            <v>small batch</v>
          </cell>
        </row>
        <row r="835">
          <cell r="D835">
            <v>8000</v>
          </cell>
          <cell r="F835" t="str">
            <v>successful</v>
          </cell>
          <cell r="H835" t="str">
            <v>GBP</v>
          </cell>
          <cell r="R835" t="str">
            <v>plays</v>
          </cell>
        </row>
        <row r="836">
          <cell r="D836">
            <v>8000</v>
          </cell>
          <cell r="F836" t="str">
            <v>successful</v>
          </cell>
          <cell r="H836" t="str">
            <v>USD</v>
          </cell>
          <cell r="R836" t="str">
            <v>rock</v>
          </cell>
        </row>
        <row r="837">
          <cell r="D837">
            <v>90000</v>
          </cell>
          <cell r="F837" t="str">
            <v>failed</v>
          </cell>
          <cell r="H837" t="str">
            <v>USD</v>
          </cell>
          <cell r="R837" t="str">
            <v>video games</v>
          </cell>
        </row>
        <row r="838">
          <cell r="D838">
            <v>28000</v>
          </cell>
          <cell r="F838" t="str">
            <v>failed</v>
          </cell>
          <cell r="H838" t="str">
            <v>GBP</v>
          </cell>
          <cell r="R838" t="str">
            <v>video games</v>
          </cell>
        </row>
        <row r="839">
          <cell r="D839">
            <v>8000</v>
          </cell>
          <cell r="F839" t="str">
            <v>successful</v>
          </cell>
          <cell r="H839" t="str">
            <v>USD</v>
          </cell>
          <cell r="R839" t="str">
            <v>indie rock</v>
          </cell>
        </row>
        <row r="840">
          <cell r="D840">
            <v>1000</v>
          </cell>
          <cell r="F840" t="str">
            <v>successful</v>
          </cell>
          <cell r="H840" t="str">
            <v>GBP</v>
          </cell>
          <cell r="R840" t="str">
            <v>tabletop games</v>
          </cell>
        </row>
        <row r="841">
          <cell r="D841">
            <v>7000</v>
          </cell>
          <cell r="F841" t="str">
            <v>successful</v>
          </cell>
          <cell r="H841" t="str">
            <v>USD</v>
          </cell>
          <cell r="R841" t="str">
            <v>rock</v>
          </cell>
        </row>
        <row r="842">
          <cell r="D842">
            <v>8000</v>
          </cell>
          <cell r="F842" t="str">
            <v>successful</v>
          </cell>
          <cell r="H842" t="str">
            <v>USD</v>
          </cell>
          <cell r="R842" t="str">
            <v>rock</v>
          </cell>
        </row>
        <row r="843">
          <cell r="D843">
            <v>8000</v>
          </cell>
          <cell r="F843" t="str">
            <v>successful</v>
          </cell>
          <cell r="H843" t="str">
            <v>USD</v>
          </cell>
          <cell r="R843" t="str">
            <v>documentary</v>
          </cell>
        </row>
        <row r="844">
          <cell r="D844">
            <v>8000</v>
          </cell>
          <cell r="F844" t="str">
            <v>successful</v>
          </cell>
          <cell r="H844" t="str">
            <v>USD</v>
          </cell>
          <cell r="R844" t="str">
            <v>classical music</v>
          </cell>
        </row>
        <row r="845">
          <cell r="D845">
            <v>3000</v>
          </cell>
          <cell r="F845" t="str">
            <v>successful</v>
          </cell>
          <cell r="H845" t="str">
            <v>USD</v>
          </cell>
          <cell r="R845" t="str">
            <v>metal</v>
          </cell>
        </row>
        <row r="846">
          <cell r="D846">
            <v>8000</v>
          </cell>
          <cell r="F846" t="str">
            <v>successful</v>
          </cell>
          <cell r="H846" t="str">
            <v>USD</v>
          </cell>
          <cell r="R846" t="str">
            <v>plays</v>
          </cell>
        </row>
        <row r="847">
          <cell r="D847">
            <v>7500</v>
          </cell>
          <cell r="F847" t="str">
            <v>successful</v>
          </cell>
          <cell r="H847" t="str">
            <v>GBP</v>
          </cell>
          <cell r="R847" t="str">
            <v>photobooks</v>
          </cell>
        </row>
        <row r="848">
          <cell r="D848">
            <v>8000</v>
          </cell>
          <cell r="F848" t="str">
            <v>successful</v>
          </cell>
          <cell r="H848" t="str">
            <v>USD</v>
          </cell>
          <cell r="R848" t="str">
            <v>plays</v>
          </cell>
        </row>
        <row r="849">
          <cell r="D849">
            <v>7500</v>
          </cell>
          <cell r="F849" t="str">
            <v>successful</v>
          </cell>
          <cell r="H849" t="str">
            <v>USD</v>
          </cell>
          <cell r="R849" t="str">
            <v>documentary</v>
          </cell>
        </row>
        <row r="850">
          <cell r="D850">
            <v>7000</v>
          </cell>
          <cell r="F850" t="str">
            <v>successful</v>
          </cell>
          <cell r="H850" t="str">
            <v>USD</v>
          </cell>
          <cell r="R850" t="str">
            <v>photobooks</v>
          </cell>
        </row>
        <row r="851">
          <cell r="D851">
            <v>7000</v>
          </cell>
          <cell r="F851" t="str">
            <v>successful</v>
          </cell>
          <cell r="H851" t="str">
            <v>USD</v>
          </cell>
          <cell r="R851" t="str">
            <v>musical</v>
          </cell>
        </row>
        <row r="852">
          <cell r="D852">
            <v>6000</v>
          </cell>
          <cell r="F852" t="str">
            <v>successful</v>
          </cell>
          <cell r="H852" t="str">
            <v>USD</v>
          </cell>
          <cell r="R852" t="str">
            <v>pop</v>
          </cell>
        </row>
        <row r="853">
          <cell r="D853">
            <v>7500</v>
          </cell>
          <cell r="F853" t="str">
            <v>successful</v>
          </cell>
          <cell r="H853" t="str">
            <v>USD</v>
          </cell>
          <cell r="R853" t="str">
            <v>nonfiction</v>
          </cell>
        </row>
        <row r="854">
          <cell r="D854">
            <v>40000</v>
          </cell>
          <cell r="F854" t="str">
            <v>failed</v>
          </cell>
          <cell r="H854" t="str">
            <v>USD</v>
          </cell>
          <cell r="R854" t="str">
            <v>spaces</v>
          </cell>
        </row>
        <row r="855">
          <cell r="D855">
            <v>7000</v>
          </cell>
          <cell r="F855" t="str">
            <v>successful</v>
          </cell>
          <cell r="H855" t="str">
            <v>USD</v>
          </cell>
          <cell r="R855" t="str">
            <v>plays</v>
          </cell>
        </row>
        <row r="856">
          <cell r="D856">
            <v>6000</v>
          </cell>
          <cell r="F856" t="str">
            <v>successful</v>
          </cell>
          <cell r="H856" t="str">
            <v>USD</v>
          </cell>
          <cell r="R856" t="str">
            <v>plays</v>
          </cell>
        </row>
        <row r="857">
          <cell r="D857">
            <v>3400</v>
          </cell>
          <cell r="F857" t="str">
            <v>successful</v>
          </cell>
          <cell r="H857" t="str">
            <v>USD</v>
          </cell>
          <cell r="R857" t="str">
            <v>documentary</v>
          </cell>
        </row>
        <row r="858">
          <cell r="D858">
            <v>35000</v>
          </cell>
          <cell r="F858" t="str">
            <v>canceled</v>
          </cell>
          <cell r="H858" t="str">
            <v>USD</v>
          </cell>
          <cell r="R858" t="str">
            <v>wearables</v>
          </cell>
        </row>
        <row r="859">
          <cell r="D859">
            <v>7750</v>
          </cell>
          <cell r="F859" t="str">
            <v>successful</v>
          </cell>
          <cell r="H859" t="str">
            <v>USD</v>
          </cell>
          <cell r="R859" t="str">
            <v>plays</v>
          </cell>
        </row>
        <row r="860">
          <cell r="D860">
            <v>6000</v>
          </cell>
          <cell r="F860" t="str">
            <v>successful</v>
          </cell>
          <cell r="H860" t="str">
            <v>USD</v>
          </cell>
          <cell r="R860" t="str">
            <v>documentary</v>
          </cell>
        </row>
        <row r="861">
          <cell r="D861">
            <v>20000</v>
          </cell>
          <cell r="F861" t="str">
            <v>failed</v>
          </cell>
          <cell r="H861" t="str">
            <v>USD</v>
          </cell>
          <cell r="R861" t="str">
            <v>indie rock</v>
          </cell>
        </row>
        <row r="862">
          <cell r="D862">
            <v>7500</v>
          </cell>
          <cell r="F862" t="str">
            <v>successful</v>
          </cell>
          <cell r="H862" t="str">
            <v>USD</v>
          </cell>
          <cell r="R862" t="str">
            <v>hardware</v>
          </cell>
        </row>
        <row r="863">
          <cell r="D863">
            <v>5000</v>
          </cell>
          <cell r="F863" t="str">
            <v>successful</v>
          </cell>
          <cell r="H863" t="str">
            <v>USD</v>
          </cell>
          <cell r="R863" t="str">
            <v>plays</v>
          </cell>
        </row>
        <row r="864">
          <cell r="D864">
            <v>1000</v>
          </cell>
          <cell r="F864" t="str">
            <v>successful</v>
          </cell>
          <cell r="H864" t="str">
            <v>AUD</v>
          </cell>
          <cell r="R864" t="str">
            <v>tabletop games</v>
          </cell>
        </row>
        <row r="865">
          <cell r="D865">
            <v>30000</v>
          </cell>
          <cell r="F865" t="str">
            <v>canceled</v>
          </cell>
          <cell r="H865" t="str">
            <v>USD</v>
          </cell>
          <cell r="R865" t="str">
            <v>wearables</v>
          </cell>
        </row>
        <row r="866">
          <cell r="D866">
            <v>7500</v>
          </cell>
          <cell r="F866" t="str">
            <v>successful</v>
          </cell>
          <cell r="H866" t="str">
            <v>USD</v>
          </cell>
          <cell r="R866" t="str">
            <v>rock</v>
          </cell>
        </row>
        <row r="867">
          <cell r="D867">
            <v>7500</v>
          </cell>
          <cell r="F867" t="str">
            <v>successful</v>
          </cell>
          <cell r="H867" t="str">
            <v>USD</v>
          </cell>
          <cell r="R867" t="str">
            <v>indie rock</v>
          </cell>
        </row>
        <row r="868">
          <cell r="D868">
            <v>40000</v>
          </cell>
          <cell r="F868" t="str">
            <v>failed</v>
          </cell>
          <cell r="H868" t="str">
            <v>USD</v>
          </cell>
          <cell r="R868" t="str">
            <v>animation</v>
          </cell>
        </row>
        <row r="869">
          <cell r="D869">
            <v>7000</v>
          </cell>
          <cell r="F869" t="str">
            <v>successful</v>
          </cell>
          <cell r="H869" t="str">
            <v>USD</v>
          </cell>
          <cell r="R869" t="str">
            <v>rock</v>
          </cell>
        </row>
        <row r="870">
          <cell r="D870">
            <v>7501</v>
          </cell>
          <cell r="F870" t="str">
            <v>successful</v>
          </cell>
          <cell r="H870" t="str">
            <v>USD</v>
          </cell>
          <cell r="R870" t="str">
            <v>electronic music</v>
          </cell>
        </row>
        <row r="871">
          <cell r="D871">
            <v>7000</v>
          </cell>
          <cell r="F871" t="str">
            <v>successful</v>
          </cell>
          <cell r="H871" t="str">
            <v>USD</v>
          </cell>
          <cell r="R871" t="str">
            <v>documentary</v>
          </cell>
        </row>
        <row r="872">
          <cell r="D872">
            <v>7500</v>
          </cell>
          <cell r="F872" t="str">
            <v>successful</v>
          </cell>
          <cell r="H872" t="str">
            <v>USD</v>
          </cell>
          <cell r="R872" t="str">
            <v>documentary</v>
          </cell>
        </row>
        <row r="873">
          <cell r="D873">
            <v>7500</v>
          </cell>
          <cell r="F873" t="str">
            <v>successful</v>
          </cell>
          <cell r="H873" t="str">
            <v>USD</v>
          </cell>
          <cell r="R873" t="str">
            <v>shorts</v>
          </cell>
        </row>
        <row r="874">
          <cell r="D874">
            <v>4500</v>
          </cell>
          <cell r="F874" t="str">
            <v>successful</v>
          </cell>
          <cell r="H874" t="str">
            <v>NZD</v>
          </cell>
          <cell r="R874" t="str">
            <v>plays</v>
          </cell>
        </row>
        <row r="875">
          <cell r="D875">
            <v>6000</v>
          </cell>
          <cell r="F875" t="str">
            <v>successful</v>
          </cell>
          <cell r="H875" t="str">
            <v>USD</v>
          </cell>
          <cell r="R875" t="str">
            <v>shorts</v>
          </cell>
        </row>
        <row r="876">
          <cell r="D876">
            <v>80000</v>
          </cell>
          <cell r="F876" t="str">
            <v>canceled</v>
          </cell>
          <cell r="H876" t="str">
            <v>USD</v>
          </cell>
          <cell r="R876" t="str">
            <v>science fiction</v>
          </cell>
        </row>
        <row r="877">
          <cell r="D877">
            <v>7500</v>
          </cell>
          <cell r="F877" t="str">
            <v>successful</v>
          </cell>
          <cell r="H877" t="str">
            <v>USD</v>
          </cell>
          <cell r="R877" t="str">
            <v>rock</v>
          </cell>
        </row>
        <row r="878">
          <cell r="D878">
            <v>7500</v>
          </cell>
          <cell r="F878" t="str">
            <v>successful</v>
          </cell>
          <cell r="H878" t="str">
            <v>USD</v>
          </cell>
          <cell r="R878" t="str">
            <v>classical music</v>
          </cell>
        </row>
        <row r="879">
          <cell r="D879">
            <v>7000</v>
          </cell>
          <cell r="F879" t="str">
            <v>successful</v>
          </cell>
          <cell r="H879" t="str">
            <v>GBP</v>
          </cell>
          <cell r="R879" t="str">
            <v>plays</v>
          </cell>
        </row>
        <row r="880">
          <cell r="D880">
            <v>7000</v>
          </cell>
          <cell r="F880" t="str">
            <v>successful</v>
          </cell>
          <cell r="H880" t="str">
            <v>USD</v>
          </cell>
          <cell r="R880" t="str">
            <v>spaces</v>
          </cell>
        </row>
        <row r="881">
          <cell r="D881">
            <v>7500</v>
          </cell>
          <cell r="F881" t="str">
            <v>successful</v>
          </cell>
          <cell r="H881" t="str">
            <v>USD</v>
          </cell>
          <cell r="R881" t="str">
            <v>space exploration</v>
          </cell>
        </row>
        <row r="882">
          <cell r="D882">
            <v>6000</v>
          </cell>
          <cell r="F882" t="str">
            <v>successful</v>
          </cell>
          <cell r="H882" t="str">
            <v>GBP</v>
          </cell>
          <cell r="R882" t="str">
            <v>nonfiction</v>
          </cell>
        </row>
        <row r="883">
          <cell r="D883">
            <v>2500</v>
          </cell>
          <cell r="F883" t="str">
            <v>successful</v>
          </cell>
          <cell r="H883" t="str">
            <v>GBP</v>
          </cell>
          <cell r="R883" t="str">
            <v>spaces</v>
          </cell>
        </row>
        <row r="884">
          <cell r="D884">
            <v>10000</v>
          </cell>
          <cell r="F884" t="str">
            <v>live</v>
          </cell>
          <cell r="H884" t="str">
            <v>USD</v>
          </cell>
          <cell r="R884" t="str">
            <v>plays</v>
          </cell>
        </row>
        <row r="885">
          <cell r="D885">
            <v>15000</v>
          </cell>
          <cell r="F885" t="str">
            <v>failed</v>
          </cell>
          <cell r="H885" t="str">
            <v>GBP</v>
          </cell>
          <cell r="R885" t="str">
            <v>animation</v>
          </cell>
        </row>
        <row r="886">
          <cell r="D886">
            <v>7000</v>
          </cell>
          <cell r="F886" t="str">
            <v>successful</v>
          </cell>
          <cell r="H886" t="str">
            <v>CAD</v>
          </cell>
          <cell r="R886" t="str">
            <v>shorts</v>
          </cell>
        </row>
        <row r="887">
          <cell r="D887">
            <v>7500</v>
          </cell>
          <cell r="F887" t="str">
            <v>successful</v>
          </cell>
          <cell r="H887" t="str">
            <v>USD</v>
          </cell>
          <cell r="R887" t="str">
            <v>pop</v>
          </cell>
        </row>
        <row r="888">
          <cell r="D888">
            <v>7500</v>
          </cell>
          <cell r="F888" t="str">
            <v>successful</v>
          </cell>
          <cell r="H888" t="str">
            <v>USD</v>
          </cell>
          <cell r="R888" t="str">
            <v>rock</v>
          </cell>
        </row>
        <row r="889">
          <cell r="D889">
            <v>7000</v>
          </cell>
          <cell r="F889" t="str">
            <v>successful</v>
          </cell>
          <cell r="H889" t="str">
            <v>GBP</v>
          </cell>
          <cell r="R889" t="str">
            <v>tabletop games</v>
          </cell>
        </row>
        <row r="890">
          <cell r="D890">
            <v>38000</v>
          </cell>
          <cell r="F890" t="str">
            <v>failed</v>
          </cell>
          <cell r="H890" t="str">
            <v>MXN</v>
          </cell>
          <cell r="R890" t="str">
            <v>plays</v>
          </cell>
        </row>
        <row r="891">
          <cell r="D891">
            <v>6999</v>
          </cell>
          <cell r="F891" t="str">
            <v>successful</v>
          </cell>
          <cell r="H891" t="str">
            <v>USD</v>
          </cell>
          <cell r="R891" t="str">
            <v>rock</v>
          </cell>
        </row>
        <row r="892">
          <cell r="D892">
            <v>3000</v>
          </cell>
          <cell r="F892" t="str">
            <v>successful</v>
          </cell>
          <cell r="H892" t="str">
            <v>USD</v>
          </cell>
          <cell r="R892" t="str">
            <v>hardware</v>
          </cell>
        </row>
        <row r="893">
          <cell r="D893">
            <v>12500</v>
          </cell>
          <cell r="F893" t="str">
            <v>failed</v>
          </cell>
          <cell r="H893" t="str">
            <v>USD</v>
          </cell>
          <cell r="R893" t="str">
            <v>photobooks</v>
          </cell>
        </row>
        <row r="894">
          <cell r="D894">
            <v>5000</v>
          </cell>
          <cell r="F894" t="str">
            <v>successful</v>
          </cell>
          <cell r="H894" t="str">
            <v>USD</v>
          </cell>
          <cell r="R894" t="str">
            <v>shorts</v>
          </cell>
        </row>
        <row r="895">
          <cell r="D895">
            <v>6000</v>
          </cell>
          <cell r="F895" t="str">
            <v>successful</v>
          </cell>
          <cell r="H895" t="str">
            <v>USD</v>
          </cell>
          <cell r="R895" t="str">
            <v>indie rock</v>
          </cell>
        </row>
        <row r="896">
          <cell r="D896">
            <v>5000</v>
          </cell>
          <cell r="F896" t="str">
            <v>successful</v>
          </cell>
          <cell r="H896" t="str">
            <v>USD</v>
          </cell>
          <cell r="R896" t="str">
            <v>hardware</v>
          </cell>
        </row>
        <row r="897">
          <cell r="D897">
            <v>7000</v>
          </cell>
          <cell r="F897" t="str">
            <v>successful</v>
          </cell>
          <cell r="H897" t="str">
            <v>USD</v>
          </cell>
          <cell r="R897" t="str">
            <v>nonfiction</v>
          </cell>
        </row>
        <row r="898">
          <cell r="D898">
            <v>7000</v>
          </cell>
          <cell r="F898" t="str">
            <v>successful</v>
          </cell>
          <cell r="H898" t="str">
            <v>USD</v>
          </cell>
          <cell r="R898" t="str">
            <v>plays</v>
          </cell>
        </row>
        <row r="899">
          <cell r="D899">
            <v>25000</v>
          </cell>
          <cell r="F899" t="str">
            <v>failed</v>
          </cell>
          <cell r="H899" t="str">
            <v>USD</v>
          </cell>
          <cell r="R899" t="str">
            <v>video games</v>
          </cell>
        </row>
        <row r="900">
          <cell r="D900">
            <v>7000</v>
          </cell>
          <cell r="F900" t="str">
            <v>successful</v>
          </cell>
          <cell r="H900" t="str">
            <v>USD</v>
          </cell>
          <cell r="R900" t="str">
            <v>indie rock</v>
          </cell>
        </row>
        <row r="901">
          <cell r="D901">
            <v>750</v>
          </cell>
          <cell r="F901" t="str">
            <v>successful</v>
          </cell>
          <cell r="H901" t="str">
            <v>GBP</v>
          </cell>
          <cell r="R901" t="str">
            <v>hardware</v>
          </cell>
        </row>
        <row r="902">
          <cell r="D902">
            <v>2468</v>
          </cell>
          <cell r="F902" t="str">
            <v>successful</v>
          </cell>
          <cell r="H902" t="str">
            <v>GBP</v>
          </cell>
          <cell r="R902" t="str">
            <v>hardware</v>
          </cell>
        </row>
        <row r="903">
          <cell r="D903">
            <v>5000</v>
          </cell>
          <cell r="F903" t="str">
            <v>successful</v>
          </cell>
          <cell r="H903" t="str">
            <v>USD</v>
          </cell>
          <cell r="R903" t="str">
            <v>rock</v>
          </cell>
        </row>
        <row r="904">
          <cell r="D904">
            <v>5500</v>
          </cell>
          <cell r="F904" t="str">
            <v>successful</v>
          </cell>
          <cell r="H904" t="str">
            <v>USD</v>
          </cell>
          <cell r="R904" t="str">
            <v>spaces</v>
          </cell>
        </row>
        <row r="905">
          <cell r="D905">
            <v>5000</v>
          </cell>
          <cell r="F905" t="str">
            <v>successful</v>
          </cell>
          <cell r="H905" t="str">
            <v>CAD</v>
          </cell>
          <cell r="R905" t="str">
            <v>plays</v>
          </cell>
        </row>
        <row r="906">
          <cell r="D906">
            <v>4900</v>
          </cell>
          <cell r="F906" t="str">
            <v>successful</v>
          </cell>
          <cell r="H906" t="str">
            <v>USD</v>
          </cell>
          <cell r="R906" t="str">
            <v>nonfiction</v>
          </cell>
        </row>
        <row r="907">
          <cell r="D907">
            <v>5500</v>
          </cell>
          <cell r="F907" t="str">
            <v>successful</v>
          </cell>
          <cell r="H907" t="str">
            <v>USD</v>
          </cell>
          <cell r="R907" t="str">
            <v>rock</v>
          </cell>
        </row>
        <row r="908">
          <cell r="D908">
            <v>7000</v>
          </cell>
          <cell r="F908" t="str">
            <v>successful</v>
          </cell>
          <cell r="H908" t="str">
            <v>USD</v>
          </cell>
          <cell r="R908" t="str">
            <v>photobooks</v>
          </cell>
        </row>
        <row r="909">
          <cell r="D909">
            <v>12000</v>
          </cell>
          <cell r="F909" t="str">
            <v>failed</v>
          </cell>
          <cell r="H909" t="str">
            <v>USD</v>
          </cell>
          <cell r="R909" t="str">
            <v>spaces</v>
          </cell>
        </row>
        <row r="910">
          <cell r="D910">
            <v>7000</v>
          </cell>
          <cell r="F910" t="str">
            <v>successful</v>
          </cell>
          <cell r="H910" t="str">
            <v>USD</v>
          </cell>
          <cell r="R910" t="str">
            <v>plays</v>
          </cell>
        </row>
        <row r="911">
          <cell r="D911">
            <v>6500</v>
          </cell>
          <cell r="F911" t="str">
            <v>successful</v>
          </cell>
          <cell r="H911" t="str">
            <v>USD</v>
          </cell>
          <cell r="R911" t="str">
            <v>documentary</v>
          </cell>
        </row>
        <row r="912">
          <cell r="D912">
            <v>6000</v>
          </cell>
          <cell r="F912" t="str">
            <v>successful</v>
          </cell>
          <cell r="H912" t="str">
            <v>USD</v>
          </cell>
          <cell r="R912" t="str">
            <v>plays</v>
          </cell>
        </row>
        <row r="913">
          <cell r="D913">
            <v>5000</v>
          </cell>
          <cell r="F913" t="str">
            <v>successful</v>
          </cell>
          <cell r="H913" t="str">
            <v>USD</v>
          </cell>
          <cell r="R913" t="str">
            <v>rock</v>
          </cell>
        </row>
        <row r="914">
          <cell r="D914">
            <v>7000</v>
          </cell>
          <cell r="F914" t="str">
            <v>successful</v>
          </cell>
          <cell r="H914" t="str">
            <v>USD</v>
          </cell>
          <cell r="R914" t="str">
            <v>plays</v>
          </cell>
        </row>
        <row r="915">
          <cell r="D915">
            <v>6450</v>
          </cell>
          <cell r="F915" t="str">
            <v>successful</v>
          </cell>
          <cell r="H915" t="str">
            <v>USD</v>
          </cell>
          <cell r="R915" t="str">
            <v>indie rock</v>
          </cell>
        </row>
        <row r="916">
          <cell r="D916">
            <v>5000</v>
          </cell>
          <cell r="F916" t="str">
            <v>successful</v>
          </cell>
          <cell r="H916" t="str">
            <v>USD</v>
          </cell>
          <cell r="R916" t="str">
            <v>shorts</v>
          </cell>
        </row>
        <row r="917">
          <cell r="D917">
            <v>7000</v>
          </cell>
          <cell r="F917" t="str">
            <v>successful</v>
          </cell>
          <cell r="H917" t="str">
            <v>USD</v>
          </cell>
          <cell r="R917" t="str">
            <v>spaces</v>
          </cell>
        </row>
        <row r="918">
          <cell r="D918">
            <v>6900</v>
          </cell>
          <cell r="F918" t="str">
            <v>successful</v>
          </cell>
          <cell r="H918" t="str">
            <v>USD</v>
          </cell>
          <cell r="R918" t="str">
            <v>rock</v>
          </cell>
        </row>
        <row r="919">
          <cell r="D919">
            <v>6000</v>
          </cell>
          <cell r="F919" t="str">
            <v>successful</v>
          </cell>
          <cell r="H919" t="str">
            <v>USD</v>
          </cell>
          <cell r="R919" t="str">
            <v>plays</v>
          </cell>
        </row>
        <row r="920">
          <cell r="D920">
            <v>1385</v>
          </cell>
          <cell r="F920" t="str">
            <v>successful</v>
          </cell>
          <cell r="H920" t="str">
            <v>USD</v>
          </cell>
          <cell r="R920" t="str">
            <v>hardware</v>
          </cell>
        </row>
        <row r="921">
          <cell r="D921">
            <v>7000</v>
          </cell>
          <cell r="F921" t="str">
            <v>successful</v>
          </cell>
          <cell r="H921" t="str">
            <v>EUR</v>
          </cell>
          <cell r="R921" t="str">
            <v>nonfiction</v>
          </cell>
        </row>
        <row r="922">
          <cell r="D922">
            <v>7000</v>
          </cell>
          <cell r="F922" t="str">
            <v>successful</v>
          </cell>
          <cell r="H922" t="str">
            <v>GBP</v>
          </cell>
          <cell r="R922" t="str">
            <v>electronic music</v>
          </cell>
        </row>
        <row r="923">
          <cell r="D923">
            <v>50000</v>
          </cell>
          <cell r="F923" t="str">
            <v>failed</v>
          </cell>
          <cell r="H923" t="str">
            <v>USD</v>
          </cell>
          <cell r="R923" t="str">
            <v>animation</v>
          </cell>
        </row>
        <row r="924">
          <cell r="D924">
            <v>20000</v>
          </cell>
          <cell r="F924" t="str">
            <v>failed</v>
          </cell>
          <cell r="H924" t="str">
            <v>USD</v>
          </cell>
          <cell r="R924" t="str">
            <v>wearables</v>
          </cell>
        </row>
        <row r="925">
          <cell r="D925">
            <v>6000</v>
          </cell>
          <cell r="F925" t="str">
            <v>successful</v>
          </cell>
          <cell r="H925" t="str">
            <v>USD</v>
          </cell>
          <cell r="R925" t="str">
            <v>shorts</v>
          </cell>
        </row>
        <row r="926">
          <cell r="D926">
            <v>6000</v>
          </cell>
          <cell r="F926" t="str">
            <v>successful</v>
          </cell>
          <cell r="H926" t="str">
            <v>USD</v>
          </cell>
          <cell r="R926" t="str">
            <v>electronic music</v>
          </cell>
        </row>
        <row r="927">
          <cell r="D927">
            <v>4000</v>
          </cell>
          <cell r="F927" t="str">
            <v>successful</v>
          </cell>
          <cell r="H927" t="str">
            <v>EUR</v>
          </cell>
          <cell r="R927" t="str">
            <v>rock</v>
          </cell>
        </row>
        <row r="928">
          <cell r="D928">
            <v>2000</v>
          </cell>
          <cell r="F928" t="str">
            <v>successful</v>
          </cell>
          <cell r="H928" t="str">
            <v>USD</v>
          </cell>
          <cell r="R928" t="str">
            <v>electronic music</v>
          </cell>
        </row>
        <row r="929">
          <cell r="D929">
            <v>55000</v>
          </cell>
          <cell r="F929" t="str">
            <v>failed</v>
          </cell>
          <cell r="H929" t="str">
            <v>SEK</v>
          </cell>
          <cell r="R929" t="str">
            <v>musical</v>
          </cell>
        </row>
        <row r="930">
          <cell r="D930">
            <v>10000</v>
          </cell>
          <cell r="F930" t="str">
            <v>failed</v>
          </cell>
          <cell r="H930" t="str">
            <v>USD</v>
          </cell>
          <cell r="R930" t="str">
            <v>photobooks</v>
          </cell>
        </row>
        <row r="931">
          <cell r="D931">
            <v>5000</v>
          </cell>
          <cell r="F931" t="str">
            <v>successful</v>
          </cell>
          <cell r="H931" t="str">
            <v>USD</v>
          </cell>
          <cell r="R931" t="str">
            <v>rock</v>
          </cell>
        </row>
        <row r="932">
          <cell r="D932">
            <v>5000</v>
          </cell>
          <cell r="F932" t="str">
            <v>successful</v>
          </cell>
          <cell r="H932" t="str">
            <v>USD</v>
          </cell>
          <cell r="R932" t="str">
            <v>documentary</v>
          </cell>
        </row>
        <row r="933">
          <cell r="D933">
            <v>6000</v>
          </cell>
          <cell r="F933" t="str">
            <v>successful</v>
          </cell>
          <cell r="H933" t="str">
            <v>EUR</v>
          </cell>
          <cell r="R933" t="str">
            <v>pop</v>
          </cell>
        </row>
        <row r="934">
          <cell r="D934">
            <v>17000</v>
          </cell>
          <cell r="F934" t="str">
            <v>failed</v>
          </cell>
          <cell r="H934" t="str">
            <v>USD</v>
          </cell>
          <cell r="R934" t="str">
            <v>animation</v>
          </cell>
        </row>
        <row r="935">
          <cell r="D935">
            <v>10000</v>
          </cell>
          <cell r="F935" t="str">
            <v>failed</v>
          </cell>
          <cell r="H935" t="str">
            <v>USD</v>
          </cell>
          <cell r="R935" t="str">
            <v>spaces</v>
          </cell>
        </row>
        <row r="936">
          <cell r="D936">
            <v>5000</v>
          </cell>
          <cell r="F936" t="str">
            <v>successful</v>
          </cell>
          <cell r="H936" t="str">
            <v>USD</v>
          </cell>
          <cell r="R936" t="str">
            <v>indie rock</v>
          </cell>
        </row>
        <row r="937">
          <cell r="D937">
            <v>50000</v>
          </cell>
          <cell r="F937" t="str">
            <v>failed</v>
          </cell>
          <cell r="H937" t="str">
            <v>USD</v>
          </cell>
          <cell r="R937" t="str">
            <v>wearables</v>
          </cell>
        </row>
        <row r="938">
          <cell r="D938">
            <v>6000</v>
          </cell>
          <cell r="F938" t="str">
            <v>successful</v>
          </cell>
          <cell r="H938" t="str">
            <v>USD</v>
          </cell>
          <cell r="R938" t="str">
            <v>musical</v>
          </cell>
        </row>
        <row r="939">
          <cell r="D939">
            <v>5400</v>
          </cell>
          <cell r="F939" t="str">
            <v>successful</v>
          </cell>
          <cell r="H939" t="str">
            <v>USD</v>
          </cell>
          <cell r="R939" t="str">
            <v>documentary</v>
          </cell>
        </row>
        <row r="940">
          <cell r="D940">
            <v>6500</v>
          </cell>
          <cell r="F940" t="str">
            <v>successful</v>
          </cell>
          <cell r="H940" t="str">
            <v>GBP</v>
          </cell>
          <cell r="R940" t="str">
            <v>photobooks</v>
          </cell>
        </row>
        <row r="941">
          <cell r="D941">
            <v>26500</v>
          </cell>
          <cell r="F941" t="str">
            <v>failed</v>
          </cell>
          <cell r="H941" t="str">
            <v>USD</v>
          </cell>
          <cell r="R941" t="str">
            <v>spaces</v>
          </cell>
        </row>
        <row r="942">
          <cell r="D942">
            <v>5500</v>
          </cell>
          <cell r="F942" t="str">
            <v>successful</v>
          </cell>
          <cell r="H942" t="str">
            <v>USD</v>
          </cell>
          <cell r="R942" t="str">
            <v>documentary</v>
          </cell>
        </row>
        <row r="943">
          <cell r="D943">
            <v>5800</v>
          </cell>
          <cell r="F943" t="str">
            <v>successful</v>
          </cell>
          <cell r="H943" t="str">
            <v>USD</v>
          </cell>
          <cell r="R943" t="str">
            <v>plays</v>
          </cell>
        </row>
        <row r="944">
          <cell r="D944">
            <v>50000</v>
          </cell>
          <cell r="F944" t="str">
            <v>failed</v>
          </cell>
          <cell r="H944" t="str">
            <v>EUR</v>
          </cell>
          <cell r="R944" t="str">
            <v>wearables</v>
          </cell>
        </row>
        <row r="945">
          <cell r="D945">
            <v>5500</v>
          </cell>
          <cell r="F945" t="str">
            <v>successful</v>
          </cell>
          <cell r="H945" t="str">
            <v>USD</v>
          </cell>
          <cell r="R945" t="str">
            <v>classical music</v>
          </cell>
        </row>
        <row r="946">
          <cell r="D946">
            <v>50000</v>
          </cell>
          <cell r="F946" t="str">
            <v>canceled</v>
          </cell>
          <cell r="H946" t="str">
            <v>USD</v>
          </cell>
          <cell r="R946" t="str">
            <v>wearables</v>
          </cell>
        </row>
        <row r="947">
          <cell r="D947">
            <v>6500</v>
          </cell>
          <cell r="F947" t="str">
            <v>successful</v>
          </cell>
          <cell r="H947" t="str">
            <v>USD</v>
          </cell>
          <cell r="R947" t="str">
            <v>classical music</v>
          </cell>
        </row>
        <row r="948">
          <cell r="D948">
            <v>55000</v>
          </cell>
          <cell r="F948" t="str">
            <v>failed</v>
          </cell>
          <cell r="H948" t="str">
            <v>USD</v>
          </cell>
          <cell r="R948" t="str">
            <v>animation</v>
          </cell>
        </row>
        <row r="949">
          <cell r="D949">
            <v>6000</v>
          </cell>
          <cell r="F949" t="str">
            <v>successful</v>
          </cell>
          <cell r="H949" t="str">
            <v>USD</v>
          </cell>
          <cell r="R949" t="str">
            <v>spaces</v>
          </cell>
        </row>
        <row r="950">
          <cell r="D950">
            <v>5500</v>
          </cell>
          <cell r="F950" t="str">
            <v>successful</v>
          </cell>
          <cell r="H950" t="str">
            <v>GBP</v>
          </cell>
          <cell r="R950" t="str">
            <v>photobooks</v>
          </cell>
        </row>
        <row r="951">
          <cell r="D951">
            <v>15000</v>
          </cell>
          <cell r="F951" t="str">
            <v>failed</v>
          </cell>
          <cell r="H951" t="str">
            <v>USD</v>
          </cell>
          <cell r="R951" t="str">
            <v>wearables</v>
          </cell>
        </row>
        <row r="952">
          <cell r="D952">
            <v>6350</v>
          </cell>
          <cell r="F952" t="str">
            <v>successful</v>
          </cell>
          <cell r="H952" t="str">
            <v>USD</v>
          </cell>
          <cell r="R952" t="str">
            <v>indie rock</v>
          </cell>
        </row>
        <row r="953">
          <cell r="D953">
            <v>6500</v>
          </cell>
          <cell r="F953" t="str">
            <v>successful</v>
          </cell>
          <cell r="H953" t="str">
            <v>USD</v>
          </cell>
          <cell r="R953" t="str">
            <v>plays</v>
          </cell>
        </row>
        <row r="954">
          <cell r="D954">
            <v>5000</v>
          </cell>
          <cell r="F954" t="str">
            <v>successful</v>
          </cell>
          <cell r="H954" t="str">
            <v>USD</v>
          </cell>
          <cell r="R954" t="str">
            <v>electronic music</v>
          </cell>
        </row>
        <row r="955">
          <cell r="D955">
            <v>6500</v>
          </cell>
          <cell r="F955" t="str">
            <v>successful</v>
          </cell>
          <cell r="H955" t="str">
            <v>USD</v>
          </cell>
          <cell r="R955" t="str">
            <v>classical music</v>
          </cell>
        </row>
        <row r="956">
          <cell r="D956">
            <v>6000</v>
          </cell>
          <cell r="F956" t="str">
            <v>successful</v>
          </cell>
          <cell r="H956" t="str">
            <v>USD</v>
          </cell>
          <cell r="R956" t="str">
            <v>documentary</v>
          </cell>
        </row>
        <row r="957">
          <cell r="D957">
            <v>6000</v>
          </cell>
          <cell r="F957" t="str">
            <v>successful</v>
          </cell>
          <cell r="H957" t="str">
            <v>USD</v>
          </cell>
          <cell r="R957" t="str">
            <v>rock</v>
          </cell>
        </row>
        <row r="958">
          <cell r="D958">
            <v>6000</v>
          </cell>
          <cell r="F958" t="str">
            <v>successful</v>
          </cell>
          <cell r="H958" t="str">
            <v>USD</v>
          </cell>
          <cell r="R958" t="str">
            <v>indie rock</v>
          </cell>
        </row>
        <row r="959">
          <cell r="D959">
            <v>6000</v>
          </cell>
          <cell r="F959" t="str">
            <v>successful</v>
          </cell>
          <cell r="H959" t="str">
            <v>EUR</v>
          </cell>
          <cell r="R959" t="str">
            <v>shorts</v>
          </cell>
        </row>
        <row r="960">
          <cell r="D960">
            <v>5000</v>
          </cell>
          <cell r="F960" t="str">
            <v>successful</v>
          </cell>
          <cell r="H960" t="str">
            <v>GBP</v>
          </cell>
          <cell r="R960" t="str">
            <v>space exploration</v>
          </cell>
        </row>
        <row r="961">
          <cell r="D961">
            <v>45000</v>
          </cell>
          <cell r="F961" t="str">
            <v>failed</v>
          </cell>
          <cell r="H961" t="str">
            <v>USD</v>
          </cell>
          <cell r="R961" t="str">
            <v>video games</v>
          </cell>
        </row>
        <row r="962">
          <cell r="D962">
            <v>30000</v>
          </cell>
          <cell r="F962" t="str">
            <v>canceled</v>
          </cell>
          <cell r="H962" t="str">
            <v>USD</v>
          </cell>
          <cell r="R962" t="str">
            <v>art books</v>
          </cell>
        </row>
        <row r="963">
          <cell r="D963">
            <v>6000</v>
          </cell>
          <cell r="F963" t="str">
            <v>successful</v>
          </cell>
          <cell r="H963" t="str">
            <v>USD</v>
          </cell>
          <cell r="R963" t="str">
            <v>rock</v>
          </cell>
        </row>
        <row r="964">
          <cell r="D964">
            <v>6000</v>
          </cell>
          <cell r="F964" t="str">
            <v>successful</v>
          </cell>
          <cell r="H964" t="str">
            <v>USD</v>
          </cell>
          <cell r="R964" t="str">
            <v>photobooks</v>
          </cell>
        </row>
        <row r="965">
          <cell r="D965">
            <v>6000</v>
          </cell>
          <cell r="F965" t="str">
            <v>successful</v>
          </cell>
          <cell r="H965" t="str">
            <v>USD</v>
          </cell>
          <cell r="R965" t="str">
            <v>plays</v>
          </cell>
        </row>
        <row r="966">
          <cell r="D966">
            <v>5000</v>
          </cell>
          <cell r="F966" t="str">
            <v>successful</v>
          </cell>
          <cell r="H966" t="str">
            <v>USD</v>
          </cell>
          <cell r="R966" t="str">
            <v>documentary</v>
          </cell>
        </row>
        <row r="967">
          <cell r="D967">
            <v>15000</v>
          </cell>
          <cell r="F967" t="str">
            <v>failed</v>
          </cell>
          <cell r="H967" t="str">
            <v>USD</v>
          </cell>
          <cell r="R967" t="str">
            <v>plays</v>
          </cell>
        </row>
        <row r="968">
          <cell r="D968">
            <v>5000</v>
          </cell>
          <cell r="F968" t="str">
            <v>successful</v>
          </cell>
          <cell r="H968" t="str">
            <v>USD</v>
          </cell>
          <cell r="R968" t="str">
            <v>rock</v>
          </cell>
        </row>
        <row r="969">
          <cell r="D969">
            <v>5000</v>
          </cell>
          <cell r="F969" t="str">
            <v>successful</v>
          </cell>
          <cell r="H969" t="str">
            <v>USD</v>
          </cell>
          <cell r="R969" t="str">
            <v>nonfiction</v>
          </cell>
        </row>
        <row r="970">
          <cell r="D970">
            <v>5000</v>
          </cell>
          <cell r="F970" t="str">
            <v>successful</v>
          </cell>
          <cell r="H970" t="str">
            <v>USD</v>
          </cell>
          <cell r="R970" t="str">
            <v>plays</v>
          </cell>
        </row>
        <row r="971">
          <cell r="D971">
            <v>16000</v>
          </cell>
          <cell r="F971" t="str">
            <v>failed</v>
          </cell>
          <cell r="H971" t="str">
            <v>GBP</v>
          </cell>
          <cell r="R971" t="str">
            <v>spaces</v>
          </cell>
        </row>
        <row r="972">
          <cell r="D972">
            <v>6000</v>
          </cell>
          <cell r="F972" t="str">
            <v>successful</v>
          </cell>
          <cell r="H972" t="str">
            <v>USD</v>
          </cell>
          <cell r="R972" t="str">
            <v>classical music</v>
          </cell>
        </row>
        <row r="973">
          <cell r="D973">
            <v>4000</v>
          </cell>
          <cell r="F973" t="str">
            <v>successful</v>
          </cell>
          <cell r="H973" t="str">
            <v>USD</v>
          </cell>
          <cell r="R973" t="str">
            <v>documentary</v>
          </cell>
        </row>
        <row r="974">
          <cell r="D974">
            <v>5000</v>
          </cell>
          <cell r="F974" t="str">
            <v>successful</v>
          </cell>
          <cell r="H974" t="str">
            <v>USD</v>
          </cell>
          <cell r="R974" t="str">
            <v>pop</v>
          </cell>
        </row>
        <row r="975">
          <cell r="D975">
            <v>6000</v>
          </cell>
          <cell r="F975" t="str">
            <v>successful</v>
          </cell>
          <cell r="H975" t="str">
            <v>USD</v>
          </cell>
          <cell r="R975" t="str">
            <v>rock</v>
          </cell>
        </row>
        <row r="976">
          <cell r="D976">
            <v>3400</v>
          </cell>
          <cell r="F976" t="str">
            <v>successful</v>
          </cell>
          <cell r="H976" t="str">
            <v>USD</v>
          </cell>
          <cell r="R976" t="str">
            <v>nonfiction</v>
          </cell>
        </row>
        <row r="977">
          <cell r="D977">
            <v>6000</v>
          </cell>
          <cell r="F977" t="str">
            <v>successful</v>
          </cell>
          <cell r="H977" t="str">
            <v>USD</v>
          </cell>
          <cell r="R977" t="str">
            <v>plays</v>
          </cell>
        </row>
        <row r="978">
          <cell r="D978">
            <v>3000</v>
          </cell>
          <cell r="F978" t="str">
            <v>successful</v>
          </cell>
          <cell r="H978" t="str">
            <v>SEK</v>
          </cell>
          <cell r="R978" t="str">
            <v>photobooks</v>
          </cell>
        </row>
        <row r="979">
          <cell r="D979">
            <v>5862</v>
          </cell>
          <cell r="F979" t="str">
            <v>successful</v>
          </cell>
          <cell r="H979" t="str">
            <v>GBP</v>
          </cell>
          <cell r="R979" t="str">
            <v>plays</v>
          </cell>
        </row>
        <row r="980">
          <cell r="D980">
            <v>4000</v>
          </cell>
          <cell r="F980" t="str">
            <v>successful</v>
          </cell>
          <cell r="H980" t="str">
            <v>USD</v>
          </cell>
          <cell r="R980" t="str">
            <v>metal</v>
          </cell>
        </row>
        <row r="981">
          <cell r="D981">
            <v>5000</v>
          </cell>
          <cell r="F981" t="str">
            <v>successful</v>
          </cell>
          <cell r="H981" t="str">
            <v>USD</v>
          </cell>
          <cell r="R981" t="str">
            <v>indie rock</v>
          </cell>
        </row>
        <row r="982">
          <cell r="D982">
            <v>5800</v>
          </cell>
          <cell r="F982" t="str">
            <v>successful</v>
          </cell>
          <cell r="H982" t="str">
            <v>USD</v>
          </cell>
          <cell r="R982" t="str">
            <v>plays</v>
          </cell>
        </row>
        <row r="983">
          <cell r="D983">
            <v>6000</v>
          </cell>
          <cell r="F983" t="str">
            <v>successful</v>
          </cell>
          <cell r="H983" t="str">
            <v>GBP</v>
          </cell>
          <cell r="R983" t="str">
            <v>photobooks</v>
          </cell>
        </row>
        <row r="984">
          <cell r="D984">
            <v>23900</v>
          </cell>
          <cell r="F984" t="str">
            <v>failed</v>
          </cell>
          <cell r="H984" t="str">
            <v>GBP</v>
          </cell>
          <cell r="R984" t="str">
            <v>plays</v>
          </cell>
        </row>
        <row r="985">
          <cell r="D985">
            <v>40000</v>
          </cell>
          <cell r="F985" t="str">
            <v>canceled</v>
          </cell>
          <cell r="H985" t="str">
            <v>USD</v>
          </cell>
          <cell r="R985" t="str">
            <v>wearables</v>
          </cell>
        </row>
        <row r="986">
          <cell r="D986">
            <v>5000</v>
          </cell>
          <cell r="F986" t="str">
            <v>successful</v>
          </cell>
          <cell r="H986" t="str">
            <v>USD</v>
          </cell>
          <cell r="R986" t="str">
            <v>nonfiction</v>
          </cell>
        </row>
        <row r="987">
          <cell r="D987">
            <v>23000</v>
          </cell>
          <cell r="F987" t="str">
            <v>failed</v>
          </cell>
          <cell r="H987" t="str">
            <v>GBP</v>
          </cell>
          <cell r="R987" t="str">
            <v>wearables</v>
          </cell>
        </row>
        <row r="988">
          <cell r="D988">
            <v>6000</v>
          </cell>
          <cell r="F988" t="str">
            <v>successful</v>
          </cell>
          <cell r="H988" t="str">
            <v>EUR</v>
          </cell>
          <cell r="R988" t="str">
            <v>classical music</v>
          </cell>
        </row>
        <row r="989">
          <cell r="D989">
            <v>6000</v>
          </cell>
          <cell r="F989" t="str">
            <v>successful</v>
          </cell>
          <cell r="H989" t="str">
            <v>USD</v>
          </cell>
          <cell r="R989" t="str">
            <v>rock</v>
          </cell>
        </row>
        <row r="990">
          <cell r="D990">
            <v>6000</v>
          </cell>
          <cell r="F990" t="str">
            <v>successful</v>
          </cell>
          <cell r="H990" t="str">
            <v>USD</v>
          </cell>
          <cell r="R990" t="str">
            <v>rock</v>
          </cell>
        </row>
        <row r="991">
          <cell r="D991">
            <v>6000</v>
          </cell>
          <cell r="F991" t="str">
            <v>successful</v>
          </cell>
          <cell r="H991" t="str">
            <v>USD</v>
          </cell>
          <cell r="R991" t="str">
            <v>plays</v>
          </cell>
        </row>
        <row r="992">
          <cell r="D992">
            <v>6000</v>
          </cell>
          <cell r="F992" t="str">
            <v>successful</v>
          </cell>
          <cell r="H992" t="str">
            <v>USD</v>
          </cell>
          <cell r="R992" t="str">
            <v>documentary</v>
          </cell>
        </row>
        <row r="993">
          <cell r="D993">
            <v>6000</v>
          </cell>
          <cell r="F993" t="str">
            <v>successful</v>
          </cell>
          <cell r="H993" t="str">
            <v>USD</v>
          </cell>
          <cell r="R993" t="str">
            <v>rock</v>
          </cell>
        </row>
        <row r="994">
          <cell r="D994">
            <v>5000</v>
          </cell>
          <cell r="F994" t="str">
            <v>successful</v>
          </cell>
          <cell r="H994" t="str">
            <v>USD</v>
          </cell>
          <cell r="R994" t="str">
            <v>plays</v>
          </cell>
        </row>
        <row r="995">
          <cell r="D995">
            <v>6000</v>
          </cell>
          <cell r="F995" t="str">
            <v>successful</v>
          </cell>
          <cell r="H995" t="str">
            <v>USD</v>
          </cell>
          <cell r="R995" t="str">
            <v>indie rock</v>
          </cell>
        </row>
        <row r="996">
          <cell r="D996">
            <v>3000</v>
          </cell>
          <cell r="F996" t="str">
            <v>successful</v>
          </cell>
          <cell r="H996" t="str">
            <v>USD</v>
          </cell>
          <cell r="R996" t="str">
            <v>rock</v>
          </cell>
        </row>
        <row r="997">
          <cell r="D997">
            <v>23000</v>
          </cell>
          <cell r="F997" t="str">
            <v>failed</v>
          </cell>
          <cell r="H997" t="str">
            <v>USD</v>
          </cell>
          <cell r="R997" t="str">
            <v>food trucks</v>
          </cell>
        </row>
        <row r="998">
          <cell r="D998">
            <v>5000</v>
          </cell>
          <cell r="F998" t="str">
            <v>successful</v>
          </cell>
          <cell r="H998" t="str">
            <v>USD</v>
          </cell>
          <cell r="R998" t="str">
            <v>rock</v>
          </cell>
        </row>
        <row r="999">
          <cell r="D999">
            <v>6000</v>
          </cell>
          <cell r="F999" t="str">
            <v>successful</v>
          </cell>
          <cell r="H999" t="str">
            <v>AUD</v>
          </cell>
          <cell r="R999" t="str">
            <v>television</v>
          </cell>
        </row>
        <row r="1000">
          <cell r="D1000">
            <v>5000</v>
          </cell>
          <cell r="F1000" t="str">
            <v>successful</v>
          </cell>
          <cell r="H1000" t="str">
            <v>USD</v>
          </cell>
          <cell r="R1000" t="str">
            <v>indie rock</v>
          </cell>
        </row>
        <row r="1001">
          <cell r="D1001">
            <v>6000</v>
          </cell>
          <cell r="F1001" t="str">
            <v>successful</v>
          </cell>
          <cell r="H1001" t="str">
            <v>USD</v>
          </cell>
          <cell r="R1001" t="str">
            <v>indie rock</v>
          </cell>
        </row>
        <row r="1002">
          <cell r="D1002">
            <v>6000</v>
          </cell>
          <cell r="F1002" t="str">
            <v>successful</v>
          </cell>
          <cell r="H1002" t="str">
            <v>USD</v>
          </cell>
          <cell r="R1002" t="str">
            <v>rock</v>
          </cell>
        </row>
        <row r="1003">
          <cell r="D1003">
            <v>5555.55</v>
          </cell>
          <cell r="F1003" t="str">
            <v>successful</v>
          </cell>
          <cell r="H1003" t="str">
            <v>USD</v>
          </cell>
          <cell r="R1003" t="str">
            <v>rock</v>
          </cell>
        </row>
        <row r="1004">
          <cell r="D1004">
            <v>1200</v>
          </cell>
          <cell r="F1004" t="str">
            <v>successful</v>
          </cell>
          <cell r="H1004" t="str">
            <v>GBP</v>
          </cell>
          <cell r="R1004" t="str">
            <v>tabletop games</v>
          </cell>
        </row>
        <row r="1005">
          <cell r="D1005">
            <v>5000</v>
          </cell>
          <cell r="F1005" t="str">
            <v>successful</v>
          </cell>
          <cell r="H1005" t="str">
            <v>USD</v>
          </cell>
          <cell r="R1005" t="str">
            <v>plays</v>
          </cell>
        </row>
        <row r="1006">
          <cell r="D1006">
            <v>4800</v>
          </cell>
          <cell r="F1006" t="str">
            <v>successful</v>
          </cell>
          <cell r="H1006" t="str">
            <v>USD</v>
          </cell>
          <cell r="R1006" t="str">
            <v>photobooks</v>
          </cell>
        </row>
        <row r="1007">
          <cell r="D1007">
            <v>6000</v>
          </cell>
          <cell r="F1007" t="str">
            <v>successful</v>
          </cell>
          <cell r="H1007" t="str">
            <v>USD</v>
          </cell>
          <cell r="R1007" t="str">
            <v>musical</v>
          </cell>
        </row>
        <row r="1008">
          <cell r="D1008">
            <v>6000</v>
          </cell>
          <cell r="F1008" t="str">
            <v>successful</v>
          </cell>
          <cell r="H1008" t="str">
            <v>USD</v>
          </cell>
          <cell r="R1008" t="str">
            <v>photobooks</v>
          </cell>
        </row>
        <row r="1009">
          <cell r="D1009">
            <v>5000</v>
          </cell>
          <cell r="F1009" t="str">
            <v>successful</v>
          </cell>
          <cell r="H1009" t="str">
            <v>USD</v>
          </cell>
          <cell r="R1009" t="str">
            <v>television</v>
          </cell>
        </row>
        <row r="1010">
          <cell r="D1010">
            <v>6000</v>
          </cell>
          <cell r="F1010" t="str">
            <v>successful</v>
          </cell>
          <cell r="H1010" t="str">
            <v>USD</v>
          </cell>
          <cell r="R1010" t="str">
            <v>indie rock</v>
          </cell>
        </row>
        <row r="1011">
          <cell r="D1011">
            <v>5000</v>
          </cell>
          <cell r="F1011" t="str">
            <v>successful</v>
          </cell>
          <cell r="H1011" t="str">
            <v>USD</v>
          </cell>
          <cell r="R1011" t="str">
            <v>metal</v>
          </cell>
        </row>
        <row r="1012">
          <cell r="D1012">
            <v>462000</v>
          </cell>
          <cell r="F1012" t="str">
            <v>canceled</v>
          </cell>
          <cell r="H1012" t="str">
            <v>SEK</v>
          </cell>
          <cell r="R1012" t="str">
            <v>wearables</v>
          </cell>
        </row>
        <row r="1013">
          <cell r="D1013">
            <v>6000</v>
          </cell>
          <cell r="F1013" t="str">
            <v>successful</v>
          </cell>
          <cell r="H1013" t="str">
            <v>GBP</v>
          </cell>
          <cell r="R1013" t="str">
            <v>plays</v>
          </cell>
        </row>
        <row r="1014">
          <cell r="D1014">
            <v>5000</v>
          </cell>
          <cell r="F1014" t="str">
            <v>successful</v>
          </cell>
          <cell r="H1014" t="str">
            <v>USD</v>
          </cell>
          <cell r="R1014" t="str">
            <v>documentary</v>
          </cell>
        </row>
        <row r="1015">
          <cell r="D1015">
            <v>6000</v>
          </cell>
          <cell r="F1015" t="str">
            <v>successful</v>
          </cell>
          <cell r="H1015" t="str">
            <v>USD</v>
          </cell>
          <cell r="R1015" t="str">
            <v>plays</v>
          </cell>
        </row>
        <row r="1016">
          <cell r="D1016">
            <v>6000</v>
          </cell>
          <cell r="F1016" t="str">
            <v>successful</v>
          </cell>
          <cell r="H1016" t="str">
            <v>USD</v>
          </cell>
          <cell r="R1016" t="str">
            <v>indie rock</v>
          </cell>
        </row>
        <row r="1017">
          <cell r="D1017">
            <v>6000</v>
          </cell>
          <cell r="F1017" t="str">
            <v>successful</v>
          </cell>
          <cell r="H1017" t="str">
            <v>USD</v>
          </cell>
          <cell r="R1017" t="str">
            <v>plays</v>
          </cell>
        </row>
        <row r="1018">
          <cell r="D1018">
            <v>6000</v>
          </cell>
          <cell r="F1018" t="str">
            <v>successful</v>
          </cell>
          <cell r="H1018" t="str">
            <v>USD</v>
          </cell>
          <cell r="R1018" t="str">
            <v>plays</v>
          </cell>
        </row>
        <row r="1019">
          <cell r="D1019">
            <v>5000</v>
          </cell>
          <cell r="F1019" t="str">
            <v>successful</v>
          </cell>
          <cell r="H1019" t="str">
            <v>USD</v>
          </cell>
          <cell r="R1019" t="str">
            <v>television</v>
          </cell>
        </row>
        <row r="1020">
          <cell r="D1020">
            <v>2500</v>
          </cell>
          <cell r="F1020" t="str">
            <v>successful</v>
          </cell>
          <cell r="H1020" t="str">
            <v>USD</v>
          </cell>
          <cell r="R1020" t="str">
            <v>documentary</v>
          </cell>
        </row>
        <row r="1021">
          <cell r="D1021">
            <v>5875</v>
          </cell>
          <cell r="F1021" t="str">
            <v>successful</v>
          </cell>
          <cell r="H1021" t="str">
            <v>USD</v>
          </cell>
          <cell r="R1021" t="str">
            <v>nonfiction</v>
          </cell>
        </row>
        <row r="1022">
          <cell r="D1022">
            <v>5000</v>
          </cell>
          <cell r="F1022" t="str">
            <v>successful</v>
          </cell>
          <cell r="H1022" t="str">
            <v>USD</v>
          </cell>
          <cell r="R1022" t="str">
            <v>plays</v>
          </cell>
        </row>
        <row r="1023">
          <cell r="D1023">
            <v>4000</v>
          </cell>
          <cell r="F1023" t="str">
            <v>successful</v>
          </cell>
          <cell r="H1023" t="str">
            <v>EUR</v>
          </cell>
          <cell r="R1023" t="str">
            <v>hardware</v>
          </cell>
        </row>
        <row r="1024">
          <cell r="D1024">
            <v>5000</v>
          </cell>
          <cell r="F1024" t="str">
            <v>successful</v>
          </cell>
          <cell r="H1024" t="str">
            <v>USD</v>
          </cell>
          <cell r="R1024" t="str">
            <v>documentary</v>
          </cell>
        </row>
        <row r="1025">
          <cell r="D1025">
            <v>3500</v>
          </cell>
          <cell r="F1025" t="str">
            <v>successful</v>
          </cell>
          <cell r="H1025" t="str">
            <v>USD</v>
          </cell>
          <cell r="R1025" t="str">
            <v>tabletop games</v>
          </cell>
        </row>
        <row r="1026">
          <cell r="D1026">
            <v>4000</v>
          </cell>
          <cell r="F1026" t="str">
            <v>successful</v>
          </cell>
          <cell r="H1026" t="str">
            <v>USD</v>
          </cell>
          <cell r="R1026" t="str">
            <v>documentary</v>
          </cell>
        </row>
        <row r="1027">
          <cell r="D1027">
            <v>12000</v>
          </cell>
          <cell r="F1027" t="str">
            <v>failed</v>
          </cell>
          <cell r="H1027" t="str">
            <v>GBP</v>
          </cell>
          <cell r="R1027" t="str">
            <v>photobooks</v>
          </cell>
        </row>
        <row r="1028">
          <cell r="D1028">
            <v>51000</v>
          </cell>
          <cell r="F1028" t="str">
            <v>canceled</v>
          </cell>
          <cell r="H1028" t="str">
            <v>USD</v>
          </cell>
          <cell r="R1028" t="str">
            <v>space exploration</v>
          </cell>
        </row>
        <row r="1029">
          <cell r="D1029">
            <v>50000</v>
          </cell>
          <cell r="F1029" t="str">
            <v>failed</v>
          </cell>
          <cell r="H1029" t="str">
            <v>USD</v>
          </cell>
          <cell r="R1029" t="str">
            <v>food trucks</v>
          </cell>
        </row>
        <row r="1030">
          <cell r="D1030">
            <v>5400</v>
          </cell>
          <cell r="F1030" t="str">
            <v>successful</v>
          </cell>
          <cell r="H1030" t="str">
            <v>USD</v>
          </cell>
          <cell r="R1030" t="str">
            <v>electronic music</v>
          </cell>
        </row>
        <row r="1031">
          <cell r="D1031">
            <v>25000</v>
          </cell>
          <cell r="F1031" t="str">
            <v>failed</v>
          </cell>
          <cell r="H1031" t="str">
            <v>USD</v>
          </cell>
          <cell r="R1031" t="str">
            <v>spaces</v>
          </cell>
        </row>
        <row r="1032">
          <cell r="D1032">
            <v>5500</v>
          </cell>
          <cell r="F1032" t="str">
            <v>successful</v>
          </cell>
          <cell r="H1032" t="str">
            <v>USD</v>
          </cell>
          <cell r="R1032" t="str">
            <v>plays</v>
          </cell>
        </row>
        <row r="1033">
          <cell r="D1033">
            <v>5000</v>
          </cell>
          <cell r="F1033" t="str">
            <v>successful</v>
          </cell>
          <cell r="H1033" t="str">
            <v>GBP</v>
          </cell>
          <cell r="R1033" t="str">
            <v>plays</v>
          </cell>
        </row>
        <row r="1034">
          <cell r="D1034">
            <v>5000</v>
          </cell>
          <cell r="F1034" t="str">
            <v>successful</v>
          </cell>
          <cell r="H1034" t="str">
            <v>USD</v>
          </cell>
          <cell r="R1034" t="str">
            <v>rock</v>
          </cell>
        </row>
        <row r="1035">
          <cell r="D1035">
            <v>3000</v>
          </cell>
          <cell r="F1035" t="str">
            <v>successful</v>
          </cell>
          <cell r="H1035" t="str">
            <v>USD</v>
          </cell>
          <cell r="R1035" t="str">
            <v>metal</v>
          </cell>
        </row>
        <row r="1036">
          <cell r="D1036">
            <v>5000</v>
          </cell>
          <cell r="F1036" t="str">
            <v>successful</v>
          </cell>
          <cell r="H1036" t="str">
            <v>USD</v>
          </cell>
          <cell r="R1036" t="str">
            <v>plays</v>
          </cell>
        </row>
        <row r="1037">
          <cell r="D1037">
            <v>5000</v>
          </cell>
          <cell r="F1037" t="str">
            <v>successful</v>
          </cell>
          <cell r="H1037" t="str">
            <v>USD</v>
          </cell>
          <cell r="R1037" t="str">
            <v>photobooks</v>
          </cell>
        </row>
        <row r="1038">
          <cell r="D1038">
            <v>5500</v>
          </cell>
          <cell r="F1038" t="str">
            <v>successful</v>
          </cell>
          <cell r="H1038" t="str">
            <v>USD</v>
          </cell>
          <cell r="R1038" t="str">
            <v>plays</v>
          </cell>
        </row>
        <row r="1039">
          <cell r="D1039">
            <v>50000</v>
          </cell>
          <cell r="F1039" t="str">
            <v>canceled</v>
          </cell>
          <cell r="H1039" t="str">
            <v>USD</v>
          </cell>
          <cell r="R1039" t="str">
            <v>wearables</v>
          </cell>
        </row>
        <row r="1040">
          <cell r="D1040">
            <v>3000</v>
          </cell>
          <cell r="F1040" t="str">
            <v>successful</v>
          </cell>
          <cell r="H1040" t="str">
            <v>USD</v>
          </cell>
          <cell r="R1040" t="str">
            <v>plays</v>
          </cell>
        </row>
        <row r="1041">
          <cell r="D1041">
            <v>5000</v>
          </cell>
          <cell r="F1041" t="str">
            <v>successful</v>
          </cell>
          <cell r="H1041" t="str">
            <v>USD</v>
          </cell>
          <cell r="R1041" t="str">
            <v>rock</v>
          </cell>
        </row>
        <row r="1042">
          <cell r="D1042">
            <v>5000</v>
          </cell>
          <cell r="F1042" t="str">
            <v>successful</v>
          </cell>
          <cell r="H1042" t="str">
            <v>USD</v>
          </cell>
          <cell r="R1042" t="str">
            <v>plays</v>
          </cell>
        </row>
        <row r="1043">
          <cell r="D1043">
            <v>5000</v>
          </cell>
          <cell r="F1043" t="str">
            <v>successful</v>
          </cell>
          <cell r="H1043" t="str">
            <v>USD</v>
          </cell>
          <cell r="R1043" t="str">
            <v>plays</v>
          </cell>
        </row>
        <row r="1044">
          <cell r="D1044">
            <v>27000</v>
          </cell>
          <cell r="F1044" t="str">
            <v>failed</v>
          </cell>
          <cell r="H1044" t="str">
            <v>USD</v>
          </cell>
          <cell r="R1044" t="str">
            <v>jazz</v>
          </cell>
        </row>
        <row r="1045">
          <cell r="D1045">
            <v>5000</v>
          </cell>
          <cell r="F1045" t="str">
            <v>successful</v>
          </cell>
          <cell r="H1045" t="str">
            <v>USD</v>
          </cell>
          <cell r="R1045" t="str">
            <v>plays</v>
          </cell>
        </row>
        <row r="1046">
          <cell r="D1046">
            <v>5000</v>
          </cell>
          <cell r="F1046" t="str">
            <v>successful</v>
          </cell>
          <cell r="H1046" t="str">
            <v>USD</v>
          </cell>
          <cell r="R1046" t="str">
            <v>plays</v>
          </cell>
        </row>
        <row r="1047">
          <cell r="D1047">
            <v>1500</v>
          </cell>
          <cell r="F1047" t="str">
            <v>successful</v>
          </cell>
          <cell r="H1047" t="str">
            <v>CAD</v>
          </cell>
          <cell r="R1047" t="str">
            <v>nonfiction</v>
          </cell>
        </row>
        <row r="1048">
          <cell r="D1048">
            <v>5000</v>
          </cell>
          <cell r="F1048" t="str">
            <v>successful</v>
          </cell>
          <cell r="H1048" t="str">
            <v>CAD</v>
          </cell>
          <cell r="R1048" t="str">
            <v>plays</v>
          </cell>
        </row>
        <row r="1049">
          <cell r="D1049">
            <v>4000</v>
          </cell>
          <cell r="F1049" t="str">
            <v>successful</v>
          </cell>
          <cell r="H1049" t="str">
            <v>USD</v>
          </cell>
          <cell r="R1049" t="str">
            <v>documentary</v>
          </cell>
        </row>
        <row r="1050">
          <cell r="D1050">
            <v>5500</v>
          </cell>
          <cell r="F1050" t="str">
            <v>successful</v>
          </cell>
          <cell r="H1050" t="str">
            <v>USD</v>
          </cell>
          <cell r="R1050" t="str">
            <v>photobooks</v>
          </cell>
        </row>
        <row r="1051">
          <cell r="D1051">
            <v>5000</v>
          </cell>
          <cell r="F1051" t="str">
            <v>successful</v>
          </cell>
          <cell r="H1051" t="str">
            <v>USD</v>
          </cell>
          <cell r="R1051" t="str">
            <v>shorts</v>
          </cell>
        </row>
        <row r="1052">
          <cell r="D1052">
            <v>5500</v>
          </cell>
          <cell r="F1052" t="str">
            <v>successful</v>
          </cell>
          <cell r="H1052" t="str">
            <v>USD</v>
          </cell>
          <cell r="R1052" t="str">
            <v>rock</v>
          </cell>
        </row>
        <row r="1053">
          <cell r="D1053">
            <v>5000</v>
          </cell>
          <cell r="F1053" t="str">
            <v>successful</v>
          </cell>
          <cell r="H1053" t="str">
            <v>GBP</v>
          </cell>
          <cell r="R1053" t="str">
            <v>plays</v>
          </cell>
        </row>
        <row r="1054">
          <cell r="D1054">
            <v>5000</v>
          </cell>
          <cell r="F1054" t="str">
            <v>successful</v>
          </cell>
          <cell r="H1054" t="str">
            <v>USD</v>
          </cell>
          <cell r="R1054" t="str">
            <v>documentary</v>
          </cell>
        </row>
        <row r="1055">
          <cell r="D1055">
            <v>5500</v>
          </cell>
          <cell r="F1055" t="str">
            <v>successful</v>
          </cell>
          <cell r="H1055" t="str">
            <v>USD</v>
          </cell>
          <cell r="R1055" t="str">
            <v>plays</v>
          </cell>
        </row>
        <row r="1056">
          <cell r="D1056">
            <v>30000</v>
          </cell>
          <cell r="F1056" t="str">
            <v>canceled</v>
          </cell>
          <cell r="H1056" t="str">
            <v>USD</v>
          </cell>
          <cell r="R1056" t="str">
            <v>space exploration</v>
          </cell>
        </row>
        <row r="1057">
          <cell r="D1057">
            <v>5250</v>
          </cell>
          <cell r="F1057" t="str">
            <v>successful</v>
          </cell>
          <cell r="H1057" t="str">
            <v>USD</v>
          </cell>
          <cell r="R1057" t="str">
            <v>indie rock</v>
          </cell>
        </row>
        <row r="1058">
          <cell r="D1058">
            <v>4999</v>
          </cell>
          <cell r="F1058" t="str">
            <v>successful</v>
          </cell>
          <cell r="H1058" t="str">
            <v>USD</v>
          </cell>
          <cell r="R1058" t="str">
            <v>plays</v>
          </cell>
        </row>
        <row r="1059">
          <cell r="D1059">
            <v>5500</v>
          </cell>
          <cell r="F1059" t="str">
            <v>successful</v>
          </cell>
          <cell r="H1059" t="str">
            <v>USD</v>
          </cell>
          <cell r="R1059" t="str">
            <v>plays</v>
          </cell>
        </row>
        <row r="1060">
          <cell r="D1060">
            <v>3500</v>
          </cell>
          <cell r="F1060" t="str">
            <v>successful</v>
          </cell>
          <cell r="H1060" t="str">
            <v>USD</v>
          </cell>
          <cell r="R1060" t="str">
            <v>television</v>
          </cell>
        </row>
        <row r="1061">
          <cell r="D1061">
            <v>5000</v>
          </cell>
          <cell r="F1061" t="str">
            <v>successful</v>
          </cell>
          <cell r="H1061" t="str">
            <v>AUD</v>
          </cell>
          <cell r="R1061" t="str">
            <v>nonfiction</v>
          </cell>
        </row>
        <row r="1062">
          <cell r="D1062">
            <v>5500</v>
          </cell>
          <cell r="F1062" t="str">
            <v>successful</v>
          </cell>
          <cell r="H1062" t="str">
            <v>USD</v>
          </cell>
          <cell r="R1062" t="str">
            <v>rock</v>
          </cell>
        </row>
        <row r="1063">
          <cell r="D1063">
            <v>2000</v>
          </cell>
          <cell r="F1063" t="str">
            <v>successful</v>
          </cell>
          <cell r="H1063" t="str">
            <v>USD</v>
          </cell>
          <cell r="R1063" t="str">
            <v>wearables</v>
          </cell>
        </row>
        <row r="1064">
          <cell r="D1064">
            <v>5000</v>
          </cell>
          <cell r="F1064" t="str">
            <v>successful</v>
          </cell>
          <cell r="H1064" t="str">
            <v>USD</v>
          </cell>
          <cell r="R1064" t="str">
            <v>documentary</v>
          </cell>
        </row>
        <row r="1065">
          <cell r="D1065">
            <v>22000</v>
          </cell>
          <cell r="F1065" t="str">
            <v>failed</v>
          </cell>
          <cell r="H1065" t="str">
            <v>USD</v>
          </cell>
          <cell r="R1065" t="str">
            <v>food trucks</v>
          </cell>
        </row>
        <row r="1066">
          <cell r="D1066">
            <v>5000</v>
          </cell>
          <cell r="F1066" t="str">
            <v>successful</v>
          </cell>
          <cell r="H1066" t="str">
            <v>USD</v>
          </cell>
          <cell r="R1066" t="str">
            <v>documentary</v>
          </cell>
        </row>
        <row r="1067">
          <cell r="D1067">
            <v>5000</v>
          </cell>
          <cell r="F1067" t="str">
            <v>successful</v>
          </cell>
          <cell r="H1067" t="str">
            <v>USD</v>
          </cell>
          <cell r="R1067" t="str">
            <v>pop</v>
          </cell>
        </row>
        <row r="1068">
          <cell r="D1068">
            <v>5000</v>
          </cell>
          <cell r="F1068" t="str">
            <v>successful</v>
          </cell>
          <cell r="H1068" t="str">
            <v>USD</v>
          </cell>
          <cell r="R1068" t="str">
            <v>rock</v>
          </cell>
        </row>
        <row r="1069">
          <cell r="D1069">
            <v>4600</v>
          </cell>
          <cell r="F1069" t="str">
            <v>successful</v>
          </cell>
          <cell r="H1069" t="str">
            <v>USD</v>
          </cell>
          <cell r="R1069" t="str">
            <v>tabletop games</v>
          </cell>
        </row>
        <row r="1070">
          <cell r="D1070">
            <v>5000</v>
          </cell>
          <cell r="F1070" t="str">
            <v>successful</v>
          </cell>
          <cell r="H1070" t="str">
            <v>USD</v>
          </cell>
          <cell r="R1070" t="str">
            <v>plays</v>
          </cell>
        </row>
        <row r="1071">
          <cell r="D1071">
            <v>5500</v>
          </cell>
          <cell r="F1071" t="str">
            <v>successful</v>
          </cell>
          <cell r="H1071" t="str">
            <v>USD</v>
          </cell>
          <cell r="R1071" t="str">
            <v>plays</v>
          </cell>
        </row>
        <row r="1072">
          <cell r="D1072">
            <v>5000</v>
          </cell>
          <cell r="F1072" t="str">
            <v>successful</v>
          </cell>
          <cell r="H1072" t="str">
            <v>USD</v>
          </cell>
          <cell r="R1072" t="str">
            <v>musical</v>
          </cell>
        </row>
        <row r="1073">
          <cell r="D1073">
            <v>5000</v>
          </cell>
          <cell r="F1073" t="str">
            <v>successful</v>
          </cell>
          <cell r="H1073" t="str">
            <v>USD</v>
          </cell>
          <cell r="R1073" t="str">
            <v>small batch</v>
          </cell>
        </row>
        <row r="1074">
          <cell r="D1074">
            <v>2500</v>
          </cell>
          <cell r="F1074" t="str">
            <v>successful</v>
          </cell>
          <cell r="H1074" t="str">
            <v>CAD</v>
          </cell>
          <cell r="R1074" t="str">
            <v>tabletop games</v>
          </cell>
        </row>
        <row r="1075">
          <cell r="D1075">
            <v>5500</v>
          </cell>
          <cell r="F1075" t="str">
            <v>successful</v>
          </cell>
          <cell r="H1075" t="str">
            <v>GBP</v>
          </cell>
          <cell r="R1075" t="str">
            <v>plays</v>
          </cell>
        </row>
        <row r="1076">
          <cell r="D1076">
            <v>5000</v>
          </cell>
          <cell r="F1076" t="str">
            <v>successful</v>
          </cell>
          <cell r="H1076" t="str">
            <v>EUR</v>
          </cell>
          <cell r="R1076" t="str">
            <v>plays</v>
          </cell>
        </row>
        <row r="1077">
          <cell r="D1077">
            <v>5500</v>
          </cell>
          <cell r="F1077" t="str">
            <v>successful</v>
          </cell>
          <cell r="H1077" t="str">
            <v>USD</v>
          </cell>
          <cell r="R1077" t="str">
            <v>rock</v>
          </cell>
        </row>
        <row r="1078">
          <cell r="D1078">
            <v>4000</v>
          </cell>
          <cell r="F1078" t="str">
            <v>successful</v>
          </cell>
          <cell r="H1078" t="str">
            <v>EUR</v>
          </cell>
          <cell r="R1078" t="str">
            <v>tabletop games</v>
          </cell>
        </row>
        <row r="1079">
          <cell r="D1079">
            <v>5000</v>
          </cell>
          <cell r="F1079" t="str">
            <v>successful</v>
          </cell>
          <cell r="H1079" t="str">
            <v>USD</v>
          </cell>
          <cell r="R1079" t="str">
            <v>plays</v>
          </cell>
        </row>
        <row r="1080">
          <cell r="D1080">
            <v>5000</v>
          </cell>
          <cell r="F1080" t="str">
            <v>successful</v>
          </cell>
          <cell r="H1080" t="str">
            <v>USD</v>
          </cell>
          <cell r="R1080" t="str">
            <v>plays</v>
          </cell>
        </row>
        <row r="1081">
          <cell r="D1081">
            <v>5000</v>
          </cell>
          <cell r="F1081" t="str">
            <v>successful</v>
          </cell>
          <cell r="H1081" t="str">
            <v>USD</v>
          </cell>
          <cell r="R1081" t="str">
            <v>nonfiction</v>
          </cell>
        </row>
        <row r="1082">
          <cell r="D1082">
            <v>4000</v>
          </cell>
          <cell r="F1082" t="str">
            <v>successful</v>
          </cell>
          <cell r="H1082" t="str">
            <v>USD</v>
          </cell>
          <cell r="R1082" t="str">
            <v>rock</v>
          </cell>
        </row>
        <row r="1083">
          <cell r="D1083">
            <v>5000</v>
          </cell>
          <cell r="F1083" t="str">
            <v>successful</v>
          </cell>
          <cell r="H1083" t="str">
            <v>USD</v>
          </cell>
          <cell r="R1083" t="str">
            <v>plays</v>
          </cell>
        </row>
        <row r="1084">
          <cell r="D1084">
            <v>4000</v>
          </cell>
          <cell r="F1084" t="str">
            <v>successful</v>
          </cell>
          <cell r="H1084" t="str">
            <v>USD</v>
          </cell>
          <cell r="R1084" t="str">
            <v>documentary</v>
          </cell>
        </row>
        <row r="1085">
          <cell r="D1085">
            <v>15500</v>
          </cell>
          <cell r="F1085" t="str">
            <v>failed</v>
          </cell>
          <cell r="H1085" t="str">
            <v>USD</v>
          </cell>
          <cell r="R1085" t="str">
            <v>photobooks</v>
          </cell>
        </row>
        <row r="1086">
          <cell r="D1086">
            <v>3500</v>
          </cell>
          <cell r="F1086" t="str">
            <v>successful</v>
          </cell>
          <cell r="H1086" t="str">
            <v>USD</v>
          </cell>
          <cell r="R1086" t="str">
            <v>nonfiction</v>
          </cell>
        </row>
        <row r="1087">
          <cell r="D1087">
            <v>2000</v>
          </cell>
          <cell r="F1087" t="str">
            <v>successful</v>
          </cell>
          <cell r="H1087" t="str">
            <v>USD</v>
          </cell>
          <cell r="R1087" t="str">
            <v>rock</v>
          </cell>
        </row>
        <row r="1088">
          <cell r="D1088">
            <v>5000</v>
          </cell>
          <cell r="F1088" t="str">
            <v>successful</v>
          </cell>
          <cell r="H1088" t="str">
            <v>USD</v>
          </cell>
          <cell r="R1088" t="str">
            <v>indie rock</v>
          </cell>
        </row>
        <row r="1089">
          <cell r="D1089">
            <v>17000</v>
          </cell>
          <cell r="F1089" t="str">
            <v>failed</v>
          </cell>
          <cell r="H1089" t="str">
            <v>USD</v>
          </cell>
          <cell r="R1089" t="str">
            <v>translations</v>
          </cell>
        </row>
        <row r="1090">
          <cell r="D1090">
            <v>5000</v>
          </cell>
          <cell r="F1090" t="str">
            <v>successful</v>
          </cell>
          <cell r="H1090" t="str">
            <v>GBP</v>
          </cell>
          <cell r="R1090" t="str">
            <v>plays</v>
          </cell>
        </row>
        <row r="1091">
          <cell r="D1091">
            <v>35000</v>
          </cell>
          <cell r="F1091" t="str">
            <v>failed</v>
          </cell>
          <cell r="H1091" t="str">
            <v>USD</v>
          </cell>
          <cell r="R1091" t="str">
            <v>photobooks</v>
          </cell>
        </row>
        <row r="1092">
          <cell r="D1092">
            <v>2000</v>
          </cell>
          <cell r="F1092" t="str">
            <v>successful</v>
          </cell>
          <cell r="H1092" t="str">
            <v>EUR</v>
          </cell>
          <cell r="R1092" t="str">
            <v>tabletop games</v>
          </cell>
        </row>
        <row r="1093">
          <cell r="D1093">
            <v>5000</v>
          </cell>
          <cell r="F1093" t="str">
            <v>successful</v>
          </cell>
          <cell r="H1093" t="str">
            <v>USD</v>
          </cell>
          <cell r="R1093" t="str">
            <v>musical</v>
          </cell>
        </row>
        <row r="1094">
          <cell r="D1094">
            <v>3500</v>
          </cell>
          <cell r="F1094" t="str">
            <v>successful</v>
          </cell>
          <cell r="H1094" t="str">
            <v>AUD</v>
          </cell>
          <cell r="R1094" t="str">
            <v>shorts</v>
          </cell>
        </row>
        <row r="1095">
          <cell r="D1095">
            <v>4500</v>
          </cell>
          <cell r="F1095" t="str">
            <v>successful</v>
          </cell>
          <cell r="H1095" t="str">
            <v>USD</v>
          </cell>
          <cell r="R1095" t="str">
            <v>rock</v>
          </cell>
        </row>
        <row r="1096">
          <cell r="D1096">
            <v>5000</v>
          </cell>
          <cell r="F1096" t="str">
            <v>successful</v>
          </cell>
          <cell r="H1096" t="str">
            <v>USD</v>
          </cell>
          <cell r="R1096" t="str">
            <v>hardware</v>
          </cell>
        </row>
        <row r="1097">
          <cell r="D1097">
            <v>17500</v>
          </cell>
          <cell r="F1097" t="str">
            <v>failed</v>
          </cell>
          <cell r="H1097" t="str">
            <v>USD</v>
          </cell>
          <cell r="R1097" t="str">
            <v>photobooks</v>
          </cell>
        </row>
        <row r="1098">
          <cell r="D1098">
            <v>5000</v>
          </cell>
          <cell r="F1098" t="str">
            <v>successful</v>
          </cell>
          <cell r="H1098" t="str">
            <v>USD</v>
          </cell>
          <cell r="R1098" t="str">
            <v>documentary</v>
          </cell>
        </row>
        <row r="1099">
          <cell r="D1099">
            <v>5000</v>
          </cell>
          <cell r="F1099" t="str">
            <v>successful</v>
          </cell>
          <cell r="H1099" t="str">
            <v>USD</v>
          </cell>
          <cell r="R1099" t="str">
            <v>television</v>
          </cell>
        </row>
        <row r="1100">
          <cell r="D1100">
            <v>6000</v>
          </cell>
          <cell r="F1100" t="str">
            <v>failed</v>
          </cell>
          <cell r="H1100" t="str">
            <v>USD</v>
          </cell>
          <cell r="R1100" t="str">
            <v>musical</v>
          </cell>
        </row>
        <row r="1101">
          <cell r="D1101">
            <v>5000</v>
          </cell>
          <cell r="F1101" t="str">
            <v>successful</v>
          </cell>
          <cell r="H1101" t="str">
            <v>GBP</v>
          </cell>
          <cell r="R1101" t="str">
            <v>plays</v>
          </cell>
        </row>
        <row r="1102">
          <cell r="D1102">
            <v>3871</v>
          </cell>
          <cell r="F1102" t="str">
            <v>successful</v>
          </cell>
          <cell r="H1102" t="str">
            <v>USD</v>
          </cell>
          <cell r="R1102" t="str">
            <v>plays</v>
          </cell>
        </row>
        <row r="1103">
          <cell r="D1103">
            <v>5250</v>
          </cell>
          <cell r="F1103" t="str">
            <v>successful</v>
          </cell>
          <cell r="H1103" t="str">
            <v>USD</v>
          </cell>
          <cell r="R1103" t="str">
            <v>television</v>
          </cell>
        </row>
        <row r="1104">
          <cell r="D1104">
            <v>5000</v>
          </cell>
          <cell r="F1104" t="str">
            <v>successful</v>
          </cell>
          <cell r="H1104" t="str">
            <v>USD</v>
          </cell>
          <cell r="R1104" t="str">
            <v>rock</v>
          </cell>
        </row>
        <row r="1105">
          <cell r="D1105">
            <v>3350</v>
          </cell>
          <cell r="F1105" t="str">
            <v>successful</v>
          </cell>
          <cell r="H1105" t="str">
            <v>USD</v>
          </cell>
          <cell r="R1105" t="str">
            <v>plays</v>
          </cell>
        </row>
        <row r="1106">
          <cell r="D1106">
            <v>5000</v>
          </cell>
          <cell r="F1106" t="str">
            <v>successful</v>
          </cell>
          <cell r="H1106" t="str">
            <v>USD</v>
          </cell>
          <cell r="R1106" t="str">
            <v>rock</v>
          </cell>
        </row>
        <row r="1107">
          <cell r="D1107">
            <v>5000</v>
          </cell>
          <cell r="F1107" t="str">
            <v>successful</v>
          </cell>
          <cell r="H1107" t="str">
            <v>CAD</v>
          </cell>
          <cell r="R1107" t="str">
            <v>plays</v>
          </cell>
        </row>
        <row r="1108">
          <cell r="D1108">
            <v>4200</v>
          </cell>
          <cell r="F1108" t="str">
            <v>successful</v>
          </cell>
          <cell r="H1108" t="str">
            <v>USD</v>
          </cell>
          <cell r="R1108" t="str">
            <v>rock</v>
          </cell>
        </row>
        <row r="1109">
          <cell r="D1109">
            <v>5000</v>
          </cell>
          <cell r="F1109" t="str">
            <v>successful</v>
          </cell>
          <cell r="H1109" t="str">
            <v>USD</v>
          </cell>
          <cell r="R1109" t="str">
            <v>photobooks</v>
          </cell>
        </row>
        <row r="1110">
          <cell r="D1110">
            <v>20000</v>
          </cell>
          <cell r="F1110" t="str">
            <v>failed</v>
          </cell>
          <cell r="H1110" t="str">
            <v>USD</v>
          </cell>
          <cell r="R1110" t="str">
            <v>spaces</v>
          </cell>
        </row>
        <row r="1111">
          <cell r="D1111">
            <v>3000</v>
          </cell>
          <cell r="F1111" t="str">
            <v>successful</v>
          </cell>
          <cell r="H1111" t="str">
            <v>USD</v>
          </cell>
          <cell r="R1111" t="str">
            <v>documentary</v>
          </cell>
        </row>
        <row r="1112">
          <cell r="D1112">
            <v>4575</v>
          </cell>
          <cell r="F1112" t="str">
            <v>successful</v>
          </cell>
          <cell r="H1112" t="str">
            <v>USD</v>
          </cell>
          <cell r="R1112" t="str">
            <v>indie rock</v>
          </cell>
        </row>
        <row r="1113">
          <cell r="D1113">
            <v>4000</v>
          </cell>
          <cell r="F1113" t="str">
            <v>successful</v>
          </cell>
          <cell r="H1113" t="str">
            <v>USD</v>
          </cell>
          <cell r="R1113" t="str">
            <v>spaces</v>
          </cell>
        </row>
        <row r="1114">
          <cell r="D1114">
            <v>5000</v>
          </cell>
          <cell r="F1114" t="str">
            <v>successful</v>
          </cell>
          <cell r="H1114" t="str">
            <v>USD</v>
          </cell>
          <cell r="R1114" t="str">
            <v>rock</v>
          </cell>
        </row>
        <row r="1115">
          <cell r="D1115">
            <v>4000</v>
          </cell>
          <cell r="F1115" t="str">
            <v>successful</v>
          </cell>
          <cell r="H1115" t="str">
            <v>USD</v>
          </cell>
          <cell r="R1115" t="str">
            <v>photobooks</v>
          </cell>
        </row>
        <row r="1116">
          <cell r="D1116">
            <v>5000</v>
          </cell>
          <cell r="F1116" t="str">
            <v>successful</v>
          </cell>
          <cell r="H1116" t="str">
            <v>USD</v>
          </cell>
          <cell r="R1116" t="str">
            <v>plays</v>
          </cell>
        </row>
        <row r="1117">
          <cell r="D1117">
            <v>5000</v>
          </cell>
          <cell r="F1117" t="str">
            <v>successful</v>
          </cell>
          <cell r="H1117" t="str">
            <v>CHF</v>
          </cell>
          <cell r="R1117" t="str">
            <v>plays</v>
          </cell>
        </row>
        <row r="1118">
          <cell r="D1118">
            <v>5000</v>
          </cell>
          <cell r="F1118" t="str">
            <v>successful</v>
          </cell>
          <cell r="H1118" t="str">
            <v>USD</v>
          </cell>
          <cell r="R1118" t="str">
            <v>plays</v>
          </cell>
        </row>
        <row r="1119">
          <cell r="D1119">
            <v>5000</v>
          </cell>
          <cell r="F1119" t="str">
            <v>successful</v>
          </cell>
          <cell r="H1119" t="str">
            <v>USD</v>
          </cell>
          <cell r="R1119" t="str">
            <v>plays</v>
          </cell>
        </row>
        <row r="1120">
          <cell r="D1120">
            <v>5000</v>
          </cell>
          <cell r="F1120" t="str">
            <v>successful</v>
          </cell>
          <cell r="H1120" t="str">
            <v>USD</v>
          </cell>
          <cell r="R1120" t="str">
            <v>documentary</v>
          </cell>
        </row>
        <row r="1121">
          <cell r="D1121">
            <v>5000</v>
          </cell>
          <cell r="F1121" t="str">
            <v>successful</v>
          </cell>
          <cell r="H1121" t="str">
            <v>USD</v>
          </cell>
          <cell r="R1121" t="str">
            <v>plays</v>
          </cell>
        </row>
        <row r="1122">
          <cell r="D1122">
            <v>5000</v>
          </cell>
          <cell r="F1122" t="str">
            <v>successful</v>
          </cell>
          <cell r="H1122" t="str">
            <v>CAD</v>
          </cell>
          <cell r="R1122" t="str">
            <v>shorts</v>
          </cell>
        </row>
        <row r="1123">
          <cell r="D1123">
            <v>4700</v>
          </cell>
          <cell r="F1123" t="str">
            <v>successful</v>
          </cell>
          <cell r="H1123" t="str">
            <v>EUR</v>
          </cell>
          <cell r="R1123" t="str">
            <v>documentary</v>
          </cell>
        </row>
        <row r="1124">
          <cell r="D1124">
            <v>4500</v>
          </cell>
          <cell r="F1124" t="str">
            <v>successful</v>
          </cell>
          <cell r="H1124" t="str">
            <v>CAD</v>
          </cell>
          <cell r="R1124" t="str">
            <v>plays</v>
          </cell>
        </row>
        <row r="1125">
          <cell r="D1125">
            <v>50000</v>
          </cell>
          <cell r="F1125" t="str">
            <v>live</v>
          </cell>
          <cell r="H1125" t="str">
            <v>MXN</v>
          </cell>
          <cell r="R1125" t="str">
            <v>plays</v>
          </cell>
        </row>
        <row r="1126">
          <cell r="D1126">
            <v>5000</v>
          </cell>
          <cell r="F1126" t="str">
            <v>successful</v>
          </cell>
          <cell r="H1126" t="str">
            <v>GBP</v>
          </cell>
          <cell r="R1126" t="str">
            <v>plays</v>
          </cell>
        </row>
        <row r="1127">
          <cell r="D1127">
            <v>5000</v>
          </cell>
          <cell r="F1127" t="str">
            <v>successful</v>
          </cell>
          <cell r="H1127" t="str">
            <v>USD</v>
          </cell>
          <cell r="R1127" t="str">
            <v>pop</v>
          </cell>
        </row>
        <row r="1128">
          <cell r="D1128">
            <v>5000</v>
          </cell>
          <cell r="F1128" t="str">
            <v>successful</v>
          </cell>
          <cell r="H1128" t="str">
            <v>USD</v>
          </cell>
          <cell r="R1128" t="str">
            <v>indie rock</v>
          </cell>
        </row>
        <row r="1129">
          <cell r="D1129">
            <v>5000</v>
          </cell>
          <cell r="F1129" t="str">
            <v>successful</v>
          </cell>
          <cell r="H1129" t="str">
            <v>USD</v>
          </cell>
          <cell r="R1129" t="str">
            <v>plays</v>
          </cell>
        </row>
        <row r="1130">
          <cell r="D1130">
            <v>280000</v>
          </cell>
          <cell r="F1130" t="str">
            <v>canceled</v>
          </cell>
          <cell r="H1130" t="str">
            <v>USD</v>
          </cell>
          <cell r="R1130" t="str">
            <v>space exploration</v>
          </cell>
        </row>
        <row r="1131">
          <cell r="D1131">
            <v>5000</v>
          </cell>
          <cell r="F1131" t="str">
            <v>successful</v>
          </cell>
          <cell r="H1131" t="str">
            <v>USD</v>
          </cell>
          <cell r="R1131" t="str">
            <v>plays</v>
          </cell>
        </row>
        <row r="1132">
          <cell r="D1132">
            <v>5000</v>
          </cell>
          <cell r="F1132" t="str">
            <v>successful</v>
          </cell>
          <cell r="H1132" t="str">
            <v>USD</v>
          </cell>
          <cell r="R1132" t="str">
            <v>plays</v>
          </cell>
        </row>
        <row r="1133">
          <cell r="D1133">
            <v>4000</v>
          </cell>
          <cell r="F1133" t="str">
            <v>successful</v>
          </cell>
          <cell r="H1133" t="str">
            <v>USD</v>
          </cell>
          <cell r="R1133" t="str">
            <v>nonfiction</v>
          </cell>
        </row>
        <row r="1134">
          <cell r="D1134">
            <v>5000</v>
          </cell>
          <cell r="F1134" t="str">
            <v>successful</v>
          </cell>
          <cell r="H1134" t="str">
            <v>USD</v>
          </cell>
          <cell r="R1134" t="str">
            <v>rock</v>
          </cell>
        </row>
        <row r="1135">
          <cell r="D1135">
            <v>4500</v>
          </cell>
          <cell r="F1135" t="str">
            <v>successful</v>
          </cell>
          <cell r="H1135" t="str">
            <v>USD</v>
          </cell>
          <cell r="R1135" t="str">
            <v>spaces</v>
          </cell>
        </row>
        <row r="1136">
          <cell r="D1136">
            <v>4500</v>
          </cell>
          <cell r="F1136" t="str">
            <v>successful</v>
          </cell>
          <cell r="H1136" t="str">
            <v>USD</v>
          </cell>
          <cell r="R1136" t="str">
            <v>plays</v>
          </cell>
        </row>
        <row r="1137">
          <cell r="D1137">
            <v>20000</v>
          </cell>
          <cell r="F1137" t="str">
            <v>live</v>
          </cell>
          <cell r="H1137" t="str">
            <v>USD</v>
          </cell>
          <cell r="R1137" t="str">
            <v>faith</v>
          </cell>
        </row>
        <row r="1138">
          <cell r="D1138">
            <v>5000</v>
          </cell>
          <cell r="F1138" t="str">
            <v>successful</v>
          </cell>
          <cell r="H1138" t="str">
            <v>USD</v>
          </cell>
          <cell r="R1138" t="str">
            <v>nonfiction</v>
          </cell>
        </row>
        <row r="1139">
          <cell r="D1139">
            <v>5000</v>
          </cell>
          <cell r="F1139" t="str">
            <v>successful</v>
          </cell>
          <cell r="H1139" t="str">
            <v>USD</v>
          </cell>
          <cell r="R1139" t="str">
            <v>shorts</v>
          </cell>
        </row>
        <row r="1140">
          <cell r="D1140">
            <v>5000</v>
          </cell>
          <cell r="F1140" t="str">
            <v>canceled</v>
          </cell>
          <cell r="H1140" t="str">
            <v>GBP</v>
          </cell>
          <cell r="R1140" t="str">
            <v>wearables</v>
          </cell>
        </row>
        <row r="1141">
          <cell r="D1141">
            <v>5000</v>
          </cell>
          <cell r="F1141" t="str">
            <v>successful</v>
          </cell>
          <cell r="H1141" t="str">
            <v>EUR</v>
          </cell>
          <cell r="R1141" t="str">
            <v>plays</v>
          </cell>
        </row>
        <row r="1142">
          <cell r="D1142">
            <v>5000</v>
          </cell>
          <cell r="F1142" t="str">
            <v>successful</v>
          </cell>
          <cell r="H1142" t="str">
            <v>USD</v>
          </cell>
          <cell r="R1142" t="str">
            <v>documentary</v>
          </cell>
        </row>
        <row r="1143">
          <cell r="D1143">
            <v>5000</v>
          </cell>
          <cell r="F1143" t="str">
            <v>successful</v>
          </cell>
          <cell r="H1143" t="str">
            <v>USD</v>
          </cell>
          <cell r="R1143" t="str">
            <v>musical</v>
          </cell>
        </row>
        <row r="1144">
          <cell r="D1144">
            <v>5000</v>
          </cell>
          <cell r="F1144" t="str">
            <v>successful</v>
          </cell>
          <cell r="H1144" t="str">
            <v>USD</v>
          </cell>
          <cell r="R1144" t="str">
            <v>plays</v>
          </cell>
        </row>
        <row r="1145">
          <cell r="D1145">
            <v>5000</v>
          </cell>
          <cell r="F1145" t="str">
            <v>successful</v>
          </cell>
          <cell r="H1145" t="str">
            <v>USD</v>
          </cell>
          <cell r="R1145" t="str">
            <v>musical</v>
          </cell>
        </row>
        <row r="1146">
          <cell r="D1146">
            <v>4000</v>
          </cell>
          <cell r="F1146" t="str">
            <v>successful</v>
          </cell>
          <cell r="H1146" t="str">
            <v>EUR</v>
          </cell>
          <cell r="R1146" t="str">
            <v>spaces</v>
          </cell>
        </row>
        <row r="1147">
          <cell r="D1147">
            <v>5000</v>
          </cell>
          <cell r="F1147" t="str">
            <v>successful</v>
          </cell>
          <cell r="H1147" t="str">
            <v>USD</v>
          </cell>
          <cell r="R1147" t="str">
            <v>makerspaces</v>
          </cell>
        </row>
        <row r="1148">
          <cell r="D1148">
            <v>5000</v>
          </cell>
          <cell r="F1148" t="str">
            <v>successful</v>
          </cell>
          <cell r="H1148" t="str">
            <v>USD</v>
          </cell>
          <cell r="R1148" t="str">
            <v>rock</v>
          </cell>
        </row>
        <row r="1149">
          <cell r="D1149">
            <v>5000</v>
          </cell>
          <cell r="F1149" t="str">
            <v>successful</v>
          </cell>
          <cell r="H1149" t="str">
            <v>USD</v>
          </cell>
          <cell r="R1149" t="str">
            <v>plays</v>
          </cell>
        </row>
        <row r="1150">
          <cell r="D1150">
            <v>5000</v>
          </cell>
          <cell r="F1150" t="str">
            <v>successful</v>
          </cell>
          <cell r="H1150" t="str">
            <v>USD</v>
          </cell>
          <cell r="R1150" t="str">
            <v>nonfiction</v>
          </cell>
        </row>
        <row r="1151">
          <cell r="D1151">
            <v>5000</v>
          </cell>
          <cell r="F1151" t="str">
            <v>successful</v>
          </cell>
          <cell r="H1151" t="str">
            <v>GBP</v>
          </cell>
          <cell r="R1151" t="str">
            <v>plays</v>
          </cell>
        </row>
        <row r="1152">
          <cell r="D1152">
            <v>5000</v>
          </cell>
          <cell r="F1152" t="str">
            <v>successful</v>
          </cell>
          <cell r="H1152" t="str">
            <v>GBP</v>
          </cell>
          <cell r="R1152" t="str">
            <v>spaces</v>
          </cell>
        </row>
        <row r="1153">
          <cell r="D1153">
            <v>5000</v>
          </cell>
          <cell r="F1153" t="str">
            <v>successful</v>
          </cell>
          <cell r="H1153" t="str">
            <v>USD</v>
          </cell>
          <cell r="R1153" t="str">
            <v>plays</v>
          </cell>
        </row>
        <row r="1154">
          <cell r="D1154">
            <v>4000</v>
          </cell>
          <cell r="F1154" t="str">
            <v>successful</v>
          </cell>
          <cell r="H1154" t="str">
            <v>USD</v>
          </cell>
          <cell r="R1154" t="str">
            <v>plays</v>
          </cell>
        </row>
        <row r="1155">
          <cell r="D1155">
            <v>5000</v>
          </cell>
          <cell r="F1155" t="str">
            <v>successful</v>
          </cell>
          <cell r="H1155" t="str">
            <v>GBP</v>
          </cell>
          <cell r="R1155" t="str">
            <v>nonfiction</v>
          </cell>
        </row>
        <row r="1156">
          <cell r="D1156">
            <v>3300</v>
          </cell>
          <cell r="F1156" t="str">
            <v>successful</v>
          </cell>
          <cell r="H1156" t="str">
            <v>USD</v>
          </cell>
          <cell r="R1156" t="str">
            <v>tabletop games</v>
          </cell>
        </row>
        <row r="1157">
          <cell r="D1157">
            <v>4000</v>
          </cell>
          <cell r="F1157" t="str">
            <v>successful</v>
          </cell>
          <cell r="H1157" t="str">
            <v>USD</v>
          </cell>
          <cell r="R1157" t="str">
            <v>plays</v>
          </cell>
        </row>
        <row r="1158">
          <cell r="D1158">
            <v>2000</v>
          </cell>
          <cell r="F1158" t="str">
            <v>successful</v>
          </cell>
          <cell r="H1158" t="str">
            <v>USD</v>
          </cell>
          <cell r="R1158" t="str">
            <v>indie rock</v>
          </cell>
        </row>
        <row r="1159">
          <cell r="D1159">
            <v>1000</v>
          </cell>
          <cell r="F1159" t="str">
            <v>successful</v>
          </cell>
          <cell r="H1159" t="str">
            <v>USD</v>
          </cell>
          <cell r="R1159" t="str">
            <v>hardware</v>
          </cell>
        </row>
        <row r="1160">
          <cell r="D1160">
            <v>5000</v>
          </cell>
          <cell r="F1160" t="str">
            <v>successful</v>
          </cell>
          <cell r="H1160" t="str">
            <v>GBP</v>
          </cell>
          <cell r="R1160" t="str">
            <v>plays</v>
          </cell>
        </row>
        <row r="1161">
          <cell r="D1161">
            <v>5000</v>
          </cell>
          <cell r="F1161" t="str">
            <v>successful</v>
          </cell>
          <cell r="H1161" t="str">
            <v>USD</v>
          </cell>
          <cell r="R1161" t="str">
            <v>plays</v>
          </cell>
        </row>
        <row r="1162">
          <cell r="D1162">
            <v>5000</v>
          </cell>
          <cell r="F1162" t="str">
            <v>successful</v>
          </cell>
          <cell r="H1162" t="str">
            <v>USD</v>
          </cell>
          <cell r="R1162" t="str">
            <v>metal</v>
          </cell>
        </row>
        <row r="1163">
          <cell r="D1163">
            <v>4500</v>
          </cell>
          <cell r="F1163" t="str">
            <v>successful</v>
          </cell>
          <cell r="H1163" t="str">
            <v>USD</v>
          </cell>
          <cell r="R1163" t="str">
            <v>electronic music</v>
          </cell>
        </row>
        <row r="1164">
          <cell r="D1164">
            <v>5000</v>
          </cell>
          <cell r="F1164" t="str">
            <v>successful</v>
          </cell>
          <cell r="H1164" t="str">
            <v>GBP</v>
          </cell>
          <cell r="R1164" t="str">
            <v>plays</v>
          </cell>
        </row>
        <row r="1165">
          <cell r="D1165">
            <v>4500</v>
          </cell>
          <cell r="F1165" t="str">
            <v>successful</v>
          </cell>
          <cell r="H1165" t="str">
            <v>USD</v>
          </cell>
          <cell r="R1165" t="str">
            <v>rock</v>
          </cell>
        </row>
        <row r="1166">
          <cell r="D1166">
            <v>150000</v>
          </cell>
          <cell r="F1166" t="str">
            <v>failed</v>
          </cell>
          <cell r="H1166" t="str">
            <v>USD</v>
          </cell>
          <cell r="R1166" t="str">
            <v>video games</v>
          </cell>
        </row>
        <row r="1167">
          <cell r="D1167">
            <v>5000</v>
          </cell>
          <cell r="F1167" t="str">
            <v>successful</v>
          </cell>
          <cell r="H1167" t="str">
            <v>USD</v>
          </cell>
          <cell r="R1167" t="str">
            <v>hardware</v>
          </cell>
        </row>
        <row r="1168">
          <cell r="D1168">
            <v>5000</v>
          </cell>
          <cell r="F1168" t="str">
            <v>successful</v>
          </cell>
          <cell r="H1168" t="str">
            <v>USD</v>
          </cell>
          <cell r="R1168" t="str">
            <v>musical</v>
          </cell>
        </row>
        <row r="1169">
          <cell r="D1169">
            <v>4000</v>
          </cell>
          <cell r="F1169" t="str">
            <v>successful</v>
          </cell>
          <cell r="H1169" t="str">
            <v>USD</v>
          </cell>
          <cell r="R1169" t="str">
            <v>plays</v>
          </cell>
        </row>
        <row r="1170">
          <cell r="D1170">
            <v>5000</v>
          </cell>
          <cell r="F1170" t="str">
            <v>successful</v>
          </cell>
          <cell r="H1170" t="str">
            <v>USD</v>
          </cell>
          <cell r="R1170" t="str">
            <v>rock</v>
          </cell>
        </row>
        <row r="1171">
          <cell r="D1171">
            <v>4000</v>
          </cell>
          <cell r="F1171" t="str">
            <v>successful</v>
          </cell>
          <cell r="H1171" t="str">
            <v>USD</v>
          </cell>
          <cell r="R1171" t="str">
            <v>classical music</v>
          </cell>
        </row>
        <row r="1172">
          <cell r="D1172">
            <v>5000</v>
          </cell>
          <cell r="F1172" t="str">
            <v>successful</v>
          </cell>
          <cell r="H1172" t="str">
            <v>USD</v>
          </cell>
          <cell r="R1172" t="str">
            <v>classical music</v>
          </cell>
        </row>
        <row r="1173">
          <cell r="D1173">
            <v>5000</v>
          </cell>
          <cell r="F1173" t="str">
            <v>successful</v>
          </cell>
          <cell r="H1173" t="str">
            <v>USD</v>
          </cell>
          <cell r="R1173" t="str">
            <v>plays</v>
          </cell>
        </row>
        <row r="1174">
          <cell r="D1174">
            <v>5000</v>
          </cell>
          <cell r="F1174" t="str">
            <v>successful</v>
          </cell>
          <cell r="H1174" t="str">
            <v>USD</v>
          </cell>
          <cell r="R1174" t="str">
            <v>plays</v>
          </cell>
        </row>
        <row r="1175">
          <cell r="D1175">
            <v>5000</v>
          </cell>
          <cell r="F1175" t="str">
            <v>successful</v>
          </cell>
          <cell r="H1175" t="str">
            <v>USD</v>
          </cell>
          <cell r="R1175" t="str">
            <v>shorts</v>
          </cell>
        </row>
        <row r="1176">
          <cell r="D1176">
            <v>5000</v>
          </cell>
          <cell r="F1176" t="str">
            <v>successful</v>
          </cell>
          <cell r="H1176" t="str">
            <v>USD</v>
          </cell>
          <cell r="R1176" t="str">
            <v>plays</v>
          </cell>
        </row>
        <row r="1177">
          <cell r="D1177">
            <v>5000</v>
          </cell>
          <cell r="F1177" t="str">
            <v>successful</v>
          </cell>
          <cell r="H1177" t="str">
            <v>GBP</v>
          </cell>
          <cell r="R1177" t="str">
            <v>plays</v>
          </cell>
        </row>
        <row r="1178">
          <cell r="D1178">
            <v>5000</v>
          </cell>
          <cell r="F1178" t="str">
            <v>successful</v>
          </cell>
          <cell r="H1178" t="str">
            <v>USD</v>
          </cell>
          <cell r="R1178" t="str">
            <v>plays</v>
          </cell>
        </row>
        <row r="1179">
          <cell r="D1179">
            <v>50000</v>
          </cell>
          <cell r="F1179" t="str">
            <v>failed</v>
          </cell>
          <cell r="H1179" t="str">
            <v>EUR</v>
          </cell>
          <cell r="R1179" t="str">
            <v>wearables</v>
          </cell>
        </row>
        <row r="1180">
          <cell r="D1180">
            <v>5000</v>
          </cell>
          <cell r="F1180" t="str">
            <v>successful</v>
          </cell>
          <cell r="H1180" t="str">
            <v>GBP</v>
          </cell>
          <cell r="R1180" t="str">
            <v>plays</v>
          </cell>
        </row>
        <row r="1181">
          <cell r="D1181">
            <v>5000</v>
          </cell>
          <cell r="F1181" t="str">
            <v>successful</v>
          </cell>
          <cell r="H1181" t="str">
            <v>USD</v>
          </cell>
          <cell r="R1181" t="str">
            <v>rock</v>
          </cell>
        </row>
        <row r="1182">
          <cell r="D1182">
            <v>5000</v>
          </cell>
          <cell r="F1182" t="str">
            <v>successful</v>
          </cell>
          <cell r="H1182" t="str">
            <v>USD</v>
          </cell>
          <cell r="R1182" t="str">
            <v>indie rock</v>
          </cell>
        </row>
        <row r="1183">
          <cell r="D1183">
            <v>5000</v>
          </cell>
          <cell r="F1183" t="str">
            <v>successful</v>
          </cell>
          <cell r="H1183" t="str">
            <v>USD</v>
          </cell>
          <cell r="R1183" t="str">
            <v>shorts</v>
          </cell>
        </row>
        <row r="1184">
          <cell r="D1184">
            <v>5000</v>
          </cell>
          <cell r="F1184" t="str">
            <v>successful</v>
          </cell>
          <cell r="H1184" t="str">
            <v>USD</v>
          </cell>
          <cell r="R1184" t="str">
            <v>documentary</v>
          </cell>
        </row>
        <row r="1185">
          <cell r="D1185">
            <v>5000</v>
          </cell>
          <cell r="F1185" t="str">
            <v>successful</v>
          </cell>
          <cell r="H1185" t="str">
            <v>USD</v>
          </cell>
          <cell r="R1185" t="str">
            <v>classical music</v>
          </cell>
        </row>
        <row r="1186">
          <cell r="D1186">
            <v>5000</v>
          </cell>
          <cell r="F1186" t="str">
            <v>successful</v>
          </cell>
          <cell r="H1186" t="str">
            <v>USD</v>
          </cell>
          <cell r="R1186" t="str">
            <v>musical</v>
          </cell>
        </row>
        <row r="1187">
          <cell r="D1187">
            <v>5000</v>
          </cell>
          <cell r="F1187" t="str">
            <v>successful</v>
          </cell>
          <cell r="H1187" t="str">
            <v>USD</v>
          </cell>
          <cell r="R1187" t="str">
            <v>plays</v>
          </cell>
        </row>
        <row r="1188">
          <cell r="D1188">
            <v>4600</v>
          </cell>
          <cell r="F1188" t="str">
            <v>successful</v>
          </cell>
          <cell r="H1188" t="str">
            <v>USD</v>
          </cell>
          <cell r="R1188" t="str">
            <v>electronic music</v>
          </cell>
        </row>
        <row r="1189">
          <cell r="D1189">
            <v>25000</v>
          </cell>
          <cell r="F1189" t="str">
            <v>canceled</v>
          </cell>
          <cell r="H1189" t="str">
            <v>USD</v>
          </cell>
          <cell r="R1189" t="str">
            <v>wearables</v>
          </cell>
        </row>
        <row r="1190">
          <cell r="D1190">
            <v>35000</v>
          </cell>
          <cell r="F1190" t="str">
            <v>failed</v>
          </cell>
          <cell r="H1190" t="str">
            <v>USD</v>
          </cell>
          <cell r="R1190" t="str">
            <v>gadgets</v>
          </cell>
        </row>
        <row r="1191">
          <cell r="D1191">
            <v>4500</v>
          </cell>
          <cell r="F1191" t="str">
            <v>successful</v>
          </cell>
          <cell r="H1191" t="str">
            <v>USD</v>
          </cell>
          <cell r="R1191" t="str">
            <v>musical</v>
          </cell>
        </row>
        <row r="1192">
          <cell r="D1192">
            <v>50000</v>
          </cell>
          <cell r="F1192" t="str">
            <v>canceled</v>
          </cell>
          <cell r="H1192" t="str">
            <v>USD</v>
          </cell>
          <cell r="R1192" t="str">
            <v>wearables</v>
          </cell>
        </row>
        <row r="1193">
          <cell r="D1193">
            <v>220000</v>
          </cell>
          <cell r="F1193" t="str">
            <v>failed</v>
          </cell>
          <cell r="H1193" t="str">
            <v>USD</v>
          </cell>
          <cell r="R1193" t="str">
            <v>animation</v>
          </cell>
        </row>
        <row r="1194">
          <cell r="D1194">
            <v>4900</v>
          </cell>
          <cell r="F1194" t="str">
            <v>successful</v>
          </cell>
          <cell r="H1194" t="str">
            <v>USD</v>
          </cell>
          <cell r="R1194" t="str">
            <v>plays</v>
          </cell>
        </row>
        <row r="1195">
          <cell r="D1195">
            <v>2500</v>
          </cell>
          <cell r="F1195" t="str">
            <v>successful</v>
          </cell>
          <cell r="H1195" t="str">
            <v>USD</v>
          </cell>
          <cell r="R1195" t="str">
            <v>electronic music</v>
          </cell>
        </row>
        <row r="1196">
          <cell r="D1196">
            <v>15000</v>
          </cell>
          <cell r="F1196" t="str">
            <v>failed</v>
          </cell>
          <cell r="H1196" t="str">
            <v>USD</v>
          </cell>
          <cell r="R1196" t="str">
            <v>animation</v>
          </cell>
        </row>
        <row r="1197">
          <cell r="D1197">
            <v>4589</v>
          </cell>
          <cell r="F1197" t="str">
            <v>successful</v>
          </cell>
          <cell r="H1197" t="str">
            <v>USD</v>
          </cell>
          <cell r="R1197" t="str">
            <v>tabletop games</v>
          </cell>
        </row>
        <row r="1198">
          <cell r="D1198">
            <v>24000</v>
          </cell>
          <cell r="F1198" t="str">
            <v>failed</v>
          </cell>
          <cell r="H1198" t="str">
            <v>USD</v>
          </cell>
          <cell r="R1198" t="str">
            <v>photobooks</v>
          </cell>
        </row>
        <row r="1199">
          <cell r="D1199">
            <v>4400</v>
          </cell>
          <cell r="F1199" t="str">
            <v>successful</v>
          </cell>
          <cell r="H1199" t="str">
            <v>USD</v>
          </cell>
          <cell r="R1199" t="str">
            <v>rock</v>
          </cell>
        </row>
        <row r="1200">
          <cell r="D1200">
            <v>3500</v>
          </cell>
          <cell r="F1200" t="str">
            <v>successful</v>
          </cell>
          <cell r="H1200" t="str">
            <v>USD</v>
          </cell>
          <cell r="R1200" t="str">
            <v>rock</v>
          </cell>
        </row>
        <row r="1201">
          <cell r="D1201">
            <v>1500</v>
          </cell>
          <cell r="F1201" t="str">
            <v>successful</v>
          </cell>
          <cell r="H1201" t="str">
            <v>USD</v>
          </cell>
          <cell r="R1201" t="str">
            <v>tabletop games</v>
          </cell>
        </row>
        <row r="1202">
          <cell r="D1202">
            <v>4500</v>
          </cell>
          <cell r="F1202" t="str">
            <v>successful</v>
          </cell>
          <cell r="H1202" t="str">
            <v>USD</v>
          </cell>
          <cell r="R1202" t="str">
            <v>documentary</v>
          </cell>
        </row>
        <row r="1203">
          <cell r="D1203">
            <v>4000</v>
          </cell>
          <cell r="F1203" t="str">
            <v>successful</v>
          </cell>
          <cell r="H1203" t="str">
            <v>USD</v>
          </cell>
          <cell r="R1203" t="str">
            <v>metal</v>
          </cell>
        </row>
        <row r="1204">
          <cell r="D1204">
            <v>4200</v>
          </cell>
          <cell r="F1204" t="str">
            <v>successful</v>
          </cell>
          <cell r="H1204" t="str">
            <v>USD</v>
          </cell>
          <cell r="R1204" t="str">
            <v>plays</v>
          </cell>
        </row>
        <row r="1205">
          <cell r="D1205">
            <v>4000</v>
          </cell>
          <cell r="F1205" t="str">
            <v>successful</v>
          </cell>
          <cell r="H1205" t="str">
            <v>GBP</v>
          </cell>
          <cell r="R1205" t="str">
            <v>plays</v>
          </cell>
        </row>
        <row r="1206">
          <cell r="D1206">
            <v>2000</v>
          </cell>
          <cell r="F1206" t="str">
            <v>successful</v>
          </cell>
          <cell r="H1206" t="str">
            <v>GBP</v>
          </cell>
          <cell r="R1206" t="str">
            <v>electronic music</v>
          </cell>
        </row>
        <row r="1207">
          <cell r="D1207">
            <v>150000</v>
          </cell>
          <cell r="F1207" t="str">
            <v>canceled</v>
          </cell>
          <cell r="H1207" t="str">
            <v>USD</v>
          </cell>
          <cell r="R1207" t="str">
            <v>science fiction</v>
          </cell>
        </row>
        <row r="1208">
          <cell r="D1208">
            <v>4000</v>
          </cell>
          <cell r="F1208" t="str">
            <v>successful</v>
          </cell>
          <cell r="H1208" t="str">
            <v>USD</v>
          </cell>
          <cell r="R1208" t="str">
            <v>spaces</v>
          </cell>
        </row>
        <row r="1209">
          <cell r="D1209">
            <v>3500</v>
          </cell>
          <cell r="F1209" t="str">
            <v>successful</v>
          </cell>
          <cell r="H1209" t="str">
            <v>USD</v>
          </cell>
          <cell r="R1209" t="str">
            <v>indie rock</v>
          </cell>
        </row>
        <row r="1210">
          <cell r="D1210">
            <v>2200</v>
          </cell>
          <cell r="F1210" t="str">
            <v>successful</v>
          </cell>
          <cell r="H1210" t="str">
            <v>CAD</v>
          </cell>
          <cell r="R1210" t="str">
            <v>rock</v>
          </cell>
        </row>
        <row r="1211">
          <cell r="D1211">
            <v>200000</v>
          </cell>
          <cell r="F1211" t="str">
            <v>failed</v>
          </cell>
          <cell r="H1211" t="str">
            <v>USD</v>
          </cell>
          <cell r="R1211" t="str">
            <v>wearables</v>
          </cell>
        </row>
        <row r="1212">
          <cell r="D1212">
            <v>6500</v>
          </cell>
          <cell r="F1212" t="str">
            <v>failed</v>
          </cell>
          <cell r="H1212" t="str">
            <v>USD</v>
          </cell>
          <cell r="R1212" t="str">
            <v>mobile games</v>
          </cell>
        </row>
        <row r="1213">
          <cell r="D1213">
            <v>4500</v>
          </cell>
          <cell r="F1213" t="str">
            <v>successful</v>
          </cell>
          <cell r="H1213" t="str">
            <v>USD</v>
          </cell>
          <cell r="R1213" t="str">
            <v>rock</v>
          </cell>
        </row>
        <row r="1214">
          <cell r="D1214">
            <v>3000</v>
          </cell>
          <cell r="F1214" t="str">
            <v>successful</v>
          </cell>
          <cell r="H1214" t="str">
            <v>USD</v>
          </cell>
          <cell r="R1214" t="str">
            <v>plays</v>
          </cell>
        </row>
        <row r="1215">
          <cell r="D1215">
            <v>4500</v>
          </cell>
          <cell r="F1215" t="str">
            <v>successful</v>
          </cell>
          <cell r="H1215" t="str">
            <v>GBP</v>
          </cell>
          <cell r="R1215" t="str">
            <v>shorts</v>
          </cell>
        </row>
        <row r="1216">
          <cell r="D1216">
            <v>3000</v>
          </cell>
          <cell r="F1216" t="str">
            <v>successful</v>
          </cell>
          <cell r="H1216" t="str">
            <v>USD</v>
          </cell>
          <cell r="R1216" t="str">
            <v>shorts</v>
          </cell>
        </row>
        <row r="1217">
          <cell r="D1217">
            <v>3000</v>
          </cell>
          <cell r="F1217" t="str">
            <v>successful</v>
          </cell>
          <cell r="H1217" t="str">
            <v>USD</v>
          </cell>
          <cell r="R1217" t="str">
            <v>small batch</v>
          </cell>
        </row>
        <row r="1218">
          <cell r="D1218">
            <v>109225</v>
          </cell>
          <cell r="F1218" t="str">
            <v>failed</v>
          </cell>
          <cell r="H1218" t="str">
            <v>USD</v>
          </cell>
          <cell r="R1218" t="str">
            <v>spaces</v>
          </cell>
        </row>
        <row r="1219">
          <cell r="D1219">
            <v>15000</v>
          </cell>
          <cell r="F1219" t="str">
            <v>failed</v>
          </cell>
          <cell r="H1219" t="str">
            <v>USD</v>
          </cell>
          <cell r="R1219" t="str">
            <v>jazz</v>
          </cell>
        </row>
        <row r="1220">
          <cell r="D1220">
            <v>15000</v>
          </cell>
          <cell r="F1220" t="str">
            <v>failed</v>
          </cell>
          <cell r="H1220" t="str">
            <v>USD</v>
          </cell>
          <cell r="R1220" t="str">
            <v>wearables</v>
          </cell>
        </row>
        <row r="1221">
          <cell r="D1221">
            <v>4300</v>
          </cell>
          <cell r="F1221" t="str">
            <v>successful</v>
          </cell>
          <cell r="H1221" t="str">
            <v>USD</v>
          </cell>
          <cell r="R1221" t="str">
            <v>plays</v>
          </cell>
        </row>
        <row r="1222">
          <cell r="D1222">
            <v>4500</v>
          </cell>
          <cell r="F1222" t="str">
            <v>successful</v>
          </cell>
          <cell r="H1222" t="str">
            <v>GBP</v>
          </cell>
          <cell r="R1222" t="str">
            <v>plays</v>
          </cell>
        </row>
        <row r="1223">
          <cell r="D1223">
            <v>3000</v>
          </cell>
          <cell r="F1223" t="str">
            <v>successful</v>
          </cell>
          <cell r="H1223" t="str">
            <v>GBP</v>
          </cell>
          <cell r="R1223" t="str">
            <v>plays</v>
          </cell>
        </row>
        <row r="1224">
          <cell r="D1224">
            <v>4500</v>
          </cell>
          <cell r="F1224" t="str">
            <v>successful</v>
          </cell>
          <cell r="H1224" t="str">
            <v>USD</v>
          </cell>
          <cell r="R1224" t="str">
            <v>plays</v>
          </cell>
        </row>
        <row r="1225">
          <cell r="D1225">
            <v>15000</v>
          </cell>
          <cell r="F1225" t="str">
            <v>failed</v>
          </cell>
          <cell r="H1225" t="str">
            <v>USD</v>
          </cell>
          <cell r="R1225" t="str">
            <v>video games</v>
          </cell>
        </row>
        <row r="1226">
          <cell r="D1226">
            <v>4500</v>
          </cell>
          <cell r="F1226" t="str">
            <v>successful</v>
          </cell>
          <cell r="H1226" t="str">
            <v>USD</v>
          </cell>
          <cell r="R1226" t="str">
            <v>plays</v>
          </cell>
        </row>
        <row r="1227">
          <cell r="D1227">
            <v>3500</v>
          </cell>
          <cell r="F1227" t="str">
            <v>successful</v>
          </cell>
          <cell r="H1227" t="str">
            <v>GBP</v>
          </cell>
          <cell r="R1227" t="str">
            <v>plays</v>
          </cell>
        </row>
        <row r="1228">
          <cell r="D1228">
            <v>4444</v>
          </cell>
          <cell r="F1228" t="str">
            <v>successful</v>
          </cell>
          <cell r="H1228" t="str">
            <v>USD</v>
          </cell>
          <cell r="R1228" t="str">
            <v>nonfiction</v>
          </cell>
        </row>
        <row r="1229">
          <cell r="D1229">
            <v>4500</v>
          </cell>
          <cell r="F1229" t="str">
            <v>successful</v>
          </cell>
          <cell r="H1229" t="str">
            <v>USD</v>
          </cell>
          <cell r="R1229" t="str">
            <v>musical</v>
          </cell>
        </row>
        <row r="1230">
          <cell r="D1230">
            <v>4000</v>
          </cell>
          <cell r="F1230" t="str">
            <v>successful</v>
          </cell>
          <cell r="H1230" t="str">
            <v>GBP</v>
          </cell>
          <cell r="R1230" t="str">
            <v>plays</v>
          </cell>
        </row>
        <row r="1231">
          <cell r="D1231">
            <v>4000</v>
          </cell>
          <cell r="F1231" t="str">
            <v>successful</v>
          </cell>
          <cell r="H1231" t="str">
            <v>GBP</v>
          </cell>
          <cell r="R1231" t="str">
            <v>plays</v>
          </cell>
        </row>
        <row r="1232">
          <cell r="D1232">
            <v>4500</v>
          </cell>
          <cell r="F1232" t="str">
            <v>successful</v>
          </cell>
          <cell r="H1232" t="str">
            <v>USD</v>
          </cell>
          <cell r="R1232" t="str">
            <v>pop</v>
          </cell>
        </row>
        <row r="1233">
          <cell r="D1233">
            <v>2600</v>
          </cell>
          <cell r="F1233" t="str">
            <v>successful</v>
          </cell>
          <cell r="H1233" t="str">
            <v>USD</v>
          </cell>
          <cell r="R1233" t="str">
            <v>photobooks</v>
          </cell>
        </row>
        <row r="1234">
          <cell r="D1234">
            <v>4500</v>
          </cell>
          <cell r="F1234" t="str">
            <v>successful</v>
          </cell>
          <cell r="H1234" t="str">
            <v>USD</v>
          </cell>
          <cell r="R1234" t="str">
            <v>shorts</v>
          </cell>
        </row>
        <row r="1235">
          <cell r="D1235">
            <v>4500</v>
          </cell>
          <cell r="F1235" t="str">
            <v>successful</v>
          </cell>
          <cell r="H1235" t="str">
            <v>USD</v>
          </cell>
          <cell r="R1235" t="str">
            <v>classical music</v>
          </cell>
        </row>
        <row r="1236">
          <cell r="D1236">
            <v>4000</v>
          </cell>
          <cell r="F1236" t="str">
            <v>successful</v>
          </cell>
          <cell r="H1236" t="str">
            <v>USD</v>
          </cell>
          <cell r="R1236" t="str">
            <v>classical music</v>
          </cell>
        </row>
        <row r="1237">
          <cell r="D1237">
            <v>4000</v>
          </cell>
          <cell r="F1237" t="str">
            <v>successful</v>
          </cell>
          <cell r="H1237" t="str">
            <v>USD</v>
          </cell>
          <cell r="R1237" t="str">
            <v>indie rock</v>
          </cell>
        </row>
        <row r="1238">
          <cell r="D1238">
            <v>4500</v>
          </cell>
          <cell r="F1238" t="str">
            <v>successful</v>
          </cell>
          <cell r="H1238" t="str">
            <v>USD</v>
          </cell>
          <cell r="R1238" t="str">
            <v>plays</v>
          </cell>
        </row>
        <row r="1239">
          <cell r="D1239">
            <v>4000</v>
          </cell>
          <cell r="F1239" t="str">
            <v>successful</v>
          </cell>
          <cell r="H1239" t="str">
            <v>USD</v>
          </cell>
          <cell r="R1239" t="str">
            <v>indie rock</v>
          </cell>
        </row>
        <row r="1240">
          <cell r="D1240">
            <v>4500</v>
          </cell>
          <cell r="F1240" t="str">
            <v>successful</v>
          </cell>
          <cell r="H1240" t="str">
            <v>CAD</v>
          </cell>
          <cell r="R1240" t="str">
            <v>rock</v>
          </cell>
        </row>
        <row r="1241">
          <cell r="D1241">
            <v>4500</v>
          </cell>
          <cell r="F1241" t="str">
            <v>successful</v>
          </cell>
          <cell r="H1241" t="str">
            <v>EUR</v>
          </cell>
          <cell r="R1241" t="str">
            <v>plays</v>
          </cell>
        </row>
        <row r="1242">
          <cell r="D1242">
            <v>12500</v>
          </cell>
          <cell r="F1242" t="str">
            <v>failed</v>
          </cell>
          <cell r="H1242" t="str">
            <v>GBP</v>
          </cell>
          <cell r="R1242" t="str">
            <v>drama</v>
          </cell>
        </row>
        <row r="1243">
          <cell r="D1243">
            <v>4000</v>
          </cell>
          <cell r="F1243" t="str">
            <v>successful</v>
          </cell>
          <cell r="H1243" t="str">
            <v>USD</v>
          </cell>
          <cell r="R1243" t="str">
            <v>electronic music</v>
          </cell>
        </row>
        <row r="1244">
          <cell r="D1244">
            <v>3500</v>
          </cell>
          <cell r="F1244" t="str">
            <v>successful</v>
          </cell>
          <cell r="H1244" t="str">
            <v>USD</v>
          </cell>
          <cell r="R1244" t="str">
            <v>plays</v>
          </cell>
        </row>
        <row r="1245">
          <cell r="D1245">
            <v>4000</v>
          </cell>
          <cell r="F1245" t="str">
            <v>successful</v>
          </cell>
          <cell r="H1245" t="str">
            <v>USD</v>
          </cell>
          <cell r="R1245" t="str">
            <v>plays</v>
          </cell>
        </row>
        <row r="1246">
          <cell r="D1246">
            <v>2700</v>
          </cell>
          <cell r="F1246" t="str">
            <v>successful</v>
          </cell>
          <cell r="H1246" t="str">
            <v>EUR</v>
          </cell>
          <cell r="R1246" t="str">
            <v>plays</v>
          </cell>
        </row>
        <row r="1247">
          <cell r="D1247">
            <v>4000</v>
          </cell>
          <cell r="F1247" t="str">
            <v>successful</v>
          </cell>
          <cell r="H1247" t="str">
            <v>USD</v>
          </cell>
          <cell r="R1247" t="str">
            <v>musical</v>
          </cell>
        </row>
        <row r="1248">
          <cell r="D1248">
            <v>4300</v>
          </cell>
          <cell r="F1248" t="str">
            <v>successful</v>
          </cell>
          <cell r="H1248" t="str">
            <v>GBP</v>
          </cell>
          <cell r="R1248" t="str">
            <v>plays</v>
          </cell>
        </row>
        <row r="1249">
          <cell r="D1249">
            <v>4000</v>
          </cell>
          <cell r="F1249" t="str">
            <v>successful</v>
          </cell>
          <cell r="H1249" t="str">
            <v>GBP</v>
          </cell>
          <cell r="R1249" t="str">
            <v>plays</v>
          </cell>
        </row>
        <row r="1250">
          <cell r="D1250">
            <v>3000</v>
          </cell>
          <cell r="F1250" t="str">
            <v>successful</v>
          </cell>
          <cell r="H1250" t="str">
            <v>USD</v>
          </cell>
          <cell r="R1250" t="str">
            <v>spaces</v>
          </cell>
        </row>
        <row r="1251">
          <cell r="D1251">
            <v>3500</v>
          </cell>
          <cell r="F1251" t="str">
            <v>successful</v>
          </cell>
          <cell r="H1251" t="str">
            <v>USD</v>
          </cell>
          <cell r="R1251" t="str">
            <v>documentary</v>
          </cell>
        </row>
        <row r="1252">
          <cell r="D1252">
            <v>3999</v>
          </cell>
          <cell r="F1252" t="str">
            <v>successful</v>
          </cell>
          <cell r="H1252" t="str">
            <v>USD</v>
          </cell>
          <cell r="R1252" t="str">
            <v>television</v>
          </cell>
        </row>
        <row r="1253">
          <cell r="D1253">
            <v>500</v>
          </cell>
          <cell r="F1253" t="str">
            <v>successful</v>
          </cell>
          <cell r="H1253" t="str">
            <v>USD</v>
          </cell>
          <cell r="R1253" t="str">
            <v>space exploration</v>
          </cell>
        </row>
        <row r="1254">
          <cell r="D1254">
            <v>2000</v>
          </cell>
          <cell r="F1254" t="str">
            <v>successful</v>
          </cell>
          <cell r="H1254" t="str">
            <v>USD</v>
          </cell>
          <cell r="R1254" t="str">
            <v>hardware</v>
          </cell>
        </row>
        <row r="1255">
          <cell r="D1255">
            <v>3000</v>
          </cell>
          <cell r="F1255" t="str">
            <v>successful</v>
          </cell>
          <cell r="H1255" t="str">
            <v>USD</v>
          </cell>
          <cell r="R1255" t="str">
            <v>plays</v>
          </cell>
        </row>
        <row r="1256">
          <cell r="D1256">
            <v>25000</v>
          </cell>
          <cell r="F1256" t="str">
            <v>canceled</v>
          </cell>
          <cell r="H1256" t="str">
            <v>USD</v>
          </cell>
          <cell r="R1256" t="str">
            <v>web</v>
          </cell>
        </row>
        <row r="1257">
          <cell r="D1257">
            <v>3500</v>
          </cell>
          <cell r="F1257" t="str">
            <v>successful</v>
          </cell>
          <cell r="H1257" t="str">
            <v>USD</v>
          </cell>
          <cell r="R1257" t="str">
            <v>rock</v>
          </cell>
        </row>
        <row r="1258">
          <cell r="D1258">
            <v>4000</v>
          </cell>
          <cell r="F1258" t="str">
            <v>successful</v>
          </cell>
          <cell r="H1258" t="str">
            <v>USD</v>
          </cell>
          <cell r="R1258" t="str">
            <v>radio &amp; podcasts</v>
          </cell>
        </row>
        <row r="1259">
          <cell r="D1259">
            <v>3500</v>
          </cell>
          <cell r="F1259" t="str">
            <v>successful</v>
          </cell>
          <cell r="H1259" t="str">
            <v>USD</v>
          </cell>
          <cell r="R1259" t="str">
            <v>plays</v>
          </cell>
        </row>
        <row r="1260">
          <cell r="D1260">
            <v>2500</v>
          </cell>
          <cell r="F1260" t="str">
            <v>successful</v>
          </cell>
          <cell r="H1260" t="str">
            <v>USD</v>
          </cell>
          <cell r="R1260" t="str">
            <v>rock</v>
          </cell>
        </row>
        <row r="1261">
          <cell r="D1261">
            <v>20000</v>
          </cell>
          <cell r="F1261" t="str">
            <v>failed</v>
          </cell>
          <cell r="H1261" t="str">
            <v>USD</v>
          </cell>
          <cell r="R1261" t="str">
            <v>animation</v>
          </cell>
        </row>
        <row r="1262">
          <cell r="D1262">
            <v>3400</v>
          </cell>
          <cell r="F1262" t="str">
            <v>successful</v>
          </cell>
          <cell r="H1262" t="str">
            <v>USD</v>
          </cell>
          <cell r="R1262" t="str">
            <v>pop</v>
          </cell>
        </row>
        <row r="1263">
          <cell r="D1263">
            <v>3500</v>
          </cell>
          <cell r="F1263" t="str">
            <v>successful</v>
          </cell>
          <cell r="H1263" t="str">
            <v>USD</v>
          </cell>
          <cell r="R1263" t="str">
            <v>makerspaces</v>
          </cell>
        </row>
        <row r="1264">
          <cell r="D1264">
            <v>2560</v>
          </cell>
          <cell r="F1264" t="str">
            <v>successful</v>
          </cell>
          <cell r="H1264" t="str">
            <v>GBP</v>
          </cell>
          <cell r="R1264" t="str">
            <v>hardware</v>
          </cell>
        </row>
        <row r="1265">
          <cell r="D1265">
            <v>4000</v>
          </cell>
          <cell r="F1265" t="str">
            <v>successful</v>
          </cell>
          <cell r="H1265" t="str">
            <v>USD</v>
          </cell>
          <cell r="R1265" t="str">
            <v>musical</v>
          </cell>
        </row>
        <row r="1266">
          <cell r="D1266">
            <v>10000</v>
          </cell>
          <cell r="F1266" t="str">
            <v>failed</v>
          </cell>
          <cell r="H1266" t="str">
            <v>GBP</v>
          </cell>
          <cell r="R1266" t="str">
            <v>gadgets</v>
          </cell>
        </row>
        <row r="1267">
          <cell r="D1267">
            <v>4000</v>
          </cell>
          <cell r="F1267" t="str">
            <v>successful</v>
          </cell>
          <cell r="H1267" t="str">
            <v>USD</v>
          </cell>
          <cell r="R1267" t="str">
            <v>plays</v>
          </cell>
        </row>
        <row r="1268">
          <cell r="D1268">
            <v>4000</v>
          </cell>
          <cell r="F1268" t="str">
            <v>successful</v>
          </cell>
          <cell r="H1268" t="str">
            <v>GBP</v>
          </cell>
          <cell r="R1268" t="str">
            <v>classical music</v>
          </cell>
        </row>
        <row r="1269">
          <cell r="D1269">
            <v>4000</v>
          </cell>
          <cell r="F1269" t="str">
            <v>successful</v>
          </cell>
          <cell r="H1269" t="str">
            <v>USD</v>
          </cell>
          <cell r="R1269" t="str">
            <v>rock</v>
          </cell>
        </row>
        <row r="1270">
          <cell r="D1270">
            <v>3500</v>
          </cell>
          <cell r="F1270" t="str">
            <v>successful</v>
          </cell>
          <cell r="H1270" t="str">
            <v>USD</v>
          </cell>
          <cell r="R1270" t="str">
            <v>plays</v>
          </cell>
        </row>
        <row r="1271">
          <cell r="D1271">
            <v>3500</v>
          </cell>
          <cell r="F1271" t="str">
            <v>successful</v>
          </cell>
          <cell r="H1271" t="str">
            <v>USD</v>
          </cell>
          <cell r="R1271" t="str">
            <v>rock</v>
          </cell>
        </row>
        <row r="1272">
          <cell r="D1272">
            <v>4000</v>
          </cell>
          <cell r="F1272" t="str">
            <v>successful</v>
          </cell>
          <cell r="H1272" t="str">
            <v>USD</v>
          </cell>
          <cell r="R1272" t="str">
            <v>indie rock</v>
          </cell>
        </row>
        <row r="1273">
          <cell r="D1273">
            <v>4000</v>
          </cell>
          <cell r="F1273" t="str">
            <v>successful</v>
          </cell>
          <cell r="H1273" t="str">
            <v>USD</v>
          </cell>
          <cell r="R1273" t="str">
            <v>plays</v>
          </cell>
        </row>
        <row r="1274">
          <cell r="D1274">
            <v>3000</v>
          </cell>
          <cell r="F1274" t="str">
            <v>successful</v>
          </cell>
          <cell r="H1274" t="str">
            <v>GBP</v>
          </cell>
          <cell r="R1274" t="str">
            <v>plays</v>
          </cell>
        </row>
        <row r="1275">
          <cell r="D1275">
            <v>4000</v>
          </cell>
          <cell r="F1275" t="str">
            <v>successful</v>
          </cell>
          <cell r="H1275" t="str">
            <v>USD</v>
          </cell>
          <cell r="R1275" t="str">
            <v>rock</v>
          </cell>
        </row>
        <row r="1276">
          <cell r="D1276">
            <v>4200</v>
          </cell>
          <cell r="F1276" t="str">
            <v>successful</v>
          </cell>
          <cell r="H1276" t="str">
            <v>EUR</v>
          </cell>
          <cell r="R1276" t="str">
            <v>spaces</v>
          </cell>
        </row>
        <row r="1277">
          <cell r="D1277">
            <v>1100</v>
          </cell>
          <cell r="F1277" t="str">
            <v>successful</v>
          </cell>
          <cell r="H1277" t="str">
            <v>GBP</v>
          </cell>
          <cell r="R1277" t="str">
            <v>hardware</v>
          </cell>
        </row>
        <row r="1278">
          <cell r="D1278">
            <v>3500</v>
          </cell>
          <cell r="F1278" t="str">
            <v>successful</v>
          </cell>
          <cell r="H1278" t="str">
            <v>USD</v>
          </cell>
          <cell r="R1278" t="str">
            <v>indie rock</v>
          </cell>
        </row>
        <row r="1279">
          <cell r="D1279">
            <v>4000</v>
          </cell>
          <cell r="F1279" t="str">
            <v>successful</v>
          </cell>
          <cell r="H1279" t="str">
            <v>USD</v>
          </cell>
          <cell r="R1279" t="str">
            <v>plays</v>
          </cell>
        </row>
        <row r="1280">
          <cell r="D1280">
            <v>4000</v>
          </cell>
          <cell r="F1280" t="str">
            <v>successful</v>
          </cell>
          <cell r="H1280" t="str">
            <v>USD</v>
          </cell>
          <cell r="R1280" t="str">
            <v>rock</v>
          </cell>
        </row>
        <row r="1281">
          <cell r="D1281">
            <v>19000</v>
          </cell>
          <cell r="F1281" t="str">
            <v>failed</v>
          </cell>
          <cell r="H1281" t="str">
            <v>GBP</v>
          </cell>
          <cell r="R1281" t="str">
            <v>photobooks</v>
          </cell>
        </row>
        <row r="1282">
          <cell r="D1282">
            <v>4000</v>
          </cell>
          <cell r="F1282" t="str">
            <v>successful</v>
          </cell>
          <cell r="H1282" t="str">
            <v>USD</v>
          </cell>
          <cell r="R1282" t="str">
            <v>metal</v>
          </cell>
        </row>
        <row r="1283">
          <cell r="D1283">
            <v>3500</v>
          </cell>
          <cell r="F1283" t="str">
            <v>successful</v>
          </cell>
          <cell r="H1283" t="str">
            <v>USD</v>
          </cell>
          <cell r="R1283" t="str">
            <v>pop</v>
          </cell>
        </row>
        <row r="1284">
          <cell r="D1284">
            <v>3500</v>
          </cell>
          <cell r="F1284" t="str">
            <v>successful</v>
          </cell>
          <cell r="H1284" t="str">
            <v>USD</v>
          </cell>
          <cell r="R1284" t="str">
            <v>indie rock</v>
          </cell>
        </row>
        <row r="1285">
          <cell r="D1285">
            <v>7000</v>
          </cell>
          <cell r="F1285" t="str">
            <v>failed</v>
          </cell>
          <cell r="H1285" t="str">
            <v>USD</v>
          </cell>
          <cell r="R1285" t="str">
            <v>musical</v>
          </cell>
        </row>
        <row r="1286">
          <cell r="D1286">
            <v>3000</v>
          </cell>
          <cell r="F1286" t="str">
            <v>successful</v>
          </cell>
          <cell r="H1286" t="str">
            <v>USD</v>
          </cell>
          <cell r="R1286" t="str">
            <v>plays</v>
          </cell>
        </row>
        <row r="1287">
          <cell r="D1287">
            <v>3500</v>
          </cell>
          <cell r="F1287" t="str">
            <v>successful</v>
          </cell>
          <cell r="H1287" t="str">
            <v>USD</v>
          </cell>
          <cell r="R1287" t="str">
            <v>rock</v>
          </cell>
        </row>
        <row r="1288">
          <cell r="D1288">
            <v>2500</v>
          </cell>
          <cell r="F1288" t="str">
            <v>successful</v>
          </cell>
          <cell r="H1288" t="str">
            <v>USD</v>
          </cell>
          <cell r="R1288" t="str">
            <v>indie rock</v>
          </cell>
        </row>
        <row r="1289">
          <cell r="D1289">
            <v>4000</v>
          </cell>
          <cell r="F1289" t="str">
            <v>successful</v>
          </cell>
          <cell r="H1289" t="str">
            <v>USD</v>
          </cell>
          <cell r="R1289" t="str">
            <v>rock</v>
          </cell>
        </row>
        <row r="1290">
          <cell r="D1290">
            <v>3000</v>
          </cell>
          <cell r="F1290" t="str">
            <v>successful</v>
          </cell>
          <cell r="H1290" t="str">
            <v>GBP</v>
          </cell>
          <cell r="R1290" t="str">
            <v>plays</v>
          </cell>
        </row>
        <row r="1291">
          <cell r="D1291">
            <v>3000</v>
          </cell>
          <cell r="F1291" t="str">
            <v>successful</v>
          </cell>
          <cell r="H1291" t="str">
            <v>USD</v>
          </cell>
          <cell r="R1291" t="str">
            <v>plays</v>
          </cell>
        </row>
        <row r="1292">
          <cell r="D1292">
            <v>4000</v>
          </cell>
          <cell r="F1292" t="str">
            <v>successful</v>
          </cell>
          <cell r="H1292" t="str">
            <v>CAD</v>
          </cell>
          <cell r="R1292" t="str">
            <v>rock</v>
          </cell>
        </row>
        <row r="1293">
          <cell r="D1293">
            <v>4000</v>
          </cell>
          <cell r="F1293" t="str">
            <v>successful</v>
          </cell>
          <cell r="H1293" t="str">
            <v>GBP</v>
          </cell>
          <cell r="R1293" t="str">
            <v>plays</v>
          </cell>
        </row>
        <row r="1294">
          <cell r="D1294">
            <v>2350</v>
          </cell>
          <cell r="F1294" t="str">
            <v>successful</v>
          </cell>
          <cell r="H1294" t="str">
            <v>USD</v>
          </cell>
          <cell r="R1294" t="str">
            <v>photobooks</v>
          </cell>
        </row>
        <row r="1295">
          <cell r="D1295">
            <v>10557</v>
          </cell>
          <cell r="F1295" t="str">
            <v>live</v>
          </cell>
          <cell r="H1295" t="str">
            <v>EUR</v>
          </cell>
          <cell r="R1295" t="str">
            <v>small batch</v>
          </cell>
        </row>
        <row r="1296">
          <cell r="D1296">
            <v>3000</v>
          </cell>
          <cell r="F1296" t="str">
            <v>successful</v>
          </cell>
          <cell r="H1296" t="str">
            <v>USD</v>
          </cell>
          <cell r="R1296" t="str">
            <v>documentary</v>
          </cell>
        </row>
        <row r="1297">
          <cell r="D1297">
            <v>4000</v>
          </cell>
          <cell r="F1297" t="str">
            <v>successful</v>
          </cell>
          <cell r="H1297" t="str">
            <v>GBP</v>
          </cell>
          <cell r="R1297" t="str">
            <v>rock</v>
          </cell>
        </row>
        <row r="1298">
          <cell r="D1298">
            <v>4000</v>
          </cell>
          <cell r="F1298" t="str">
            <v>successful</v>
          </cell>
          <cell r="H1298" t="str">
            <v>USD</v>
          </cell>
          <cell r="R1298" t="str">
            <v>rock</v>
          </cell>
        </row>
        <row r="1299">
          <cell r="D1299">
            <v>14000</v>
          </cell>
          <cell r="F1299" t="str">
            <v>failed</v>
          </cell>
          <cell r="H1299" t="str">
            <v>GBP</v>
          </cell>
          <cell r="R1299" t="str">
            <v>places</v>
          </cell>
        </row>
        <row r="1300">
          <cell r="D1300">
            <v>4000</v>
          </cell>
          <cell r="F1300" t="str">
            <v>successful</v>
          </cell>
          <cell r="H1300" t="str">
            <v>USD</v>
          </cell>
          <cell r="R1300" t="str">
            <v>plays</v>
          </cell>
        </row>
        <row r="1301">
          <cell r="D1301">
            <v>4000</v>
          </cell>
          <cell r="F1301" t="str">
            <v>successful</v>
          </cell>
          <cell r="H1301" t="str">
            <v>USD</v>
          </cell>
          <cell r="R1301" t="str">
            <v>classical music</v>
          </cell>
        </row>
        <row r="1302">
          <cell r="D1302">
            <v>3000</v>
          </cell>
          <cell r="F1302" t="str">
            <v>successful</v>
          </cell>
          <cell r="H1302" t="str">
            <v>USD</v>
          </cell>
          <cell r="R1302" t="str">
            <v>plays</v>
          </cell>
        </row>
        <row r="1303">
          <cell r="D1303">
            <v>4000</v>
          </cell>
          <cell r="F1303" t="str">
            <v>successful</v>
          </cell>
          <cell r="H1303" t="str">
            <v>USD</v>
          </cell>
          <cell r="R1303" t="str">
            <v>plays</v>
          </cell>
        </row>
        <row r="1304">
          <cell r="D1304">
            <v>4000</v>
          </cell>
          <cell r="F1304" t="str">
            <v>successful</v>
          </cell>
          <cell r="H1304" t="str">
            <v>USD</v>
          </cell>
          <cell r="R1304" t="str">
            <v>small batch</v>
          </cell>
        </row>
        <row r="1305">
          <cell r="D1305">
            <v>4000</v>
          </cell>
          <cell r="F1305" t="str">
            <v>successful</v>
          </cell>
          <cell r="H1305" t="str">
            <v>GBP</v>
          </cell>
          <cell r="R1305" t="str">
            <v>plays</v>
          </cell>
        </row>
        <row r="1306">
          <cell r="D1306">
            <v>2000</v>
          </cell>
          <cell r="F1306" t="str">
            <v>successful</v>
          </cell>
          <cell r="H1306" t="str">
            <v>GBP</v>
          </cell>
          <cell r="R1306" t="str">
            <v>rock</v>
          </cell>
        </row>
        <row r="1307">
          <cell r="D1307">
            <v>9800</v>
          </cell>
          <cell r="F1307" t="str">
            <v>failed</v>
          </cell>
          <cell r="H1307" t="str">
            <v>USD</v>
          </cell>
          <cell r="R1307" t="str">
            <v>plays</v>
          </cell>
        </row>
        <row r="1308">
          <cell r="D1308">
            <v>4000</v>
          </cell>
          <cell r="F1308" t="str">
            <v>successful</v>
          </cell>
          <cell r="H1308" t="str">
            <v>USD</v>
          </cell>
          <cell r="R1308" t="str">
            <v>rock</v>
          </cell>
        </row>
        <row r="1309">
          <cell r="D1309">
            <v>4000</v>
          </cell>
          <cell r="F1309" t="str">
            <v>successful</v>
          </cell>
          <cell r="H1309" t="str">
            <v>USD</v>
          </cell>
          <cell r="R1309" t="str">
            <v>musical</v>
          </cell>
        </row>
        <row r="1310">
          <cell r="D1310">
            <v>3750</v>
          </cell>
          <cell r="F1310" t="str">
            <v>successful</v>
          </cell>
          <cell r="H1310" t="str">
            <v>USD</v>
          </cell>
          <cell r="R1310" t="str">
            <v>plays</v>
          </cell>
        </row>
        <row r="1311">
          <cell r="D1311">
            <v>4000</v>
          </cell>
          <cell r="F1311" t="str">
            <v>successful</v>
          </cell>
          <cell r="H1311" t="str">
            <v>USD</v>
          </cell>
          <cell r="R1311" t="str">
            <v>television</v>
          </cell>
        </row>
        <row r="1312">
          <cell r="D1312">
            <v>3400</v>
          </cell>
          <cell r="F1312" t="str">
            <v>successful</v>
          </cell>
          <cell r="H1312" t="str">
            <v>USD</v>
          </cell>
          <cell r="R1312" t="str">
            <v>plays</v>
          </cell>
        </row>
        <row r="1313">
          <cell r="D1313">
            <v>3000</v>
          </cell>
          <cell r="F1313" t="str">
            <v>successful</v>
          </cell>
          <cell r="H1313" t="str">
            <v>USD</v>
          </cell>
          <cell r="R1313" t="str">
            <v>plays</v>
          </cell>
        </row>
        <row r="1314">
          <cell r="D1314">
            <v>3750</v>
          </cell>
          <cell r="F1314" t="str">
            <v>successful</v>
          </cell>
          <cell r="H1314" t="str">
            <v>EUR</v>
          </cell>
          <cell r="R1314" t="str">
            <v>photobooks</v>
          </cell>
        </row>
        <row r="1315">
          <cell r="D1315">
            <v>4000</v>
          </cell>
          <cell r="F1315" t="str">
            <v>successful</v>
          </cell>
          <cell r="H1315" t="str">
            <v>USD</v>
          </cell>
          <cell r="R1315" t="str">
            <v>plays</v>
          </cell>
        </row>
        <row r="1316">
          <cell r="D1316">
            <v>3500</v>
          </cell>
          <cell r="F1316" t="str">
            <v>successful</v>
          </cell>
          <cell r="H1316" t="str">
            <v>USD</v>
          </cell>
          <cell r="R1316" t="str">
            <v>shorts</v>
          </cell>
        </row>
        <row r="1317">
          <cell r="D1317">
            <v>4000</v>
          </cell>
          <cell r="F1317" t="str">
            <v>successful</v>
          </cell>
          <cell r="H1317" t="str">
            <v>USD</v>
          </cell>
          <cell r="R1317" t="str">
            <v>rock</v>
          </cell>
        </row>
        <row r="1318">
          <cell r="D1318">
            <v>4000</v>
          </cell>
          <cell r="F1318" t="str">
            <v>successful</v>
          </cell>
          <cell r="H1318" t="str">
            <v>USD</v>
          </cell>
          <cell r="R1318" t="str">
            <v>plays</v>
          </cell>
        </row>
        <row r="1319">
          <cell r="D1319">
            <v>4000</v>
          </cell>
          <cell r="F1319" t="str">
            <v>successful</v>
          </cell>
          <cell r="H1319" t="str">
            <v>GBP</v>
          </cell>
          <cell r="R1319" t="str">
            <v>plays</v>
          </cell>
        </row>
        <row r="1320">
          <cell r="D1320">
            <v>4000</v>
          </cell>
          <cell r="F1320" t="str">
            <v>successful</v>
          </cell>
          <cell r="H1320" t="str">
            <v>USD</v>
          </cell>
          <cell r="R1320" t="str">
            <v>indie rock</v>
          </cell>
        </row>
        <row r="1321">
          <cell r="D1321">
            <v>2500</v>
          </cell>
          <cell r="F1321" t="str">
            <v>successful</v>
          </cell>
          <cell r="H1321" t="str">
            <v>USD</v>
          </cell>
          <cell r="R1321" t="str">
            <v>pop</v>
          </cell>
        </row>
        <row r="1322">
          <cell r="D1322">
            <v>3500</v>
          </cell>
          <cell r="F1322" t="str">
            <v>successful</v>
          </cell>
          <cell r="H1322" t="str">
            <v>USD</v>
          </cell>
          <cell r="R1322" t="str">
            <v>rock</v>
          </cell>
        </row>
        <row r="1323">
          <cell r="D1323">
            <v>4000</v>
          </cell>
          <cell r="F1323" t="str">
            <v>successful</v>
          </cell>
          <cell r="H1323" t="str">
            <v>USD</v>
          </cell>
          <cell r="R1323" t="str">
            <v>plays</v>
          </cell>
        </row>
        <row r="1324">
          <cell r="D1324">
            <v>4000</v>
          </cell>
          <cell r="F1324" t="str">
            <v>successful</v>
          </cell>
          <cell r="H1324" t="str">
            <v>GBP</v>
          </cell>
          <cell r="R1324" t="str">
            <v>plays</v>
          </cell>
        </row>
        <row r="1325">
          <cell r="D1325">
            <v>3500</v>
          </cell>
          <cell r="F1325" t="str">
            <v>successful</v>
          </cell>
          <cell r="H1325" t="str">
            <v>USD</v>
          </cell>
          <cell r="R1325" t="str">
            <v>indie rock</v>
          </cell>
        </row>
        <row r="1326">
          <cell r="D1326">
            <v>4000</v>
          </cell>
          <cell r="F1326" t="str">
            <v>successful</v>
          </cell>
          <cell r="H1326" t="str">
            <v>USD</v>
          </cell>
          <cell r="R1326" t="str">
            <v>plays</v>
          </cell>
        </row>
        <row r="1327">
          <cell r="D1327">
            <v>3000</v>
          </cell>
          <cell r="F1327" t="str">
            <v>successful</v>
          </cell>
          <cell r="H1327" t="str">
            <v>USD</v>
          </cell>
          <cell r="R1327" t="str">
            <v>plays</v>
          </cell>
        </row>
        <row r="1328">
          <cell r="D1328">
            <v>4000</v>
          </cell>
          <cell r="F1328" t="str">
            <v>successful</v>
          </cell>
          <cell r="H1328" t="str">
            <v>USD</v>
          </cell>
          <cell r="R1328" t="str">
            <v>plays</v>
          </cell>
        </row>
        <row r="1329">
          <cell r="D1329">
            <v>4000</v>
          </cell>
          <cell r="F1329" t="str">
            <v>successful</v>
          </cell>
          <cell r="H1329" t="str">
            <v>USD</v>
          </cell>
          <cell r="R1329" t="str">
            <v>shorts</v>
          </cell>
        </row>
        <row r="1330">
          <cell r="D1330">
            <v>3800</v>
          </cell>
          <cell r="F1330" t="str">
            <v>successful</v>
          </cell>
          <cell r="H1330" t="str">
            <v>USD</v>
          </cell>
          <cell r="R1330" t="str">
            <v>plays</v>
          </cell>
        </row>
        <row r="1331">
          <cell r="D1331">
            <v>4000</v>
          </cell>
          <cell r="F1331" t="str">
            <v>successful</v>
          </cell>
          <cell r="H1331" t="str">
            <v>USD</v>
          </cell>
          <cell r="R1331" t="str">
            <v>plays</v>
          </cell>
        </row>
        <row r="1332">
          <cell r="D1332">
            <v>4000</v>
          </cell>
          <cell r="F1332" t="str">
            <v>successful</v>
          </cell>
          <cell r="H1332" t="str">
            <v>GBP</v>
          </cell>
          <cell r="R1332" t="str">
            <v>plays</v>
          </cell>
        </row>
        <row r="1333">
          <cell r="D1333">
            <v>3750</v>
          </cell>
          <cell r="F1333" t="str">
            <v>successful</v>
          </cell>
          <cell r="H1333" t="str">
            <v>USD</v>
          </cell>
          <cell r="R1333" t="str">
            <v>spaces</v>
          </cell>
        </row>
        <row r="1334">
          <cell r="D1334">
            <v>11000</v>
          </cell>
          <cell r="F1334" t="str">
            <v>failed</v>
          </cell>
          <cell r="H1334" t="str">
            <v>USD</v>
          </cell>
          <cell r="R1334" t="str">
            <v>photobooks</v>
          </cell>
        </row>
        <row r="1335">
          <cell r="D1335">
            <v>3500</v>
          </cell>
          <cell r="F1335" t="str">
            <v>successful</v>
          </cell>
          <cell r="H1335" t="str">
            <v>USD</v>
          </cell>
          <cell r="R1335" t="str">
            <v>documentary</v>
          </cell>
        </row>
        <row r="1336">
          <cell r="D1336">
            <v>3500</v>
          </cell>
          <cell r="F1336" t="str">
            <v>successful</v>
          </cell>
          <cell r="H1336" t="str">
            <v>USD</v>
          </cell>
          <cell r="R1336" t="str">
            <v>shorts</v>
          </cell>
        </row>
        <row r="1337">
          <cell r="D1337">
            <v>2220</v>
          </cell>
          <cell r="F1337" t="str">
            <v>successful</v>
          </cell>
          <cell r="H1337" t="str">
            <v>USD</v>
          </cell>
          <cell r="R1337" t="str">
            <v>nonfiction</v>
          </cell>
        </row>
        <row r="1338">
          <cell r="D1338">
            <v>3000</v>
          </cell>
          <cell r="F1338" t="str">
            <v>successful</v>
          </cell>
          <cell r="H1338" t="str">
            <v>USD</v>
          </cell>
          <cell r="R1338" t="str">
            <v>indie rock</v>
          </cell>
        </row>
        <row r="1339">
          <cell r="D1339">
            <v>3000</v>
          </cell>
          <cell r="F1339" t="str">
            <v>successful</v>
          </cell>
          <cell r="H1339" t="str">
            <v>USD</v>
          </cell>
          <cell r="R1339" t="str">
            <v>rock</v>
          </cell>
        </row>
        <row r="1340">
          <cell r="D1340">
            <v>3910</v>
          </cell>
          <cell r="F1340" t="str">
            <v>successful</v>
          </cell>
          <cell r="H1340" t="str">
            <v>GBP</v>
          </cell>
          <cell r="R1340" t="str">
            <v>spaces</v>
          </cell>
        </row>
        <row r="1341">
          <cell r="D1341">
            <v>2300</v>
          </cell>
          <cell r="F1341" t="str">
            <v>successful</v>
          </cell>
          <cell r="H1341" t="str">
            <v>USD</v>
          </cell>
          <cell r="R1341" t="str">
            <v>indie rock</v>
          </cell>
        </row>
        <row r="1342">
          <cell r="D1342">
            <v>3500</v>
          </cell>
          <cell r="F1342" t="str">
            <v>successful</v>
          </cell>
          <cell r="H1342" t="str">
            <v>USD</v>
          </cell>
          <cell r="R1342" t="str">
            <v>rock</v>
          </cell>
        </row>
        <row r="1343">
          <cell r="D1343">
            <v>3500</v>
          </cell>
          <cell r="F1343" t="str">
            <v>successful</v>
          </cell>
          <cell r="H1343" t="str">
            <v>USD</v>
          </cell>
          <cell r="R1343" t="str">
            <v>classical music</v>
          </cell>
        </row>
        <row r="1344">
          <cell r="D1344">
            <v>3000</v>
          </cell>
          <cell r="F1344" t="str">
            <v>successful</v>
          </cell>
          <cell r="H1344" t="str">
            <v>GBP</v>
          </cell>
          <cell r="R1344" t="str">
            <v>plays</v>
          </cell>
        </row>
        <row r="1345">
          <cell r="D1345">
            <v>2000</v>
          </cell>
          <cell r="F1345" t="str">
            <v>successful</v>
          </cell>
          <cell r="H1345" t="str">
            <v>USD</v>
          </cell>
          <cell r="R1345" t="str">
            <v>classical music</v>
          </cell>
        </row>
        <row r="1346">
          <cell r="D1346">
            <v>5000</v>
          </cell>
          <cell r="F1346" t="str">
            <v>failed</v>
          </cell>
          <cell r="H1346" t="str">
            <v>USD</v>
          </cell>
          <cell r="R1346" t="str">
            <v>plays</v>
          </cell>
        </row>
        <row r="1347">
          <cell r="D1347">
            <v>3300</v>
          </cell>
          <cell r="F1347" t="str">
            <v>successful</v>
          </cell>
          <cell r="H1347" t="str">
            <v>GBP</v>
          </cell>
          <cell r="R1347" t="str">
            <v>plays</v>
          </cell>
        </row>
        <row r="1348">
          <cell r="D1348">
            <v>3500</v>
          </cell>
          <cell r="F1348" t="str">
            <v>successful</v>
          </cell>
          <cell r="H1348" t="str">
            <v>USD</v>
          </cell>
          <cell r="R1348" t="str">
            <v>plays</v>
          </cell>
        </row>
        <row r="1349">
          <cell r="D1349">
            <v>3500</v>
          </cell>
          <cell r="F1349" t="str">
            <v>successful</v>
          </cell>
          <cell r="H1349" t="str">
            <v>USD</v>
          </cell>
          <cell r="R1349" t="str">
            <v>plays</v>
          </cell>
        </row>
        <row r="1350">
          <cell r="D1350">
            <v>11140</v>
          </cell>
          <cell r="F1350" t="str">
            <v>failed</v>
          </cell>
          <cell r="H1350" t="str">
            <v>USD</v>
          </cell>
          <cell r="R1350" t="str">
            <v>plays</v>
          </cell>
        </row>
        <row r="1351">
          <cell r="D1351">
            <v>3500</v>
          </cell>
          <cell r="F1351" t="str">
            <v>successful</v>
          </cell>
          <cell r="H1351" t="str">
            <v>USD</v>
          </cell>
          <cell r="R1351" t="str">
            <v>photobooks</v>
          </cell>
        </row>
        <row r="1352">
          <cell r="D1352">
            <v>1000</v>
          </cell>
          <cell r="F1352" t="str">
            <v>successful</v>
          </cell>
          <cell r="H1352" t="str">
            <v>USD</v>
          </cell>
          <cell r="R1352" t="str">
            <v>documentary</v>
          </cell>
        </row>
        <row r="1353">
          <cell r="D1353">
            <v>3800</v>
          </cell>
          <cell r="F1353" t="str">
            <v>successful</v>
          </cell>
          <cell r="H1353" t="str">
            <v>USD</v>
          </cell>
          <cell r="R1353" t="str">
            <v>pop</v>
          </cell>
        </row>
        <row r="1354">
          <cell r="D1354">
            <v>3500</v>
          </cell>
          <cell r="F1354" t="str">
            <v>successful</v>
          </cell>
          <cell r="H1354" t="str">
            <v>GBP</v>
          </cell>
          <cell r="R1354" t="str">
            <v>plays</v>
          </cell>
        </row>
        <row r="1355">
          <cell r="D1355">
            <v>3500</v>
          </cell>
          <cell r="F1355" t="str">
            <v>successful</v>
          </cell>
          <cell r="H1355" t="str">
            <v>USD</v>
          </cell>
          <cell r="R1355" t="str">
            <v>plays</v>
          </cell>
        </row>
        <row r="1356">
          <cell r="D1356">
            <v>3500</v>
          </cell>
          <cell r="F1356" t="str">
            <v>successful</v>
          </cell>
          <cell r="H1356" t="str">
            <v>USD</v>
          </cell>
          <cell r="R1356" t="str">
            <v>musical</v>
          </cell>
        </row>
        <row r="1357">
          <cell r="D1357">
            <v>2500</v>
          </cell>
          <cell r="F1357" t="str">
            <v>successful</v>
          </cell>
          <cell r="H1357" t="str">
            <v>USD</v>
          </cell>
          <cell r="R1357" t="str">
            <v>rock</v>
          </cell>
        </row>
        <row r="1358">
          <cell r="D1358">
            <v>3000</v>
          </cell>
          <cell r="F1358" t="str">
            <v>successful</v>
          </cell>
          <cell r="H1358" t="str">
            <v>USD</v>
          </cell>
          <cell r="R1358" t="str">
            <v>hardware</v>
          </cell>
        </row>
        <row r="1359">
          <cell r="D1359">
            <v>75000</v>
          </cell>
          <cell r="F1359" t="str">
            <v>failed</v>
          </cell>
          <cell r="H1359" t="str">
            <v>USD</v>
          </cell>
          <cell r="R1359" t="str">
            <v>web</v>
          </cell>
        </row>
        <row r="1360">
          <cell r="D1360">
            <v>3675</v>
          </cell>
          <cell r="F1360" t="str">
            <v>successful</v>
          </cell>
          <cell r="H1360" t="str">
            <v>USD</v>
          </cell>
          <cell r="R1360" t="str">
            <v>classical music</v>
          </cell>
        </row>
        <row r="1361">
          <cell r="D1361">
            <v>3000</v>
          </cell>
          <cell r="F1361" t="str">
            <v>successful</v>
          </cell>
          <cell r="H1361" t="str">
            <v>USD</v>
          </cell>
          <cell r="R1361" t="str">
            <v>plays</v>
          </cell>
        </row>
        <row r="1362">
          <cell r="D1362">
            <v>3500</v>
          </cell>
          <cell r="F1362" t="str">
            <v>successful</v>
          </cell>
          <cell r="H1362" t="str">
            <v>USD</v>
          </cell>
          <cell r="R1362" t="str">
            <v>plays</v>
          </cell>
        </row>
        <row r="1363">
          <cell r="D1363">
            <v>3300</v>
          </cell>
          <cell r="F1363" t="str">
            <v>successful</v>
          </cell>
          <cell r="H1363" t="str">
            <v>USD</v>
          </cell>
          <cell r="R1363" t="str">
            <v>rock</v>
          </cell>
        </row>
        <row r="1364">
          <cell r="D1364">
            <v>3000</v>
          </cell>
          <cell r="F1364" t="str">
            <v>successful</v>
          </cell>
          <cell r="H1364" t="str">
            <v>USD</v>
          </cell>
          <cell r="R1364" t="str">
            <v>musical</v>
          </cell>
        </row>
        <row r="1365">
          <cell r="D1365">
            <v>3500</v>
          </cell>
          <cell r="F1365" t="str">
            <v>successful</v>
          </cell>
          <cell r="H1365" t="str">
            <v>GBP</v>
          </cell>
          <cell r="R1365" t="str">
            <v>classical music</v>
          </cell>
        </row>
        <row r="1366">
          <cell r="D1366">
            <v>3500</v>
          </cell>
          <cell r="F1366" t="str">
            <v>successful</v>
          </cell>
          <cell r="H1366" t="str">
            <v>USD</v>
          </cell>
          <cell r="R1366" t="str">
            <v>indie rock</v>
          </cell>
        </row>
        <row r="1367">
          <cell r="D1367">
            <v>3500</v>
          </cell>
          <cell r="F1367" t="str">
            <v>successful</v>
          </cell>
          <cell r="H1367" t="str">
            <v>USD</v>
          </cell>
          <cell r="R1367" t="str">
            <v>documentary</v>
          </cell>
        </row>
        <row r="1368">
          <cell r="D1368">
            <v>3000</v>
          </cell>
          <cell r="F1368" t="str">
            <v>successful</v>
          </cell>
          <cell r="H1368" t="str">
            <v>USD</v>
          </cell>
          <cell r="R1368" t="str">
            <v>plays</v>
          </cell>
        </row>
        <row r="1369">
          <cell r="D1369">
            <v>3500</v>
          </cell>
          <cell r="F1369" t="str">
            <v>successful</v>
          </cell>
          <cell r="H1369" t="str">
            <v>CAD</v>
          </cell>
          <cell r="R1369" t="str">
            <v>plays</v>
          </cell>
        </row>
        <row r="1370">
          <cell r="D1370">
            <v>3500</v>
          </cell>
          <cell r="F1370" t="str">
            <v>successful</v>
          </cell>
          <cell r="H1370" t="str">
            <v>USD</v>
          </cell>
          <cell r="R1370" t="str">
            <v>plays</v>
          </cell>
        </row>
        <row r="1371">
          <cell r="D1371">
            <v>3000</v>
          </cell>
          <cell r="F1371" t="str">
            <v>successful</v>
          </cell>
          <cell r="H1371" t="str">
            <v>GBP</v>
          </cell>
          <cell r="R1371" t="str">
            <v>television</v>
          </cell>
        </row>
        <row r="1372">
          <cell r="D1372">
            <v>1500</v>
          </cell>
          <cell r="F1372" t="str">
            <v>successful</v>
          </cell>
          <cell r="H1372" t="str">
            <v>USD</v>
          </cell>
          <cell r="R1372" t="str">
            <v>shorts</v>
          </cell>
        </row>
        <row r="1373">
          <cell r="D1373">
            <v>10000</v>
          </cell>
          <cell r="F1373" t="str">
            <v>failed</v>
          </cell>
          <cell r="H1373" t="str">
            <v>USD</v>
          </cell>
          <cell r="R1373" t="str">
            <v>plays</v>
          </cell>
        </row>
        <row r="1374">
          <cell r="D1374">
            <v>3000</v>
          </cell>
          <cell r="F1374" t="str">
            <v>successful</v>
          </cell>
          <cell r="H1374" t="str">
            <v>USD</v>
          </cell>
          <cell r="R1374" t="str">
            <v>classical music</v>
          </cell>
        </row>
        <row r="1375">
          <cell r="D1375">
            <v>3500</v>
          </cell>
          <cell r="F1375" t="str">
            <v>successful</v>
          </cell>
          <cell r="H1375" t="str">
            <v>USD</v>
          </cell>
          <cell r="R1375" t="str">
            <v>metal</v>
          </cell>
        </row>
        <row r="1376">
          <cell r="D1376">
            <v>3405</v>
          </cell>
          <cell r="F1376" t="str">
            <v>successful</v>
          </cell>
          <cell r="H1376" t="str">
            <v>USD</v>
          </cell>
          <cell r="R1376" t="str">
            <v>plays</v>
          </cell>
        </row>
        <row r="1377">
          <cell r="D1377">
            <v>3500</v>
          </cell>
          <cell r="F1377" t="str">
            <v>successful</v>
          </cell>
          <cell r="H1377" t="str">
            <v>USD</v>
          </cell>
          <cell r="R1377" t="str">
            <v>plays</v>
          </cell>
        </row>
        <row r="1378">
          <cell r="D1378">
            <v>3500</v>
          </cell>
          <cell r="F1378" t="str">
            <v>successful</v>
          </cell>
          <cell r="H1378" t="str">
            <v>USD</v>
          </cell>
          <cell r="R1378" t="str">
            <v>plays</v>
          </cell>
        </row>
        <row r="1379">
          <cell r="D1379">
            <v>3500</v>
          </cell>
          <cell r="F1379" t="str">
            <v>successful</v>
          </cell>
          <cell r="H1379" t="str">
            <v>EUR</v>
          </cell>
          <cell r="R1379" t="str">
            <v>plays</v>
          </cell>
        </row>
        <row r="1380">
          <cell r="D1380">
            <v>3000</v>
          </cell>
          <cell r="F1380" t="str">
            <v>successful</v>
          </cell>
          <cell r="H1380" t="str">
            <v>USD</v>
          </cell>
          <cell r="R1380" t="str">
            <v>rock</v>
          </cell>
        </row>
        <row r="1381">
          <cell r="D1381">
            <v>3500</v>
          </cell>
          <cell r="F1381" t="str">
            <v>successful</v>
          </cell>
          <cell r="H1381" t="str">
            <v>USD</v>
          </cell>
          <cell r="R1381" t="str">
            <v>documentary</v>
          </cell>
        </row>
        <row r="1382">
          <cell r="D1382">
            <v>3000</v>
          </cell>
          <cell r="F1382" t="str">
            <v>successful</v>
          </cell>
          <cell r="H1382" t="str">
            <v>USD</v>
          </cell>
          <cell r="R1382" t="str">
            <v>plays</v>
          </cell>
        </row>
        <row r="1383">
          <cell r="D1383">
            <v>3500</v>
          </cell>
          <cell r="F1383" t="str">
            <v>successful</v>
          </cell>
          <cell r="H1383" t="str">
            <v>USD</v>
          </cell>
          <cell r="R1383" t="str">
            <v>shorts</v>
          </cell>
        </row>
        <row r="1384">
          <cell r="D1384">
            <v>3000</v>
          </cell>
          <cell r="F1384" t="str">
            <v>successful</v>
          </cell>
          <cell r="H1384" t="str">
            <v>USD</v>
          </cell>
          <cell r="R1384" t="str">
            <v>shorts</v>
          </cell>
        </row>
        <row r="1385">
          <cell r="D1385">
            <v>7000</v>
          </cell>
          <cell r="F1385" t="str">
            <v>failed</v>
          </cell>
          <cell r="H1385" t="str">
            <v>USD</v>
          </cell>
          <cell r="R1385" t="str">
            <v>fiction</v>
          </cell>
        </row>
        <row r="1386">
          <cell r="D1386">
            <v>3500</v>
          </cell>
          <cell r="F1386" t="str">
            <v>successful</v>
          </cell>
          <cell r="H1386" t="str">
            <v>GBP</v>
          </cell>
          <cell r="R1386" t="str">
            <v>plays</v>
          </cell>
        </row>
        <row r="1387">
          <cell r="D1387">
            <v>3000</v>
          </cell>
          <cell r="F1387" t="str">
            <v>successful</v>
          </cell>
          <cell r="H1387" t="str">
            <v>USD</v>
          </cell>
          <cell r="R1387" t="str">
            <v>rock</v>
          </cell>
        </row>
        <row r="1388">
          <cell r="D1388">
            <v>2800</v>
          </cell>
          <cell r="F1388" t="str">
            <v>successful</v>
          </cell>
          <cell r="H1388" t="str">
            <v>USD</v>
          </cell>
          <cell r="R1388" t="str">
            <v>plays</v>
          </cell>
        </row>
        <row r="1389">
          <cell r="D1389">
            <v>20000</v>
          </cell>
          <cell r="F1389" t="str">
            <v>failed</v>
          </cell>
          <cell r="H1389" t="str">
            <v>USD</v>
          </cell>
          <cell r="R1389" t="str">
            <v>wearables</v>
          </cell>
        </row>
        <row r="1390">
          <cell r="D1390">
            <v>3000</v>
          </cell>
          <cell r="F1390" t="str">
            <v>successful</v>
          </cell>
          <cell r="H1390" t="str">
            <v>USD</v>
          </cell>
          <cell r="R1390" t="str">
            <v>nonfiction</v>
          </cell>
        </row>
        <row r="1391">
          <cell r="D1391">
            <v>100000</v>
          </cell>
          <cell r="F1391" t="str">
            <v>failed</v>
          </cell>
          <cell r="H1391" t="str">
            <v>MXN</v>
          </cell>
          <cell r="R1391" t="str">
            <v>wearables</v>
          </cell>
        </row>
        <row r="1392">
          <cell r="D1392">
            <v>3000</v>
          </cell>
          <cell r="F1392" t="str">
            <v>successful</v>
          </cell>
          <cell r="H1392" t="str">
            <v>USD</v>
          </cell>
          <cell r="R1392" t="str">
            <v>plays</v>
          </cell>
        </row>
        <row r="1393">
          <cell r="D1393">
            <v>3500</v>
          </cell>
          <cell r="F1393" t="str">
            <v>successful</v>
          </cell>
          <cell r="H1393" t="str">
            <v>USD</v>
          </cell>
          <cell r="R1393" t="str">
            <v>electronic music</v>
          </cell>
        </row>
        <row r="1394">
          <cell r="D1394">
            <v>3500</v>
          </cell>
          <cell r="F1394" t="str">
            <v>successful</v>
          </cell>
          <cell r="H1394" t="str">
            <v>USD</v>
          </cell>
          <cell r="R1394" t="str">
            <v>plays</v>
          </cell>
        </row>
        <row r="1395">
          <cell r="D1395">
            <v>3500</v>
          </cell>
          <cell r="F1395" t="str">
            <v>successful</v>
          </cell>
          <cell r="H1395" t="str">
            <v>USD</v>
          </cell>
          <cell r="R1395" t="str">
            <v>musical</v>
          </cell>
        </row>
        <row r="1396">
          <cell r="D1396">
            <v>5000</v>
          </cell>
          <cell r="F1396" t="str">
            <v>failed</v>
          </cell>
          <cell r="H1396" t="str">
            <v>USD</v>
          </cell>
          <cell r="R1396" t="str">
            <v>plays</v>
          </cell>
        </row>
        <row r="1397">
          <cell r="D1397">
            <v>3500</v>
          </cell>
          <cell r="F1397" t="str">
            <v>successful</v>
          </cell>
          <cell r="H1397" t="str">
            <v>USD</v>
          </cell>
          <cell r="R1397" t="str">
            <v>plays</v>
          </cell>
        </row>
        <row r="1398">
          <cell r="D1398">
            <v>3500</v>
          </cell>
          <cell r="F1398" t="str">
            <v>successful</v>
          </cell>
          <cell r="H1398" t="str">
            <v>GBP</v>
          </cell>
          <cell r="R1398" t="str">
            <v>plays</v>
          </cell>
        </row>
        <row r="1399">
          <cell r="D1399">
            <v>3500</v>
          </cell>
          <cell r="F1399" t="str">
            <v>successful</v>
          </cell>
          <cell r="H1399" t="str">
            <v>USD</v>
          </cell>
          <cell r="R1399" t="str">
            <v>plays</v>
          </cell>
        </row>
        <row r="1400">
          <cell r="D1400">
            <v>2300</v>
          </cell>
          <cell r="F1400" t="str">
            <v>successful</v>
          </cell>
          <cell r="H1400" t="str">
            <v>USD</v>
          </cell>
          <cell r="R1400" t="str">
            <v>documentary</v>
          </cell>
        </row>
        <row r="1401">
          <cell r="D1401">
            <v>3400</v>
          </cell>
          <cell r="F1401" t="str">
            <v>successful</v>
          </cell>
          <cell r="H1401" t="str">
            <v>USD</v>
          </cell>
          <cell r="R1401" t="str">
            <v>spaces</v>
          </cell>
        </row>
        <row r="1402">
          <cell r="D1402">
            <v>3000</v>
          </cell>
          <cell r="F1402" t="str">
            <v>successful</v>
          </cell>
          <cell r="H1402" t="str">
            <v>USD</v>
          </cell>
          <cell r="R1402" t="str">
            <v>plays</v>
          </cell>
        </row>
        <row r="1403">
          <cell r="D1403">
            <v>3500</v>
          </cell>
          <cell r="F1403" t="str">
            <v>successful</v>
          </cell>
          <cell r="H1403" t="str">
            <v>USD</v>
          </cell>
          <cell r="R1403" t="str">
            <v>television</v>
          </cell>
        </row>
        <row r="1404">
          <cell r="D1404">
            <v>3500</v>
          </cell>
          <cell r="F1404" t="str">
            <v>successful</v>
          </cell>
          <cell r="H1404" t="str">
            <v>USD</v>
          </cell>
          <cell r="R1404" t="str">
            <v>shorts</v>
          </cell>
        </row>
        <row r="1405">
          <cell r="D1405">
            <v>2000</v>
          </cell>
          <cell r="F1405" t="str">
            <v>successful</v>
          </cell>
          <cell r="H1405" t="str">
            <v>USD</v>
          </cell>
          <cell r="R1405" t="str">
            <v>pop</v>
          </cell>
        </row>
        <row r="1406">
          <cell r="D1406">
            <v>1500</v>
          </cell>
          <cell r="F1406" t="str">
            <v>successful</v>
          </cell>
          <cell r="H1406" t="str">
            <v>USD</v>
          </cell>
          <cell r="R1406" t="str">
            <v>rock</v>
          </cell>
        </row>
        <row r="1407">
          <cell r="D1407">
            <v>2500</v>
          </cell>
          <cell r="F1407" t="str">
            <v>successful</v>
          </cell>
          <cell r="H1407" t="str">
            <v>USD</v>
          </cell>
          <cell r="R1407" t="str">
            <v>wearables</v>
          </cell>
        </row>
        <row r="1408">
          <cell r="D1408">
            <v>3000</v>
          </cell>
          <cell r="F1408" t="str">
            <v>successful</v>
          </cell>
          <cell r="H1408" t="str">
            <v>USD</v>
          </cell>
          <cell r="R1408" t="str">
            <v>plays</v>
          </cell>
        </row>
        <row r="1409">
          <cell r="D1409">
            <v>3000</v>
          </cell>
          <cell r="F1409" t="str">
            <v>successful</v>
          </cell>
          <cell r="H1409" t="str">
            <v>USD</v>
          </cell>
          <cell r="R1409" t="str">
            <v>plays</v>
          </cell>
        </row>
        <row r="1410">
          <cell r="D1410">
            <v>3200</v>
          </cell>
          <cell r="F1410" t="str">
            <v>successful</v>
          </cell>
          <cell r="H1410" t="str">
            <v>CAD</v>
          </cell>
          <cell r="R1410" t="str">
            <v>plays</v>
          </cell>
        </row>
        <row r="1411">
          <cell r="D1411">
            <v>50000</v>
          </cell>
          <cell r="F1411" t="str">
            <v>failed</v>
          </cell>
          <cell r="H1411" t="str">
            <v>USD</v>
          </cell>
          <cell r="R1411" t="str">
            <v>food trucks</v>
          </cell>
        </row>
        <row r="1412">
          <cell r="D1412">
            <v>2500</v>
          </cell>
          <cell r="F1412" t="str">
            <v>successful</v>
          </cell>
          <cell r="H1412" t="str">
            <v>EUR</v>
          </cell>
          <cell r="R1412" t="str">
            <v>rock</v>
          </cell>
        </row>
        <row r="1413">
          <cell r="D1413">
            <v>3000</v>
          </cell>
          <cell r="F1413" t="str">
            <v>successful</v>
          </cell>
          <cell r="H1413" t="str">
            <v>USD</v>
          </cell>
          <cell r="R1413" t="str">
            <v>indie rock</v>
          </cell>
        </row>
        <row r="1414">
          <cell r="D1414">
            <v>3000</v>
          </cell>
          <cell r="F1414" t="str">
            <v>successful</v>
          </cell>
          <cell r="H1414" t="str">
            <v>GBP</v>
          </cell>
          <cell r="R1414" t="str">
            <v>plays</v>
          </cell>
        </row>
        <row r="1415">
          <cell r="D1415">
            <v>3000</v>
          </cell>
          <cell r="F1415" t="str">
            <v>successful</v>
          </cell>
          <cell r="H1415" t="str">
            <v>USD</v>
          </cell>
          <cell r="R1415" t="str">
            <v>pop</v>
          </cell>
        </row>
        <row r="1416">
          <cell r="D1416">
            <v>2000</v>
          </cell>
          <cell r="F1416" t="str">
            <v>successful</v>
          </cell>
          <cell r="H1416" t="str">
            <v>USD</v>
          </cell>
          <cell r="R1416" t="str">
            <v>indie rock</v>
          </cell>
        </row>
        <row r="1417">
          <cell r="D1417">
            <v>3300</v>
          </cell>
          <cell r="F1417" t="str">
            <v>successful</v>
          </cell>
          <cell r="H1417" t="str">
            <v>USD</v>
          </cell>
          <cell r="R1417" t="str">
            <v>plays</v>
          </cell>
        </row>
        <row r="1418">
          <cell r="D1418">
            <v>10000</v>
          </cell>
          <cell r="F1418" t="str">
            <v>live</v>
          </cell>
          <cell r="H1418" t="str">
            <v>USD</v>
          </cell>
          <cell r="R1418" t="str">
            <v>spaces</v>
          </cell>
        </row>
        <row r="1419">
          <cell r="D1419">
            <v>3000</v>
          </cell>
          <cell r="F1419" t="str">
            <v>successful</v>
          </cell>
          <cell r="H1419" t="str">
            <v>USD</v>
          </cell>
          <cell r="R1419" t="str">
            <v>plays</v>
          </cell>
        </row>
        <row r="1420">
          <cell r="D1420">
            <v>3000</v>
          </cell>
          <cell r="F1420" t="str">
            <v>successful</v>
          </cell>
          <cell r="H1420" t="str">
            <v>USD</v>
          </cell>
          <cell r="R1420" t="str">
            <v>indie rock</v>
          </cell>
        </row>
        <row r="1421">
          <cell r="D1421">
            <v>2800</v>
          </cell>
          <cell r="F1421" t="str">
            <v>successful</v>
          </cell>
          <cell r="H1421" t="str">
            <v>USD</v>
          </cell>
          <cell r="R1421" t="str">
            <v>rock</v>
          </cell>
        </row>
        <row r="1422">
          <cell r="D1422">
            <v>250000</v>
          </cell>
          <cell r="F1422" t="str">
            <v>canceled</v>
          </cell>
          <cell r="H1422" t="str">
            <v>USD</v>
          </cell>
          <cell r="R1422" t="str">
            <v>wearables</v>
          </cell>
        </row>
        <row r="1423">
          <cell r="D1423">
            <v>19500</v>
          </cell>
          <cell r="F1423" t="str">
            <v>failed</v>
          </cell>
          <cell r="H1423" t="str">
            <v>USD</v>
          </cell>
          <cell r="R1423" t="str">
            <v>makerspaces</v>
          </cell>
        </row>
        <row r="1424">
          <cell r="D1424">
            <v>25000</v>
          </cell>
          <cell r="F1424" t="str">
            <v>canceled</v>
          </cell>
          <cell r="H1424" t="str">
            <v>USD</v>
          </cell>
          <cell r="R1424" t="str">
            <v>art books</v>
          </cell>
        </row>
        <row r="1425">
          <cell r="D1425">
            <v>54000</v>
          </cell>
          <cell r="F1425" t="str">
            <v>failed</v>
          </cell>
          <cell r="H1425" t="str">
            <v>USD</v>
          </cell>
          <cell r="R1425" t="str">
            <v>video games</v>
          </cell>
        </row>
        <row r="1426">
          <cell r="D1426">
            <v>3000</v>
          </cell>
          <cell r="F1426" t="str">
            <v>successful</v>
          </cell>
          <cell r="H1426" t="str">
            <v>USD</v>
          </cell>
          <cell r="R1426" t="str">
            <v>plays</v>
          </cell>
        </row>
        <row r="1427">
          <cell r="D1427">
            <v>5500</v>
          </cell>
          <cell r="F1427" t="str">
            <v>failed</v>
          </cell>
          <cell r="H1427" t="str">
            <v>USD</v>
          </cell>
          <cell r="R1427" t="str">
            <v>plays</v>
          </cell>
        </row>
        <row r="1428">
          <cell r="D1428">
            <v>3200</v>
          </cell>
          <cell r="F1428" t="str">
            <v>successful</v>
          </cell>
          <cell r="H1428" t="str">
            <v>USD</v>
          </cell>
          <cell r="R1428" t="str">
            <v>shorts</v>
          </cell>
        </row>
        <row r="1429">
          <cell r="D1429">
            <v>2500</v>
          </cell>
          <cell r="F1429" t="str">
            <v>successful</v>
          </cell>
          <cell r="H1429" t="str">
            <v>GBP</v>
          </cell>
          <cell r="R1429" t="str">
            <v>plays</v>
          </cell>
        </row>
        <row r="1430">
          <cell r="D1430">
            <v>3250</v>
          </cell>
          <cell r="F1430" t="str">
            <v>successful</v>
          </cell>
          <cell r="H1430" t="str">
            <v>USD</v>
          </cell>
          <cell r="R1430" t="str">
            <v>shorts</v>
          </cell>
        </row>
        <row r="1431">
          <cell r="D1431">
            <v>2001</v>
          </cell>
          <cell r="F1431" t="str">
            <v>successful</v>
          </cell>
          <cell r="H1431" t="str">
            <v>GBP</v>
          </cell>
          <cell r="R1431" t="str">
            <v>space exploration</v>
          </cell>
        </row>
        <row r="1432">
          <cell r="D1432">
            <v>3100</v>
          </cell>
          <cell r="F1432" t="str">
            <v>successful</v>
          </cell>
          <cell r="H1432" t="str">
            <v>USD</v>
          </cell>
          <cell r="R1432" t="str">
            <v>plays</v>
          </cell>
        </row>
        <row r="1433">
          <cell r="D1433">
            <v>2600</v>
          </cell>
          <cell r="F1433" t="str">
            <v>successful</v>
          </cell>
          <cell r="H1433" t="str">
            <v>USD</v>
          </cell>
          <cell r="R1433" t="str">
            <v>television</v>
          </cell>
        </row>
        <row r="1434">
          <cell r="D1434">
            <v>60000</v>
          </cell>
          <cell r="F1434" t="str">
            <v>failed</v>
          </cell>
          <cell r="H1434" t="str">
            <v>USD</v>
          </cell>
          <cell r="R1434" t="str">
            <v>food trucks</v>
          </cell>
        </row>
        <row r="1435">
          <cell r="D1435">
            <v>3000</v>
          </cell>
          <cell r="F1435" t="str">
            <v>successful</v>
          </cell>
          <cell r="H1435" t="str">
            <v>USD</v>
          </cell>
          <cell r="R1435" t="str">
            <v>plays</v>
          </cell>
        </row>
        <row r="1436">
          <cell r="D1436">
            <v>1500</v>
          </cell>
          <cell r="F1436" t="str">
            <v>successful</v>
          </cell>
          <cell r="H1436" t="str">
            <v>USD</v>
          </cell>
          <cell r="R1436" t="str">
            <v>indie rock</v>
          </cell>
        </row>
        <row r="1437">
          <cell r="D1437">
            <v>3000</v>
          </cell>
          <cell r="F1437" t="str">
            <v>successful</v>
          </cell>
          <cell r="H1437" t="str">
            <v>USD</v>
          </cell>
          <cell r="R1437" t="str">
            <v>plays</v>
          </cell>
        </row>
        <row r="1438">
          <cell r="D1438">
            <v>3350</v>
          </cell>
          <cell r="F1438" t="str">
            <v>successful</v>
          </cell>
          <cell r="H1438" t="str">
            <v>USD</v>
          </cell>
          <cell r="R1438" t="str">
            <v>indie rock</v>
          </cell>
        </row>
        <row r="1439">
          <cell r="D1439">
            <v>2500</v>
          </cell>
          <cell r="F1439" t="str">
            <v>successful</v>
          </cell>
          <cell r="H1439" t="str">
            <v>USD</v>
          </cell>
          <cell r="R1439" t="str">
            <v>rock</v>
          </cell>
        </row>
        <row r="1440">
          <cell r="D1440">
            <v>3000</v>
          </cell>
          <cell r="F1440" t="str">
            <v>successful</v>
          </cell>
          <cell r="H1440" t="str">
            <v>USD</v>
          </cell>
          <cell r="R1440" t="str">
            <v>radio &amp; podcasts</v>
          </cell>
        </row>
        <row r="1441">
          <cell r="D1441">
            <v>3300</v>
          </cell>
          <cell r="F1441" t="str">
            <v>successful</v>
          </cell>
          <cell r="H1441" t="str">
            <v>USD</v>
          </cell>
          <cell r="R1441" t="str">
            <v>plays</v>
          </cell>
        </row>
        <row r="1442">
          <cell r="D1442">
            <v>3000</v>
          </cell>
          <cell r="F1442" t="str">
            <v>successful</v>
          </cell>
          <cell r="H1442" t="str">
            <v>GBP</v>
          </cell>
          <cell r="R1442" t="str">
            <v>plays</v>
          </cell>
        </row>
        <row r="1443">
          <cell r="D1443">
            <v>3200</v>
          </cell>
          <cell r="F1443" t="str">
            <v>successful</v>
          </cell>
          <cell r="H1443" t="str">
            <v>USD</v>
          </cell>
          <cell r="R1443" t="str">
            <v>indie rock</v>
          </cell>
        </row>
        <row r="1444">
          <cell r="D1444">
            <v>3000</v>
          </cell>
          <cell r="F1444" t="str">
            <v>successful</v>
          </cell>
          <cell r="H1444" t="str">
            <v>CAD</v>
          </cell>
          <cell r="R1444" t="str">
            <v>documentary</v>
          </cell>
        </row>
        <row r="1445">
          <cell r="D1445">
            <v>3350</v>
          </cell>
          <cell r="F1445" t="str">
            <v>successful</v>
          </cell>
          <cell r="H1445" t="str">
            <v>GBP</v>
          </cell>
          <cell r="R1445" t="str">
            <v>plays</v>
          </cell>
        </row>
        <row r="1446">
          <cell r="D1446">
            <v>3300</v>
          </cell>
          <cell r="F1446" t="str">
            <v>successful</v>
          </cell>
          <cell r="H1446" t="str">
            <v>USD</v>
          </cell>
          <cell r="R1446" t="str">
            <v>plays</v>
          </cell>
        </row>
        <row r="1447">
          <cell r="D1447">
            <v>3000</v>
          </cell>
          <cell r="F1447" t="str">
            <v>successful</v>
          </cell>
          <cell r="H1447" t="str">
            <v>USD</v>
          </cell>
          <cell r="R1447" t="str">
            <v>nonfiction</v>
          </cell>
        </row>
        <row r="1448">
          <cell r="D1448">
            <v>3000</v>
          </cell>
          <cell r="F1448" t="str">
            <v>successful</v>
          </cell>
          <cell r="H1448" t="str">
            <v>EUR</v>
          </cell>
          <cell r="R1448" t="str">
            <v>indie rock</v>
          </cell>
        </row>
        <row r="1449">
          <cell r="D1449">
            <v>3000</v>
          </cell>
          <cell r="F1449" t="str">
            <v>successful</v>
          </cell>
          <cell r="H1449" t="str">
            <v>USD</v>
          </cell>
          <cell r="R1449" t="str">
            <v>plays</v>
          </cell>
        </row>
        <row r="1450">
          <cell r="D1450">
            <v>3000</v>
          </cell>
          <cell r="F1450" t="str">
            <v>successful</v>
          </cell>
          <cell r="H1450" t="str">
            <v>USD</v>
          </cell>
          <cell r="R1450" t="str">
            <v>indie rock</v>
          </cell>
        </row>
        <row r="1451">
          <cell r="D1451">
            <v>3000</v>
          </cell>
          <cell r="F1451" t="str">
            <v>successful</v>
          </cell>
          <cell r="H1451" t="str">
            <v>USD</v>
          </cell>
          <cell r="R1451" t="str">
            <v>plays</v>
          </cell>
        </row>
        <row r="1452">
          <cell r="D1452">
            <v>10000</v>
          </cell>
          <cell r="F1452" t="str">
            <v>failed</v>
          </cell>
          <cell r="H1452" t="str">
            <v>USD</v>
          </cell>
          <cell r="R1452" t="str">
            <v>makerspaces</v>
          </cell>
        </row>
        <row r="1453">
          <cell r="D1453">
            <v>3000</v>
          </cell>
          <cell r="F1453" t="str">
            <v>successful</v>
          </cell>
          <cell r="H1453" t="str">
            <v>USD</v>
          </cell>
          <cell r="R1453" t="str">
            <v>plays</v>
          </cell>
        </row>
        <row r="1454">
          <cell r="D1454">
            <v>2987</v>
          </cell>
          <cell r="F1454" t="str">
            <v>successful</v>
          </cell>
          <cell r="H1454" t="str">
            <v>USD</v>
          </cell>
          <cell r="R1454" t="str">
            <v>nonfiction</v>
          </cell>
        </row>
        <row r="1455">
          <cell r="D1455">
            <v>50000</v>
          </cell>
          <cell r="F1455" t="str">
            <v>canceled</v>
          </cell>
          <cell r="H1455" t="str">
            <v>USD</v>
          </cell>
          <cell r="R1455" t="str">
            <v>wearables</v>
          </cell>
        </row>
        <row r="1456">
          <cell r="D1456">
            <v>3300</v>
          </cell>
          <cell r="F1456" t="str">
            <v>successful</v>
          </cell>
          <cell r="H1456" t="str">
            <v>USD</v>
          </cell>
          <cell r="R1456" t="str">
            <v>plays</v>
          </cell>
        </row>
        <row r="1457">
          <cell r="D1457">
            <v>2800</v>
          </cell>
          <cell r="F1457" t="str">
            <v>successful</v>
          </cell>
          <cell r="H1457" t="str">
            <v>USD</v>
          </cell>
          <cell r="R1457" t="str">
            <v>plays</v>
          </cell>
        </row>
        <row r="1458">
          <cell r="D1458">
            <v>500</v>
          </cell>
          <cell r="F1458" t="str">
            <v>successful</v>
          </cell>
          <cell r="H1458" t="str">
            <v>USD</v>
          </cell>
          <cell r="R1458" t="str">
            <v>space exploration</v>
          </cell>
        </row>
        <row r="1459">
          <cell r="D1459">
            <v>2500</v>
          </cell>
          <cell r="F1459" t="str">
            <v>successful</v>
          </cell>
          <cell r="H1459" t="str">
            <v>USD</v>
          </cell>
          <cell r="R1459" t="str">
            <v>rock</v>
          </cell>
        </row>
        <row r="1460">
          <cell r="D1460">
            <v>18000</v>
          </cell>
          <cell r="F1460" t="str">
            <v>failed</v>
          </cell>
          <cell r="H1460" t="str">
            <v>USD</v>
          </cell>
          <cell r="R1460" t="str">
            <v>video games</v>
          </cell>
        </row>
        <row r="1461">
          <cell r="D1461">
            <v>3000</v>
          </cell>
          <cell r="F1461" t="str">
            <v>successful</v>
          </cell>
          <cell r="H1461" t="str">
            <v>USD</v>
          </cell>
          <cell r="R1461" t="str">
            <v>plays</v>
          </cell>
        </row>
        <row r="1462">
          <cell r="D1462">
            <v>3000</v>
          </cell>
          <cell r="F1462" t="str">
            <v>successful</v>
          </cell>
          <cell r="H1462" t="str">
            <v>USD</v>
          </cell>
          <cell r="R1462" t="str">
            <v>television</v>
          </cell>
        </row>
        <row r="1463">
          <cell r="D1463">
            <v>3000</v>
          </cell>
          <cell r="F1463" t="str">
            <v>successful</v>
          </cell>
          <cell r="H1463" t="str">
            <v>USD</v>
          </cell>
          <cell r="R1463" t="str">
            <v>plays</v>
          </cell>
        </row>
        <row r="1464">
          <cell r="D1464">
            <v>3000</v>
          </cell>
          <cell r="F1464" t="str">
            <v>successful</v>
          </cell>
          <cell r="H1464" t="str">
            <v>GBP</v>
          </cell>
          <cell r="R1464" t="str">
            <v>plays</v>
          </cell>
        </row>
        <row r="1465">
          <cell r="D1465">
            <v>3000</v>
          </cell>
          <cell r="F1465" t="str">
            <v>successful</v>
          </cell>
          <cell r="H1465" t="str">
            <v>GBP</v>
          </cell>
          <cell r="R1465" t="str">
            <v>plays</v>
          </cell>
        </row>
        <row r="1466">
          <cell r="D1466">
            <v>3000</v>
          </cell>
          <cell r="F1466" t="str">
            <v>successful</v>
          </cell>
          <cell r="H1466" t="str">
            <v>GBP</v>
          </cell>
          <cell r="R1466" t="str">
            <v>plays</v>
          </cell>
        </row>
        <row r="1467">
          <cell r="D1467">
            <v>3000</v>
          </cell>
          <cell r="F1467" t="str">
            <v>successful</v>
          </cell>
          <cell r="H1467" t="str">
            <v>GBP</v>
          </cell>
          <cell r="R1467" t="str">
            <v>plays</v>
          </cell>
        </row>
        <row r="1468">
          <cell r="D1468">
            <v>3200</v>
          </cell>
          <cell r="F1468" t="str">
            <v>successful</v>
          </cell>
          <cell r="H1468" t="str">
            <v>GBP</v>
          </cell>
          <cell r="R1468" t="str">
            <v>plays</v>
          </cell>
        </row>
        <row r="1469">
          <cell r="D1469">
            <v>3100</v>
          </cell>
          <cell r="F1469" t="str">
            <v>successful</v>
          </cell>
          <cell r="H1469" t="str">
            <v>AUD</v>
          </cell>
          <cell r="R1469" t="str">
            <v>musical</v>
          </cell>
        </row>
        <row r="1470">
          <cell r="D1470">
            <v>3000</v>
          </cell>
          <cell r="F1470" t="str">
            <v>successful</v>
          </cell>
          <cell r="H1470" t="str">
            <v>USD</v>
          </cell>
          <cell r="R1470" t="str">
            <v>small batch</v>
          </cell>
        </row>
        <row r="1471">
          <cell r="D1471">
            <v>3000</v>
          </cell>
          <cell r="F1471" t="str">
            <v>successful</v>
          </cell>
          <cell r="H1471" t="str">
            <v>USD</v>
          </cell>
          <cell r="R1471" t="str">
            <v>plays</v>
          </cell>
        </row>
        <row r="1472">
          <cell r="D1472">
            <v>3000</v>
          </cell>
          <cell r="F1472" t="str">
            <v>successful</v>
          </cell>
          <cell r="H1472" t="str">
            <v>USD</v>
          </cell>
          <cell r="R1472" t="str">
            <v>plays</v>
          </cell>
        </row>
        <row r="1473">
          <cell r="D1473">
            <v>3000</v>
          </cell>
          <cell r="F1473" t="str">
            <v>successful</v>
          </cell>
          <cell r="H1473" t="str">
            <v>USD</v>
          </cell>
          <cell r="R1473" t="str">
            <v>indie rock</v>
          </cell>
        </row>
        <row r="1474">
          <cell r="D1474">
            <v>3000</v>
          </cell>
          <cell r="F1474" t="str">
            <v>successful</v>
          </cell>
          <cell r="H1474" t="str">
            <v>USD</v>
          </cell>
          <cell r="R1474" t="str">
            <v>indie rock</v>
          </cell>
        </row>
        <row r="1475">
          <cell r="D1475">
            <v>3000</v>
          </cell>
          <cell r="F1475" t="str">
            <v>successful</v>
          </cell>
          <cell r="H1475" t="str">
            <v>USD</v>
          </cell>
          <cell r="R1475" t="str">
            <v>indie rock</v>
          </cell>
        </row>
        <row r="1476">
          <cell r="D1476">
            <v>3000</v>
          </cell>
          <cell r="F1476" t="str">
            <v>successful</v>
          </cell>
          <cell r="H1476" t="str">
            <v>USD</v>
          </cell>
          <cell r="R1476" t="str">
            <v>rock</v>
          </cell>
        </row>
        <row r="1477">
          <cell r="D1477">
            <v>2500</v>
          </cell>
          <cell r="F1477" t="str">
            <v>successful</v>
          </cell>
          <cell r="H1477" t="str">
            <v>USD</v>
          </cell>
          <cell r="R1477" t="str">
            <v>photobooks</v>
          </cell>
        </row>
        <row r="1478">
          <cell r="D1478">
            <v>3000</v>
          </cell>
          <cell r="F1478" t="str">
            <v>successful</v>
          </cell>
          <cell r="H1478" t="str">
            <v>USD</v>
          </cell>
          <cell r="R1478" t="str">
            <v>spaces</v>
          </cell>
        </row>
        <row r="1479">
          <cell r="D1479">
            <v>2200</v>
          </cell>
          <cell r="F1479" t="str">
            <v>successful</v>
          </cell>
          <cell r="H1479" t="str">
            <v>USD</v>
          </cell>
          <cell r="R1479" t="str">
            <v>tabletop games</v>
          </cell>
        </row>
        <row r="1480">
          <cell r="D1480">
            <v>3000</v>
          </cell>
          <cell r="F1480" t="str">
            <v>successful</v>
          </cell>
          <cell r="H1480" t="str">
            <v>USD</v>
          </cell>
          <cell r="R1480" t="str">
            <v>nonfiction</v>
          </cell>
        </row>
        <row r="1481">
          <cell r="D1481">
            <v>3000</v>
          </cell>
          <cell r="F1481" t="str">
            <v>successful</v>
          </cell>
          <cell r="H1481" t="str">
            <v>USD</v>
          </cell>
          <cell r="R1481" t="str">
            <v>rock</v>
          </cell>
        </row>
        <row r="1482">
          <cell r="D1482">
            <v>20000</v>
          </cell>
          <cell r="F1482" t="str">
            <v>canceled</v>
          </cell>
          <cell r="H1482" t="str">
            <v>EUR</v>
          </cell>
          <cell r="R1482" t="str">
            <v>wearables</v>
          </cell>
        </row>
        <row r="1483">
          <cell r="D1483">
            <v>2000</v>
          </cell>
          <cell r="F1483" t="str">
            <v>successful</v>
          </cell>
          <cell r="H1483" t="str">
            <v>CAD</v>
          </cell>
          <cell r="R1483" t="str">
            <v>photobooks</v>
          </cell>
        </row>
        <row r="1484">
          <cell r="D1484">
            <v>3200</v>
          </cell>
          <cell r="F1484" t="str">
            <v>successful</v>
          </cell>
          <cell r="H1484" t="str">
            <v>USD</v>
          </cell>
          <cell r="R1484" t="str">
            <v>indie rock</v>
          </cell>
        </row>
        <row r="1485">
          <cell r="D1485">
            <v>3200</v>
          </cell>
          <cell r="F1485" t="str">
            <v>successful</v>
          </cell>
          <cell r="H1485" t="str">
            <v>USD</v>
          </cell>
          <cell r="R1485" t="str">
            <v>plays</v>
          </cell>
        </row>
        <row r="1486">
          <cell r="D1486">
            <v>3000</v>
          </cell>
          <cell r="F1486" t="str">
            <v>successful</v>
          </cell>
          <cell r="H1486" t="str">
            <v>USD</v>
          </cell>
          <cell r="R1486" t="str">
            <v>indie rock</v>
          </cell>
        </row>
        <row r="1487">
          <cell r="D1487">
            <v>60000</v>
          </cell>
          <cell r="F1487" t="str">
            <v>failed</v>
          </cell>
          <cell r="H1487" t="str">
            <v>CAD</v>
          </cell>
          <cell r="R1487" t="str">
            <v>food trucks</v>
          </cell>
        </row>
        <row r="1488">
          <cell r="D1488">
            <v>8000</v>
          </cell>
          <cell r="F1488" t="str">
            <v>failed</v>
          </cell>
          <cell r="H1488" t="str">
            <v>USD</v>
          </cell>
          <cell r="R1488" t="str">
            <v>indie rock</v>
          </cell>
        </row>
        <row r="1489">
          <cell r="D1489">
            <v>3000</v>
          </cell>
          <cell r="F1489" t="str">
            <v>successful</v>
          </cell>
          <cell r="H1489" t="str">
            <v>USD</v>
          </cell>
          <cell r="R1489" t="str">
            <v>classical music</v>
          </cell>
        </row>
        <row r="1490">
          <cell r="D1490">
            <v>3000</v>
          </cell>
          <cell r="F1490" t="str">
            <v>successful</v>
          </cell>
          <cell r="H1490" t="str">
            <v>USD</v>
          </cell>
          <cell r="R1490" t="str">
            <v>plays</v>
          </cell>
        </row>
        <row r="1491">
          <cell r="D1491">
            <v>1550</v>
          </cell>
          <cell r="F1491" t="str">
            <v>successful</v>
          </cell>
          <cell r="H1491" t="str">
            <v>CAD</v>
          </cell>
          <cell r="R1491" t="str">
            <v>electronic music</v>
          </cell>
        </row>
        <row r="1492">
          <cell r="D1492">
            <v>75000</v>
          </cell>
          <cell r="F1492" t="str">
            <v>failed</v>
          </cell>
          <cell r="H1492" t="str">
            <v>CAD</v>
          </cell>
          <cell r="R1492" t="str">
            <v>musical</v>
          </cell>
        </row>
        <row r="1493">
          <cell r="D1493">
            <v>3000</v>
          </cell>
          <cell r="F1493" t="str">
            <v>successful</v>
          </cell>
          <cell r="H1493" t="str">
            <v>GBP</v>
          </cell>
          <cell r="R1493" t="str">
            <v>plays</v>
          </cell>
        </row>
        <row r="1494">
          <cell r="D1494">
            <v>2800</v>
          </cell>
          <cell r="F1494" t="str">
            <v>successful</v>
          </cell>
          <cell r="H1494" t="str">
            <v>USD</v>
          </cell>
          <cell r="R1494" t="str">
            <v>plays</v>
          </cell>
        </row>
        <row r="1495">
          <cell r="D1495">
            <v>15000</v>
          </cell>
          <cell r="F1495" t="str">
            <v>failed</v>
          </cell>
          <cell r="H1495" t="str">
            <v>USD</v>
          </cell>
          <cell r="R1495" t="str">
            <v>people</v>
          </cell>
        </row>
        <row r="1496">
          <cell r="D1496">
            <v>2500</v>
          </cell>
          <cell r="F1496" t="str">
            <v>successful</v>
          </cell>
          <cell r="H1496" t="str">
            <v>USD</v>
          </cell>
          <cell r="R1496" t="str">
            <v>documentary</v>
          </cell>
        </row>
        <row r="1497">
          <cell r="D1497">
            <v>3000</v>
          </cell>
          <cell r="F1497" t="str">
            <v>successful</v>
          </cell>
          <cell r="H1497" t="str">
            <v>USD</v>
          </cell>
          <cell r="R1497" t="str">
            <v>space exploration</v>
          </cell>
        </row>
        <row r="1498">
          <cell r="D1498">
            <v>3000</v>
          </cell>
          <cell r="F1498" t="str">
            <v>successful</v>
          </cell>
          <cell r="H1498" t="str">
            <v>USD</v>
          </cell>
          <cell r="R1498" t="str">
            <v>plays</v>
          </cell>
        </row>
        <row r="1499">
          <cell r="D1499">
            <v>2000</v>
          </cell>
          <cell r="F1499" t="str">
            <v>successful</v>
          </cell>
          <cell r="H1499" t="str">
            <v>AUD</v>
          </cell>
          <cell r="R1499" t="str">
            <v>space exploration</v>
          </cell>
        </row>
        <row r="1500">
          <cell r="D1500">
            <v>15000</v>
          </cell>
          <cell r="F1500" t="str">
            <v>canceled</v>
          </cell>
          <cell r="H1500" t="str">
            <v>USD</v>
          </cell>
          <cell r="R1500" t="str">
            <v>space exploration</v>
          </cell>
        </row>
        <row r="1501">
          <cell r="D1501">
            <v>3000</v>
          </cell>
          <cell r="F1501" t="str">
            <v>successful</v>
          </cell>
          <cell r="H1501" t="str">
            <v>USD</v>
          </cell>
          <cell r="R1501" t="str">
            <v>rock</v>
          </cell>
        </row>
        <row r="1502">
          <cell r="D1502">
            <v>3000</v>
          </cell>
          <cell r="F1502" t="str">
            <v>successful</v>
          </cell>
          <cell r="H1502" t="str">
            <v>USD</v>
          </cell>
          <cell r="R1502" t="str">
            <v>plays</v>
          </cell>
        </row>
        <row r="1503">
          <cell r="D1503">
            <v>2800</v>
          </cell>
          <cell r="F1503" t="str">
            <v>successful</v>
          </cell>
          <cell r="H1503" t="str">
            <v>GBP</v>
          </cell>
          <cell r="R1503" t="str">
            <v>plays</v>
          </cell>
        </row>
        <row r="1504">
          <cell r="D1504">
            <v>3000</v>
          </cell>
          <cell r="F1504" t="str">
            <v>successful</v>
          </cell>
          <cell r="H1504" t="str">
            <v>USD</v>
          </cell>
          <cell r="R1504" t="str">
            <v>spaces</v>
          </cell>
        </row>
        <row r="1505">
          <cell r="D1505">
            <v>3000</v>
          </cell>
          <cell r="F1505" t="str">
            <v>successful</v>
          </cell>
          <cell r="H1505" t="str">
            <v>USD</v>
          </cell>
          <cell r="R1505" t="str">
            <v>plays</v>
          </cell>
        </row>
        <row r="1506">
          <cell r="D1506">
            <v>3000</v>
          </cell>
          <cell r="F1506" t="str">
            <v>successful</v>
          </cell>
          <cell r="H1506" t="str">
            <v>USD</v>
          </cell>
          <cell r="R1506" t="str">
            <v>rock</v>
          </cell>
        </row>
        <row r="1507">
          <cell r="D1507">
            <v>10000</v>
          </cell>
          <cell r="F1507" t="str">
            <v>live</v>
          </cell>
          <cell r="H1507" t="str">
            <v>USD</v>
          </cell>
          <cell r="R1507" t="str">
            <v>faith</v>
          </cell>
        </row>
        <row r="1508">
          <cell r="D1508">
            <v>1200</v>
          </cell>
          <cell r="F1508" t="str">
            <v>successful</v>
          </cell>
          <cell r="H1508" t="str">
            <v>GBP</v>
          </cell>
          <cell r="R1508" t="str">
            <v>photobooks</v>
          </cell>
        </row>
        <row r="1509">
          <cell r="D1509">
            <v>2500</v>
          </cell>
          <cell r="F1509" t="str">
            <v>successful</v>
          </cell>
          <cell r="H1509" t="str">
            <v>USD</v>
          </cell>
          <cell r="R1509" t="str">
            <v>plays</v>
          </cell>
        </row>
        <row r="1510">
          <cell r="D1510">
            <v>2500</v>
          </cell>
          <cell r="F1510" t="str">
            <v>successful</v>
          </cell>
          <cell r="H1510" t="str">
            <v>GBP</v>
          </cell>
          <cell r="R1510" t="str">
            <v>plays</v>
          </cell>
        </row>
        <row r="1511">
          <cell r="D1511">
            <v>3000</v>
          </cell>
          <cell r="F1511" t="str">
            <v>successful</v>
          </cell>
          <cell r="H1511" t="str">
            <v>USD</v>
          </cell>
          <cell r="R1511" t="str">
            <v>plays</v>
          </cell>
        </row>
        <row r="1512">
          <cell r="D1512">
            <v>2500</v>
          </cell>
          <cell r="F1512" t="str">
            <v>successful</v>
          </cell>
          <cell r="H1512" t="str">
            <v>USD</v>
          </cell>
          <cell r="R1512" t="str">
            <v>plays</v>
          </cell>
        </row>
        <row r="1513">
          <cell r="D1513">
            <v>20000</v>
          </cell>
          <cell r="F1513" t="str">
            <v>canceled</v>
          </cell>
          <cell r="H1513" t="str">
            <v>USD</v>
          </cell>
          <cell r="R1513" t="str">
            <v>wearables</v>
          </cell>
        </row>
        <row r="1514">
          <cell r="D1514">
            <v>3000</v>
          </cell>
          <cell r="F1514" t="str">
            <v>successful</v>
          </cell>
          <cell r="H1514" t="str">
            <v>USD</v>
          </cell>
          <cell r="R1514" t="str">
            <v>shorts</v>
          </cell>
        </row>
        <row r="1515">
          <cell r="D1515">
            <v>3000</v>
          </cell>
          <cell r="F1515" t="str">
            <v>successful</v>
          </cell>
          <cell r="H1515" t="str">
            <v>GBP</v>
          </cell>
          <cell r="R1515" t="str">
            <v>plays</v>
          </cell>
        </row>
        <row r="1516">
          <cell r="D1516">
            <v>2000</v>
          </cell>
          <cell r="F1516" t="str">
            <v>successful</v>
          </cell>
          <cell r="H1516" t="str">
            <v>GBP</v>
          </cell>
          <cell r="R1516" t="str">
            <v>plays</v>
          </cell>
        </row>
        <row r="1517">
          <cell r="D1517">
            <v>3000</v>
          </cell>
          <cell r="F1517" t="str">
            <v>successful</v>
          </cell>
          <cell r="H1517" t="str">
            <v>GBP</v>
          </cell>
          <cell r="R1517" t="str">
            <v>plays</v>
          </cell>
        </row>
        <row r="1518">
          <cell r="D1518">
            <v>3000</v>
          </cell>
          <cell r="F1518" t="str">
            <v>successful</v>
          </cell>
          <cell r="H1518" t="str">
            <v>GBP</v>
          </cell>
          <cell r="R1518" t="str">
            <v>plays</v>
          </cell>
        </row>
        <row r="1519">
          <cell r="D1519">
            <v>2600</v>
          </cell>
          <cell r="F1519" t="str">
            <v>successful</v>
          </cell>
          <cell r="H1519" t="str">
            <v>USD</v>
          </cell>
          <cell r="R1519" t="str">
            <v>plays</v>
          </cell>
        </row>
        <row r="1520">
          <cell r="D1520">
            <v>3000</v>
          </cell>
          <cell r="F1520" t="str">
            <v>successful</v>
          </cell>
          <cell r="H1520" t="str">
            <v>USD</v>
          </cell>
          <cell r="R1520" t="str">
            <v>plays</v>
          </cell>
        </row>
        <row r="1521">
          <cell r="D1521">
            <v>3000</v>
          </cell>
          <cell r="F1521" t="str">
            <v>successful</v>
          </cell>
          <cell r="H1521" t="str">
            <v>GBP</v>
          </cell>
          <cell r="R1521" t="str">
            <v>plays</v>
          </cell>
        </row>
        <row r="1522">
          <cell r="D1522">
            <v>2500</v>
          </cell>
          <cell r="F1522" t="str">
            <v>successful</v>
          </cell>
          <cell r="H1522" t="str">
            <v>GBP</v>
          </cell>
          <cell r="R1522" t="str">
            <v>nonfiction</v>
          </cell>
        </row>
        <row r="1523">
          <cell r="D1523">
            <v>2000</v>
          </cell>
          <cell r="F1523" t="str">
            <v>successful</v>
          </cell>
          <cell r="H1523" t="str">
            <v>USD</v>
          </cell>
          <cell r="R1523" t="str">
            <v>tabletop games</v>
          </cell>
        </row>
        <row r="1524">
          <cell r="D1524">
            <v>3000</v>
          </cell>
          <cell r="F1524" t="str">
            <v>successful</v>
          </cell>
          <cell r="H1524" t="str">
            <v>USD</v>
          </cell>
          <cell r="R1524" t="str">
            <v>plays</v>
          </cell>
        </row>
        <row r="1525">
          <cell r="D1525">
            <v>2500</v>
          </cell>
          <cell r="F1525" t="str">
            <v>successful</v>
          </cell>
          <cell r="H1525" t="str">
            <v>USD</v>
          </cell>
          <cell r="R1525" t="str">
            <v>pop</v>
          </cell>
        </row>
        <row r="1526">
          <cell r="D1526">
            <v>10000</v>
          </cell>
          <cell r="F1526" t="str">
            <v>canceled</v>
          </cell>
          <cell r="H1526" t="str">
            <v>USD</v>
          </cell>
          <cell r="R1526" t="str">
            <v>wearables</v>
          </cell>
        </row>
        <row r="1527">
          <cell r="D1527">
            <v>3000</v>
          </cell>
          <cell r="F1527" t="str">
            <v>successful</v>
          </cell>
          <cell r="H1527" t="str">
            <v>USD</v>
          </cell>
          <cell r="R1527" t="str">
            <v>plays</v>
          </cell>
        </row>
        <row r="1528">
          <cell r="D1528">
            <v>3000</v>
          </cell>
          <cell r="F1528" t="str">
            <v>successful</v>
          </cell>
          <cell r="H1528" t="str">
            <v>GBP</v>
          </cell>
          <cell r="R1528" t="str">
            <v>plays</v>
          </cell>
        </row>
        <row r="1529">
          <cell r="D1529">
            <v>2800</v>
          </cell>
          <cell r="F1529" t="str">
            <v>successful</v>
          </cell>
          <cell r="H1529" t="str">
            <v>USD</v>
          </cell>
          <cell r="R1529" t="str">
            <v>rock</v>
          </cell>
        </row>
        <row r="1530">
          <cell r="D1530">
            <v>3000</v>
          </cell>
          <cell r="F1530" t="str">
            <v>successful</v>
          </cell>
          <cell r="H1530" t="str">
            <v>USD</v>
          </cell>
          <cell r="R1530" t="str">
            <v>plays</v>
          </cell>
        </row>
        <row r="1531">
          <cell r="D1531">
            <v>3000</v>
          </cell>
          <cell r="F1531" t="str">
            <v>successful</v>
          </cell>
          <cell r="H1531" t="str">
            <v>GBP</v>
          </cell>
          <cell r="R1531" t="str">
            <v>plays</v>
          </cell>
        </row>
        <row r="1532">
          <cell r="D1532">
            <v>5000</v>
          </cell>
          <cell r="F1532" t="str">
            <v>failed</v>
          </cell>
          <cell r="H1532" t="str">
            <v>USD</v>
          </cell>
          <cell r="R1532" t="str">
            <v>plays</v>
          </cell>
        </row>
        <row r="1533">
          <cell r="D1533">
            <v>3000</v>
          </cell>
          <cell r="F1533" t="str">
            <v>successful</v>
          </cell>
          <cell r="H1533" t="str">
            <v>USD</v>
          </cell>
          <cell r="R1533" t="str">
            <v>plays</v>
          </cell>
        </row>
        <row r="1534">
          <cell r="D1534">
            <v>2500</v>
          </cell>
          <cell r="F1534" t="str">
            <v>successful</v>
          </cell>
          <cell r="H1534" t="str">
            <v>USD</v>
          </cell>
          <cell r="R1534" t="str">
            <v>rock</v>
          </cell>
        </row>
        <row r="1535">
          <cell r="D1535">
            <v>2820</v>
          </cell>
          <cell r="F1535" t="str">
            <v>successful</v>
          </cell>
          <cell r="H1535" t="str">
            <v>USD</v>
          </cell>
          <cell r="R1535" t="str">
            <v>documentary</v>
          </cell>
        </row>
        <row r="1536">
          <cell r="D1536">
            <v>3000</v>
          </cell>
          <cell r="F1536" t="str">
            <v>successful</v>
          </cell>
          <cell r="H1536" t="str">
            <v>USD</v>
          </cell>
          <cell r="R1536" t="str">
            <v>documentary</v>
          </cell>
        </row>
        <row r="1537">
          <cell r="D1537">
            <v>3000</v>
          </cell>
          <cell r="F1537" t="str">
            <v>successful</v>
          </cell>
          <cell r="H1537" t="str">
            <v>USD</v>
          </cell>
          <cell r="R1537" t="str">
            <v>plays</v>
          </cell>
        </row>
        <row r="1538">
          <cell r="D1538">
            <v>3000</v>
          </cell>
          <cell r="F1538" t="str">
            <v>successful</v>
          </cell>
          <cell r="H1538" t="str">
            <v>USD</v>
          </cell>
          <cell r="R1538" t="str">
            <v>spaces</v>
          </cell>
        </row>
        <row r="1539">
          <cell r="D1539">
            <v>3000</v>
          </cell>
          <cell r="F1539" t="str">
            <v>successful</v>
          </cell>
          <cell r="H1539" t="str">
            <v>USD</v>
          </cell>
          <cell r="R1539" t="str">
            <v>spaces</v>
          </cell>
        </row>
        <row r="1540">
          <cell r="D1540">
            <v>3000</v>
          </cell>
          <cell r="F1540" t="str">
            <v>successful</v>
          </cell>
          <cell r="H1540" t="str">
            <v>USD</v>
          </cell>
          <cell r="R1540" t="str">
            <v>plays</v>
          </cell>
        </row>
        <row r="1541">
          <cell r="D1541">
            <v>12000</v>
          </cell>
          <cell r="F1541" t="str">
            <v>failed</v>
          </cell>
          <cell r="H1541" t="str">
            <v>USD</v>
          </cell>
          <cell r="R1541" t="str">
            <v>drama</v>
          </cell>
        </row>
        <row r="1542">
          <cell r="D1542">
            <v>3000</v>
          </cell>
          <cell r="F1542" t="str">
            <v>successful</v>
          </cell>
          <cell r="H1542" t="str">
            <v>USD</v>
          </cell>
          <cell r="R1542" t="str">
            <v>plays</v>
          </cell>
        </row>
        <row r="1543">
          <cell r="D1543">
            <v>3000</v>
          </cell>
          <cell r="F1543" t="str">
            <v>successful</v>
          </cell>
          <cell r="H1543" t="str">
            <v>USD</v>
          </cell>
          <cell r="R1543" t="str">
            <v>plays</v>
          </cell>
        </row>
        <row r="1544">
          <cell r="D1544">
            <v>3000</v>
          </cell>
          <cell r="F1544" t="str">
            <v>successful</v>
          </cell>
          <cell r="H1544" t="str">
            <v>USD</v>
          </cell>
          <cell r="R1544" t="str">
            <v>rock</v>
          </cell>
        </row>
        <row r="1545">
          <cell r="D1545">
            <v>2500</v>
          </cell>
          <cell r="F1545" t="str">
            <v>successful</v>
          </cell>
          <cell r="H1545" t="str">
            <v>USD</v>
          </cell>
          <cell r="R1545" t="str">
            <v>rock</v>
          </cell>
        </row>
        <row r="1546">
          <cell r="D1546">
            <v>3000</v>
          </cell>
          <cell r="F1546" t="str">
            <v>successful</v>
          </cell>
          <cell r="H1546" t="str">
            <v>USD</v>
          </cell>
          <cell r="R1546" t="str">
            <v>wearables</v>
          </cell>
        </row>
        <row r="1547">
          <cell r="D1547">
            <v>3000</v>
          </cell>
          <cell r="F1547" t="str">
            <v>successful</v>
          </cell>
          <cell r="H1547" t="str">
            <v>GBP</v>
          </cell>
          <cell r="R1547" t="str">
            <v>plays</v>
          </cell>
        </row>
        <row r="1548">
          <cell r="D1548">
            <v>2800</v>
          </cell>
          <cell r="F1548" t="str">
            <v>successful</v>
          </cell>
          <cell r="H1548" t="str">
            <v>USD</v>
          </cell>
          <cell r="R1548" t="str">
            <v>documentary</v>
          </cell>
        </row>
        <row r="1549">
          <cell r="D1549">
            <v>3000</v>
          </cell>
          <cell r="F1549" t="str">
            <v>successful</v>
          </cell>
          <cell r="H1549" t="str">
            <v>USD</v>
          </cell>
          <cell r="R1549" t="str">
            <v>television</v>
          </cell>
        </row>
        <row r="1550">
          <cell r="D1550">
            <v>2000</v>
          </cell>
          <cell r="F1550" t="str">
            <v>successful</v>
          </cell>
          <cell r="H1550" t="str">
            <v>GBP</v>
          </cell>
          <cell r="R1550" t="str">
            <v>musical</v>
          </cell>
        </row>
        <row r="1551">
          <cell r="D1551">
            <v>3000</v>
          </cell>
          <cell r="F1551" t="str">
            <v>successful</v>
          </cell>
          <cell r="H1551" t="str">
            <v>USD</v>
          </cell>
          <cell r="R1551" t="str">
            <v>wearables</v>
          </cell>
        </row>
        <row r="1552">
          <cell r="D1552">
            <v>2500</v>
          </cell>
          <cell r="F1552" t="str">
            <v>successful</v>
          </cell>
          <cell r="H1552" t="str">
            <v>GBP</v>
          </cell>
          <cell r="R1552" t="str">
            <v>nonfiction</v>
          </cell>
        </row>
        <row r="1553">
          <cell r="D1553">
            <v>2500</v>
          </cell>
          <cell r="F1553" t="str">
            <v>successful</v>
          </cell>
          <cell r="H1553" t="str">
            <v>USD</v>
          </cell>
          <cell r="R1553" t="str">
            <v>indie rock</v>
          </cell>
        </row>
        <row r="1554">
          <cell r="D1554">
            <v>1960</v>
          </cell>
          <cell r="F1554" t="str">
            <v>successful</v>
          </cell>
          <cell r="H1554" t="str">
            <v>GBP</v>
          </cell>
          <cell r="R1554" t="str">
            <v>plays</v>
          </cell>
        </row>
        <row r="1555">
          <cell r="D1555">
            <v>3000</v>
          </cell>
          <cell r="F1555" t="str">
            <v>successful</v>
          </cell>
          <cell r="H1555" t="str">
            <v>GBP</v>
          </cell>
          <cell r="R1555" t="str">
            <v>classical music</v>
          </cell>
        </row>
        <row r="1556">
          <cell r="D1556">
            <v>3000</v>
          </cell>
          <cell r="F1556" t="str">
            <v>successful</v>
          </cell>
          <cell r="H1556" t="str">
            <v>USD</v>
          </cell>
          <cell r="R1556" t="str">
            <v>rock</v>
          </cell>
        </row>
        <row r="1557">
          <cell r="D1557">
            <v>17000</v>
          </cell>
          <cell r="F1557" t="str">
            <v>failed</v>
          </cell>
          <cell r="H1557" t="str">
            <v>GBP</v>
          </cell>
          <cell r="R1557" t="str">
            <v>plays</v>
          </cell>
        </row>
        <row r="1558">
          <cell r="D1558">
            <v>5000</v>
          </cell>
          <cell r="F1558" t="str">
            <v>failed</v>
          </cell>
          <cell r="H1558" t="str">
            <v>USD</v>
          </cell>
          <cell r="R1558" t="str">
            <v>drama</v>
          </cell>
        </row>
        <row r="1559">
          <cell r="D1559">
            <v>3000</v>
          </cell>
          <cell r="F1559" t="str">
            <v>successful</v>
          </cell>
          <cell r="H1559" t="str">
            <v>USD</v>
          </cell>
          <cell r="R1559" t="str">
            <v>rock</v>
          </cell>
        </row>
        <row r="1560">
          <cell r="D1560">
            <v>3000</v>
          </cell>
          <cell r="F1560" t="str">
            <v>successful</v>
          </cell>
          <cell r="H1560" t="str">
            <v>USD</v>
          </cell>
          <cell r="R1560" t="str">
            <v>indie rock</v>
          </cell>
        </row>
        <row r="1561">
          <cell r="D1561">
            <v>3000</v>
          </cell>
          <cell r="F1561" t="str">
            <v>successful</v>
          </cell>
          <cell r="H1561" t="str">
            <v>USD</v>
          </cell>
          <cell r="R1561" t="str">
            <v>plays</v>
          </cell>
        </row>
        <row r="1562">
          <cell r="D1562">
            <v>3000</v>
          </cell>
          <cell r="F1562" t="str">
            <v>successful</v>
          </cell>
          <cell r="H1562" t="str">
            <v>GBP</v>
          </cell>
          <cell r="R1562" t="str">
            <v>plays</v>
          </cell>
        </row>
        <row r="1563">
          <cell r="D1563">
            <v>3000</v>
          </cell>
          <cell r="F1563" t="str">
            <v>successful</v>
          </cell>
          <cell r="H1563" t="str">
            <v>GBP</v>
          </cell>
          <cell r="R1563" t="str">
            <v>plays</v>
          </cell>
        </row>
        <row r="1564">
          <cell r="D1564">
            <v>2500</v>
          </cell>
          <cell r="F1564" t="str">
            <v>successful</v>
          </cell>
          <cell r="H1564" t="str">
            <v>USD</v>
          </cell>
          <cell r="R1564" t="str">
            <v>plays</v>
          </cell>
        </row>
        <row r="1565">
          <cell r="D1565">
            <v>2500</v>
          </cell>
          <cell r="F1565" t="str">
            <v>successful</v>
          </cell>
          <cell r="H1565" t="str">
            <v>USD</v>
          </cell>
          <cell r="R1565" t="str">
            <v>musical</v>
          </cell>
        </row>
        <row r="1566">
          <cell r="D1566">
            <v>2500</v>
          </cell>
          <cell r="F1566" t="str">
            <v>successful</v>
          </cell>
          <cell r="H1566" t="str">
            <v>USD</v>
          </cell>
          <cell r="R1566" t="str">
            <v>musical</v>
          </cell>
        </row>
        <row r="1567">
          <cell r="D1567">
            <v>65108</v>
          </cell>
          <cell r="F1567" t="str">
            <v>failed</v>
          </cell>
          <cell r="H1567" t="str">
            <v>USD</v>
          </cell>
          <cell r="R1567" t="str">
            <v>animation</v>
          </cell>
        </row>
        <row r="1568">
          <cell r="D1568">
            <v>8000</v>
          </cell>
          <cell r="F1568" t="str">
            <v>failed</v>
          </cell>
          <cell r="H1568" t="str">
            <v>USD</v>
          </cell>
          <cell r="R1568" t="str">
            <v>plays</v>
          </cell>
        </row>
        <row r="1569">
          <cell r="D1569">
            <v>2500</v>
          </cell>
          <cell r="F1569" t="str">
            <v>successful</v>
          </cell>
          <cell r="H1569" t="str">
            <v>USD</v>
          </cell>
          <cell r="R1569" t="str">
            <v>tabletop games</v>
          </cell>
        </row>
        <row r="1570">
          <cell r="D1570">
            <v>60000</v>
          </cell>
          <cell r="F1570" t="str">
            <v>failed</v>
          </cell>
          <cell r="H1570" t="str">
            <v>GBP</v>
          </cell>
          <cell r="R1570" t="str">
            <v>video games</v>
          </cell>
        </row>
        <row r="1571">
          <cell r="D1571">
            <v>5000</v>
          </cell>
          <cell r="F1571" t="str">
            <v>failed</v>
          </cell>
          <cell r="H1571" t="str">
            <v>USD</v>
          </cell>
          <cell r="R1571" t="str">
            <v>gadgets</v>
          </cell>
        </row>
        <row r="1572">
          <cell r="D1572">
            <v>9999</v>
          </cell>
          <cell r="F1572" t="str">
            <v>canceled</v>
          </cell>
          <cell r="H1572" t="str">
            <v>USD</v>
          </cell>
          <cell r="R1572" t="str">
            <v>wearables</v>
          </cell>
        </row>
        <row r="1573">
          <cell r="D1573">
            <v>2900</v>
          </cell>
          <cell r="F1573" t="str">
            <v>successful</v>
          </cell>
          <cell r="H1573" t="str">
            <v>GBP</v>
          </cell>
          <cell r="R1573" t="str">
            <v>plays</v>
          </cell>
        </row>
        <row r="1574">
          <cell r="D1574">
            <v>2500</v>
          </cell>
          <cell r="F1574" t="str">
            <v>successful</v>
          </cell>
          <cell r="H1574" t="str">
            <v>GBP</v>
          </cell>
          <cell r="R1574" t="str">
            <v>plays</v>
          </cell>
        </row>
        <row r="1575">
          <cell r="D1575">
            <v>2700</v>
          </cell>
          <cell r="F1575" t="str">
            <v>successful</v>
          </cell>
          <cell r="H1575" t="str">
            <v>USD</v>
          </cell>
          <cell r="R1575" t="str">
            <v>photobooks</v>
          </cell>
        </row>
        <row r="1576">
          <cell r="D1576">
            <v>2500</v>
          </cell>
          <cell r="F1576" t="str">
            <v>successful</v>
          </cell>
          <cell r="H1576" t="str">
            <v>USD</v>
          </cell>
          <cell r="R1576" t="str">
            <v>plays</v>
          </cell>
        </row>
        <row r="1577">
          <cell r="D1577">
            <v>2000</v>
          </cell>
          <cell r="F1577" t="str">
            <v>successful</v>
          </cell>
          <cell r="H1577" t="str">
            <v>USD</v>
          </cell>
          <cell r="R1577" t="str">
            <v>rock</v>
          </cell>
        </row>
        <row r="1578">
          <cell r="D1578">
            <v>1500</v>
          </cell>
          <cell r="F1578" t="str">
            <v>successful</v>
          </cell>
          <cell r="H1578" t="str">
            <v>USD</v>
          </cell>
          <cell r="R1578" t="str">
            <v>indie rock</v>
          </cell>
        </row>
        <row r="1579">
          <cell r="D1579">
            <v>2750</v>
          </cell>
          <cell r="F1579" t="str">
            <v>successful</v>
          </cell>
          <cell r="H1579" t="str">
            <v>EUR</v>
          </cell>
          <cell r="R1579" t="str">
            <v>plays</v>
          </cell>
        </row>
        <row r="1580">
          <cell r="D1580">
            <v>1000</v>
          </cell>
          <cell r="F1580" t="str">
            <v>successful</v>
          </cell>
          <cell r="H1580" t="str">
            <v>USD</v>
          </cell>
          <cell r="R1580" t="str">
            <v>documentary</v>
          </cell>
        </row>
        <row r="1581">
          <cell r="D1581">
            <v>2827</v>
          </cell>
          <cell r="F1581" t="str">
            <v>successful</v>
          </cell>
          <cell r="H1581" t="str">
            <v>USD</v>
          </cell>
          <cell r="R1581" t="str">
            <v>plays</v>
          </cell>
        </row>
        <row r="1582">
          <cell r="D1582">
            <v>2700</v>
          </cell>
          <cell r="F1582" t="str">
            <v>successful</v>
          </cell>
          <cell r="H1582" t="str">
            <v>USD</v>
          </cell>
          <cell r="R1582" t="str">
            <v>plays</v>
          </cell>
        </row>
        <row r="1583">
          <cell r="D1583">
            <v>2000</v>
          </cell>
          <cell r="F1583" t="str">
            <v>successful</v>
          </cell>
          <cell r="H1583" t="str">
            <v>USD</v>
          </cell>
          <cell r="R1583" t="str">
            <v>rock</v>
          </cell>
        </row>
        <row r="1584">
          <cell r="D1584">
            <v>150000</v>
          </cell>
          <cell r="F1584" t="str">
            <v>failed</v>
          </cell>
          <cell r="H1584" t="str">
            <v>AUD</v>
          </cell>
          <cell r="R1584" t="str">
            <v>wearables</v>
          </cell>
        </row>
        <row r="1585">
          <cell r="D1585">
            <v>1500</v>
          </cell>
          <cell r="F1585" t="str">
            <v>successful</v>
          </cell>
          <cell r="H1585" t="str">
            <v>USD</v>
          </cell>
          <cell r="R1585" t="str">
            <v>hardware</v>
          </cell>
        </row>
        <row r="1586">
          <cell r="D1586">
            <v>2300</v>
          </cell>
          <cell r="F1586" t="str">
            <v>successful</v>
          </cell>
          <cell r="H1586" t="str">
            <v>USD</v>
          </cell>
          <cell r="R1586" t="str">
            <v>pop</v>
          </cell>
        </row>
        <row r="1587">
          <cell r="D1587">
            <v>850</v>
          </cell>
          <cell r="F1587" t="str">
            <v>successful</v>
          </cell>
          <cell r="H1587" t="str">
            <v>USD</v>
          </cell>
          <cell r="R1587" t="str">
            <v>plays</v>
          </cell>
        </row>
        <row r="1588">
          <cell r="D1588">
            <v>2250</v>
          </cell>
          <cell r="F1588" t="str">
            <v>successful</v>
          </cell>
          <cell r="H1588" t="str">
            <v>GBP</v>
          </cell>
          <cell r="R1588" t="str">
            <v>plays</v>
          </cell>
        </row>
        <row r="1589">
          <cell r="D1589">
            <v>15000</v>
          </cell>
          <cell r="F1589" t="str">
            <v>failed</v>
          </cell>
          <cell r="H1589" t="str">
            <v>USD</v>
          </cell>
          <cell r="R1589" t="str">
            <v>food trucks</v>
          </cell>
        </row>
        <row r="1590">
          <cell r="D1590">
            <v>1000</v>
          </cell>
          <cell r="F1590" t="str">
            <v>successful</v>
          </cell>
          <cell r="H1590" t="str">
            <v>USD</v>
          </cell>
          <cell r="R1590" t="str">
            <v>plays</v>
          </cell>
        </row>
        <row r="1591">
          <cell r="D1591">
            <v>2500</v>
          </cell>
          <cell r="F1591" t="str">
            <v>successful</v>
          </cell>
          <cell r="H1591" t="str">
            <v>GBP</v>
          </cell>
          <cell r="R1591" t="str">
            <v>plays</v>
          </cell>
        </row>
        <row r="1592">
          <cell r="D1592">
            <v>2000</v>
          </cell>
          <cell r="F1592" t="str">
            <v>successful</v>
          </cell>
          <cell r="H1592" t="str">
            <v>USD</v>
          </cell>
          <cell r="R1592" t="str">
            <v>musical</v>
          </cell>
        </row>
        <row r="1593">
          <cell r="D1593">
            <v>2600</v>
          </cell>
          <cell r="F1593" t="str">
            <v>successful</v>
          </cell>
          <cell r="H1593" t="str">
            <v>USD</v>
          </cell>
          <cell r="R1593" t="str">
            <v>plays</v>
          </cell>
        </row>
        <row r="1594">
          <cell r="D1594">
            <v>2500</v>
          </cell>
          <cell r="F1594" t="str">
            <v>successful</v>
          </cell>
          <cell r="H1594" t="str">
            <v>USD</v>
          </cell>
          <cell r="R1594" t="str">
            <v>plays</v>
          </cell>
        </row>
        <row r="1595">
          <cell r="D1595">
            <v>100000</v>
          </cell>
          <cell r="F1595" t="str">
            <v>canceled</v>
          </cell>
          <cell r="H1595" t="str">
            <v>USD</v>
          </cell>
          <cell r="R1595" t="str">
            <v>wearables</v>
          </cell>
        </row>
        <row r="1596">
          <cell r="D1596">
            <v>1500</v>
          </cell>
          <cell r="F1596" t="str">
            <v>successful</v>
          </cell>
          <cell r="H1596" t="str">
            <v>USD</v>
          </cell>
          <cell r="R1596" t="str">
            <v>rock</v>
          </cell>
        </row>
        <row r="1597">
          <cell r="D1597">
            <v>2500</v>
          </cell>
          <cell r="F1597" t="str">
            <v>successful</v>
          </cell>
          <cell r="H1597" t="str">
            <v>USD</v>
          </cell>
          <cell r="R1597" t="str">
            <v>rock</v>
          </cell>
        </row>
        <row r="1598">
          <cell r="D1598">
            <v>25000</v>
          </cell>
          <cell r="F1598" t="str">
            <v>failed</v>
          </cell>
          <cell r="H1598" t="str">
            <v>USD</v>
          </cell>
          <cell r="R1598" t="str">
            <v>makerspaces</v>
          </cell>
        </row>
        <row r="1599">
          <cell r="D1599">
            <v>2300</v>
          </cell>
          <cell r="F1599" t="str">
            <v>successful</v>
          </cell>
          <cell r="H1599" t="str">
            <v>USD</v>
          </cell>
          <cell r="R1599" t="str">
            <v>rock</v>
          </cell>
        </row>
        <row r="1600">
          <cell r="D1600">
            <v>2000</v>
          </cell>
          <cell r="F1600" t="str">
            <v>successful</v>
          </cell>
          <cell r="H1600" t="str">
            <v>USD</v>
          </cell>
          <cell r="R1600" t="str">
            <v>documentary</v>
          </cell>
        </row>
        <row r="1601">
          <cell r="D1601">
            <v>2000</v>
          </cell>
          <cell r="F1601" t="str">
            <v>successful</v>
          </cell>
          <cell r="H1601" t="str">
            <v>USD</v>
          </cell>
          <cell r="R1601" t="str">
            <v>pop</v>
          </cell>
        </row>
        <row r="1602">
          <cell r="D1602">
            <v>2750</v>
          </cell>
          <cell r="F1602" t="str">
            <v>successful</v>
          </cell>
          <cell r="H1602" t="str">
            <v>USD</v>
          </cell>
          <cell r="R1602" t="str">
            <v>rock</v>
          </cell>
        </row>
        <row r="1603">
          <cell r="D1603">
            <v>6000</v>
          </cell>
          <cell r="F1603" t="str">
            <v>failed</v>
          </cell>
          <cell r="H1603" t="str">
            <v>USD</v>
          </cell>
          <cell r="R1603" t="str">
            <v>plays</v>
          </cell>
        </row>
        <row r="1604">
          <cell r="D1604">
            <v>2500</v>
          </cell>
          <cell r="F1604" t="str">
            <v>successful</v>
          </cell>
          <cell r="H1604" t="str">
            <v>USD</v>
          </cell>
          <cell r="R1604" t="str">
            <v>plays</v>
          </cell>
        </row>
        <row r="1605">
          <cell r="D1605">
            <v>2000</v>
          </cell>
          <cell r="F1605" t="str">
            <v>successful</v>
          </cell>
          <cell r="H1605" t="str">
            <v>USD</v>
          </cell>
          <cell r="R1605" t="str">
            <v>plays</v>
          </cell>
        </row>
        <row r="1606">
          <cell r="D1606">
            <v>12000</v>
          </cell>
          <cell r="F1606" t="str">
            <v>failed</v>
          </cell>
          <cell r="H1606" t="str">
            <v>USD</v>
          </cell>
          <cell r="R1606" t="str">
            <v>plays</v>
          </cell>
        </row>
        <row r="1607">
          <cell r="D1607">
            <v>2500</v>
          </cell>
          <cell r="F1607" t="str">
            <v>successful</v>
          </cell>
          <cell r="H1607" t="str">
            <v>USD</v>
          </cell>
          <cell r="R1607" t="str">
            <v>space exploration</v>
          </cell>
        </row>
        <row r="1608">
          <cell r="D1608">
            <v>2000</v>
          </cell>
          <cell r="F1608" t="str">
            <v>successful</v>
          </cell>
          <cell r="H1608" t="str">
            <v>USD</v>
          </cell>
          <cell r="R1608" t="str">
            <v>pop</v>
          </cell>
        </row>
        <row r="1609">
          <cell r="D1609">
            <v>6500</v>
          </cell>
          <cell r="F1609" t="str">
            <v>failed</v>
          </cell>
          <cell r="H1609" t="str">
            <v>USD</v>
          </cell>
          <cell r="R1609" t="str">
            <v>mobile games</v>
          </cell>
        </row>
        <row r="1610">
          <cell r="D1610">
            <v>2500</v>
          </cell>
          <cell r="F1610" t="str">
            <v>successful</v>
          </cell>
          <cell r="H1610" t="str">
            <v>GBP</v>
          </cell>
          <cell r="R1610" t="str">
            <v>plays</v>
          </cell>
        </row>
        <row r="1611">
          <cell r="D1611">
            <v>2500</v>
          </cell>
          <cell r="F1611" t="str">
            <v>successful</v>
          </cell>
          <cell r="H1611" t="str">
            <v>USD</v>
          </cell>
          <cell r="R1611" t="str">
            <v>television</v>
          </cell>
        </row>
        <row r="1612">
          <cell r="D1612">
            <v>2750</v>
          </cell>
          <cell r="F1612" t="str">
            <v>successful</v>
          </cell>
          <cell r="H1612" t="str">
            <v>GBP</v>
          </cell>
          <cell r="R1612" t="str">
            <v>plays</v>
          </cell>
        </row>
        <row r="1613">
          <cell r="D1613">
            <v>12001</v>
          </cell>
          <cell r="F1613" t="str">
            <v>failed</v>
          </cell>
          <cell r="H1613" t="str">
            <v>USD</v>
          </cell>
          <cell r="R1613" t="str">
            <v>animation</v>
          </cell>
        </row>
        <row r="1614">
          <cell r="D1614">
            <v>2500</v>
          </cell>
          <cell r="F1614" t="str">
            <v>successful</v>
          </cell>
          <cell r="H1614" t="str">
            <v>USD</v>
          </cell>
          <cell r="R1614" t="str">
            <v>plays</v>
          </cell>
        </row>
        <row r="1615">
          <cell r="D1615">
            <v>1900</v>
          </cell>
          <cell r="F1615" t="str">
            <v>successful</v>
          </cell>
          <cell r="H1615" t="str">
            <v>USD</v>
          </cell>
          <cell r="R1615" t="str">
            <v>nonfiction</v>
          </cell>
        </row>
        <row r="1616">
          <cell r="D1616">
            <v>2500</v>
          </cell>
          <cell r="F1616" t="str">
            <v>successful</v>
          </cell>
          <cell r="H1616" t="str">
            <v>USD</v>
          </cell>
          <cell r="R1616" t="str">
            <v>indie rock</v>
          </cell>
        </row>
        <row r="1617">
          <cell r="D1617">
            <v>2500</v>
          </cell>
          <cell r="F1617" t="str">
            <v>successful</v>
          </cell>
          <cell r="H1617" t="str">
            <v>GBP</v>
          </cell>
          <cell r="R1617" t="str">
            <v>rock</v>
          </cell>
        </row>
        <row r="1618">
          <cell r="D1618">
            <v>5000</v>
          </cell>
          <cell r="F1618" t="str">
            <v>failed</v>
          </cell>
          <cell r="H1618" t="str">
            <v>USD</v>
          </cell>
          <cell r="R1618" t="str">
            <v>musical</v>
          </cell>
        </row>
        <row r="1619">
          <cell r="D1619">
            <v>30000</v>
          </cell>
          <cell r="F1619" t="str">
            <v>failed</v>
          </cell>
          <cell r="H1619" t="str">
            <v>CAD</v>
          </cell>
          <cell r="R1619" t="str">
            <v>web</v>
          </cell>
        </row>
        <row r="1620">
          <cell r="D1620">
            <v>2500</v>
          </cell>
          <cell r="F1620" t="str">
            <v>successful</v>
          </cell>
          <cell r="H1620" t="str">
            <v>USD</v>
          </cell>
          <cell r="R1620" t="str">
            <v>plays</v>
          </cell>
        </row>
        <row r="1621">
          <cell r="D1621">
            <v>390000</v>
          </cell>
          <cell r="F1621" t="str">
            <v>failed</v>
          </cell>
          <cell r="H1621" t="str">
            <v>USD</v>
          </cell>
          <cell r="R1621" t="str">
            <v>video games</v>
          </cell>
        </row>
        <row r="1622">
          <cell r="D1622">
            <v>1500</v>
          </cell>
          <cell r="F1622" t="str">
            <v>successful</v>
          </cell>
          <cell r="H1622" t="str">
            <v>USD</v>
          </cell>
          <cell r="R1622" t="str">
            <v>small batch</v>
          </cell>
        </row>
        <row r="1623">
          <cell r="D1623">
            <v>2500</v>
          </cell>
          <cell r="F1623" t="str">
            <v>successful</v>
          </cell>
          <cell r="H1623" t="str">
            <v>USD</v>
          </cell>
          <cell r="R1623" t="str">
            <v>indie rock</v>
          </cell>
        </row>
        <row r="1624">
          <cell r="D1624">
            <v>2500</v>
          </cell>
          <cell r="F1624" t="str">
            <v>successful</v>
          </cell>
          <cell r="H1624" t="str">
            <v>USD</v>
          </cell>
          <cell r="R1624" t="str">
            <v>rock</v>
          </cell>
        </row>
        <row r="1625">
          <cell r="D1625">
            <v>2500</v>
          </cell>
          <cell r="F1625" t="str">
            <v>successful</v>
          </cell>
          <cell r="H1625" t="str">
            <v>USD</v>
          </cell>
          <cell r="R1625" t="str">
            <v>plays</v>
          </cell>
        </row>
        <row r="1626">
          <cell r="D1626">
            <v>50000</v>
          </cell>
          <cell r="F1626" t="str">
            <v>live</v>
          </cell>
          <cell r="H1626" t="str">
            <v>MXN</v>
          </cell>
          <cell r="R1626" t="str">
            <v>plays</v>
          </cell>
        </row>
        <row r="1627">
          <cell r="D1627">
            <v>6500</v>
          </cell>
          <cell r="F1627" t="str">
            <v>failed</v>
          </cell>
          <cell r="H1627" t="str">
            <v>USD</v>
          </cell>
          <cell r="R1627" t="str">
            <v>jazz</v>
          </cell>
        </row>
        <row r="1628">
          <cell r="D1628">
            <v>2500</v>
          </cell>
          <cell r="F1628" t="str">
            <v>successful</v>
          </cell>
          <cell r="H1628" t="str">
            <v>CAD</v>
          </cell>
          <cell r="R1628" t="str">
            <v>musical</v>
          </cell>
        </row>
        <row r="1629">
          <cell r="D1629">
            <v>2658</v>
          </cell>
          <cell r="F1629" t="str">
            <v>successful</v>
          </cell>
          <cell r="H1629" t="str">
            <v>GBP</v>
          </cell>
          <cell r="R1629" t="str">
            <v>photobooks</v>
          </cell>
        </row>
        <row r="1630">
          <cell r="D1630">
            <v>2100</v>
          </cell>
          <cell r="F1630" t="str">
            <v>successful</v>
          </cell>
          <cell r="H1630" t="str">
            <v>USD</v>
          </cell>
          <cell r="R1630" t="str">
            <v>pop</v>
          </cell>
        </row>
        <row r="1631">
          <cell r="D1631">
            <v>2500</v>
          </cell>
          <cell r="F1631" t="str">
            <v>successful</v>
          </cell>
          <cell r="H1631" t="str">
            <v>GBP</v>
          </cell>
          <cell r="R1631" t="str">
            <v>plays</v>
          </cell>
        </row>
        <row r="1632">
          <cell r="D1632">
            <v>2500</v>
          </cell>
          <cell r="F1632" t="str">
            <v>successful</v>
          </cell>
          <cell r="H1632" t="str">
            <v>USD</v>
          </cell>
          <cell r="R1632" t="str">
            <v>musical</v>
          </cell>
        </row>
        <row r="1633">
          <cell r="D1633">
            <v>2000</v>
          </cell>
          <cell r="F1633" t="str">
            <v>successful</v>
          </cell>
          <cell r="H1633" t="str">
            <v>USD</v>
          </cell>
          <cell r="R1633" t="str">
            <v>rock</v>
          </cell>
        </row>
        <row r="1634">
          <cell r="D1634">
            <v>99000</v>
          </cell>
          <cell r="F1634" t="str">
            <v>failed</v>
          </cell>
          <cell r="H1634" t="str">
            <v>GBP</v>
          </cell>
          <cell r="R1634" t="str">
            <v>gadgets</v>
          </cell>
        </row>
        <row r="1635">
          <cell r="D1635">
            <v>2500</v>
          </cell>
          <cell r="F1635" t="str">
            <v>successful</v>
          </cell>
          <cell r="H1635" t="str">
            <v>GBP</v>
          </cell>
          <cell r="R1635" t="str">
            <v>plays</v>
          </cell>
        </row>
        <row r="1636">
          <cell r="D1636">
            <v>2500</v>
          </cell>
          <cell r="F1636" t="str">
            <v>successful</v>
          </cell>
          <cell r="H1636" t="str">
            <v>USD</v>
          </cell>
          <cell r="R1636" t="str">
            <v>plays</v>
          </cell>
        </row>
        <row r="1637">
          <cell r="D1637">
            <v>2500</v>
          </cell>
          <cell r="F1637" t="str">
            <v>successful</v>
          </cell>
          <cell r="H1637" t="str">
            <v>GBP</v>
          </cell>
          <cell r="R1637" t="str">
            <v>plays</v>
          </cell>
        </row>
        <row r="1638">
          <cell r="D1638">
            <v>650</v>
          </cell>
          <cell r="F1638" t="str">
            <v>successful</v>
          </cell>
          <cell r="H1638" t="str">
            <v>GBP</v>
          </cell>
          <cell r="R1638" t="str">
            <v>tabletop games</v>
          </cell>
        </row>
        <row r="1639">
          <cell r="D1639">
            <v>2500</v>
          </cell>
          <cell r="F1639" t="str">
            <v>successful</v>
          </cell>
          <cell r="H1639" t="str">
            <v>USD</v>
          </cell>
          <cell r="R1639" t="str">
            <v>plays</v>
          </cell>
        </row>
        <row r="1640">
          <cell r="D1640">
            <v>2500</v>
          </cell>
          <cell r="F1640" t="str">
            <v>successful</v>
          </cell>
          <cell r="H1640" t="str">
            <v>GBP</v>
          </cell>
          <cell r="R1640" t="str">
            <v>plays</v>
          </cell>
        </row>
        <row r="1641">
          <cell r="D1641">
            <v>2000</v>
          </cell>
          <cell r="F1641" t="str">
            <v>successful</v>
          </cell>
          <cell r="H1641" t="str">
            <v>USD</v>
          </cell>
          <cell r="R1641" t="str">
            <v>photobooks</v>
          </cell>
        </row>
        <row r="1642">
          <cell r="D1642">
            <v>1800</v>
          </cell>
          <cell r="F1642" t="str">
            <v>successful</v>
          </cell>
          <cell r="H1642" t="str">
            <v>USD</v>
          </cell>
          <cell r="R1642" t="str">
            <v>plays</v>
          </cell>
        </row>
        <row r="1643">
          <cell r="D1643">
            <v>25000</v>
          </cell>
          <cell r="F1643" t="str">
            <v>canceled</v>
          </cell>
          <cell r="H1643" t="str">
            <v>GBP</v>
          </cell>
          <cell r="R1643" t="str">
            <v>web</v>
          </cell>
        </row>
        <row r="1644">
          <cell r="D1644">
            <v>2550</v>
          </cell>
          <cell r="F1644" t="str">
            <v>successful</v>
          </cell>
          <cell r="H1644" t="str">
            <v>USD</v>
          </cell>
          <cell r="R1644" t="str">
            <v>indie rock</v>
          </cell>
        </row>
        <row r="1645">
          <cell r="D1645">
            <v>1500</v>
          </cell>
          <cell r="F1645" t="str">
            <v>successful</v>
          </cell>
          <cell r="H1645" t="str">
            <v>USD</v>
          </cell>
          <cell r="R1645" t="str">
            <v>plays</v>
          </cell>
        </row>
        <row r="1646">
          <cell r="D1646">
            <v>2500</v>
          </cell>
          <cell r="F1646" t="str">
            <v>successful</v>
          </cell>
          <cell r="H1646" t="str">
            <v>GBP</v>
          </cell>
          <cell r="R1646" t="str">
            <v>plays</v>
          </cell>
        </row>
        <row r="1647">
          <cell r="D1647">
            <v>2500</v>
          </cell>
          <cell r="F1647" t="str">
            <v>successful</v>
          </cell>
          <cell r="H1647" t="str">
            <v>USD</v>
          </cell>
          <cell r="R1647" t="str">
            <v>indie rock</v>
          </cell>
        </row>
        <row r="1648">
          <cell r="D1648">
            <v>1500</v>
          </cell>
          <cell r="F1648" t="str">
            <v>successful</v>
          </cell>
          <cell r="H1648" t="str">
            <v>GBP</v>
          </cell>
          <cell r="R1648" t="str">
            <v>plays</v>
          </cell>
        </row>
        <row r="1649">
          <cell r="D1649">
            <v>2500</v>
          </cell>
          <cell r="F1649" t="str">
            <v>successful</v>
          </cell>
          <cell r="H1649" t="str">
            <v>USD</v>
          </cell>
          <cell r="R1649" t="str">
            <v>shorts</v>
          </cell>
        </row>
        <row r="1650">
          <cell r="D1650">
            <v>2000</v>
          </cell>
          <cell r="F1650" t="str">
            <v>successful</v>
          </cell>
          <cell r="H1650" t="str">
            <v>EUR</v>
          </cell>
          <cell r="R1650" t="str">
            <v>metal</v>
          </cell>
        </row>
        <row r="1651">
          <cell r="D1651">
            <v>5000</v>
          </cell>
          <cell r="F1651" t="str">
            <v>failed</v>
          </cell>
          <cell r="H1651" t="str">
            <v>USD</v>
          </cell>
          <cell r="R1651" t="str">
            <v>musical</v>
          </cell>
        </row>
        <row r="1652">
          <cell r="D1652">
            <v>2500</v>
          </cell>
          <cell r="F1652" t="str">
            <v>successful</v>
          </cell>
          <cell r="H1652" t="str">
            <v>CAD</v>
          </cell>
          <cell r="R1652" t="str">
            <v>metal</v>
          </cell>
        </row>
        <row r="1653">
          <cell r="D1653">
            <v>100000</v>
          </cell>
          <cell r="F1653" t="str">
            <v>failed</v>
          </cell>
          <cell r="H1653" t="str">
            <v>USD</v>
          </cell>
          <cell r="R1653" t="str">
            <v>wearables</v>
          </cell>
        </row>
        <row r="1654">
          <cell r="D1654">
            <v>2500</v>
          </cell>
          <cell r="F1654" t="str">
            <v>successful</v>
          </cell>
          <cell r="H1654" t="str">
            <v>USD</v>
          </cell>
          <cell r="R1654" t="str">
            <v>rock</v>
          </cell>
        </row>
        <row r="1655">
          <cell r="D1655">
            <v>2500</v>
          </cell>
          <cell r="F1655" t="str">
            <v>successful</v>
          </cell>
          <cell r="H1655" t="str">
            <v>GBP</v>
          </cell>
          <cell r="R1655" t="str">
            <v>plays</v>
          </cell>
        </row>
        <row r="1656">
          <cell r="D1656">
            <v>2500</v>
          </cell>
          <cell r="F1656" t="str">
            <v>successful</v>
          </cell>
          <cell r="H1656" t="str">
            <v>USD</v>
          </cell>
          <cell r="R1656" t="str">
            <v>indie rock</v>
          </cell>
        </row>
        <row r="1657">
          <cell r="D1657">
            <v>2500</v>
          </cell>
          <cell r="F1657" t="str">
            <v>successful</v>
          </cell>
          <cell r="H1657" t="str">
            <v>GBP</v>
          </cell>
          <cell r="R1657" t="str">
            <v>plays</v>
          </cell>
        </row>
        <row r="1658">
          <cell r="D1658">
            <v>2500</v>
          </cell>
          <cell r="F1658" t="str">
            <v>successful</v>
          </cell>
          <cell r="H1658" t="str">
            <v>USD</v>
          </cell>
          <cell r="R1658" t="str">
            <v>plays</v>
          </cell>
        </row>
        <row r="1659">
          <cell r="D1659">
            <v>1500</v>
          </cell>
          <cell r="F1659" t="str">
            <v>successful</v>
          </cell>
          <cell r="H1659" t="str">
            <v>USD</v>
          </cell>
          <cell r="R1659" t="str">
            <v>nonfiction</v>
          </cell>
        </row>
        <row r="1660">
          <cell r="D1660">
            <v>2450</v>
          </cell>
          <cell r="F1660" t="str">
            <v>successful</v>
          </cell>
          <cell r="H1660" t="str">
            <v>GBP</v>
          </cell>
          <cell r="R1660" t="str">
            <v>documentary</v>
          </cell>
        </row>
        <row r="1661">
          <cell r="D1661">
            <v>2500</v>
          </cell>
          <cell r="F1661" t="str">
            <v>successful</v>
          </cell>
          <cell r="H1661" t="str">
            <v>USD</v>
          </cell>
          <cell r="R1661" t="str">
            <v>plays</v>
          </cell>
        </row>
        <row r="1662">
          <cell r="D1662">
            <v>2500</v>
          </cell>
          <cell r="F1662" t="str">
            <v>successful</v>
          </cell>
          <cell r="H1662" t="str">
            <v>USD</v>
          </cell>
          <cell r="R1662" t="str">
            <v>classical music</v>
          </cell>
        </row>
        <row r="1663">
          <cell r="D1663">
            <v>2500</v>
          </cell>
          <cell r="F1663" t="str">
            <v>successful</v>
          </cell>
          <cell r="H1663" t="str">
            <v>GBP</v>
          </cell>
          <cell r="R1663" t="str">
            <v>plays</v>
          </cell>
        </row>
        <row r="1664">
          <cell r="D1664">
            <v>1200</v>
          </cell>
          <cell r="F1664" t="str">
            <v>successful</v>
          </cell>
          <cell r="H1664" t="str">
            <v>USD</v>
          </cell>
          <cell r="R1664" t="str">
            <v>photobooks</v>
          </cell>
        </row>
        <row r="1665">
          <cell r="D1665">
            <v>1500</v>
          </cell>
          <cell r="F1665" t="str">
            <v>successful</v>
          </cell>
          <cell r="H1665" t="str">
            <v>GBP</v>
          </cell>
          <cell r="R1665" t="str">
            <v>plays</v>
          </cell>
        </row>
        <row r="1666">
          <cell r="D1666">
            <v>2500</v>
          </cell>
          <cell r="F1666" t="str">
            <v>successful</v>
          </cell>
          <cell r="H1666" t="str">
            <v>USD</v>
          </cell>
          <cell r="R1666" t="str">
            <v>plays</v>
          </cell>
        </row>
        <row r="1667">
          <cell r="D1667">
            <v>2500</v>
          </cell>
          <cell r="F1667" t="str">
            <v>successful</v>
          </cell>
          <cell r="H1667" t="str">
            <v>USD</v>
          </cell>
          <cell r="R1667" t="str">
            <v>musical</v>
          </cell>
        </row>
        <row r="1668">
          <cell r="D1668">
            <v>2000</v>
          </cell>
          <cell r="F1668" t="str">
            <v>successful</v>
          </cell>
          <cell r="H1668" t="str">
            <v>GBP</v>
          </cell>
          <cell r="R1668" t="str">
            <v>plays</v>
          </cell>
        </row>
        <row r="1669">
          <cell r="D1669">
            <v>2500</v>
          </cell>
          <cell r="F1669" t="str">
            <v>successful</v>
          </cell>
          <cell r="H1669" t="str">
            <v>USD</v>
          </cell>
          <cell r="R1669" t="str">
            <v>indie rock</v>
          </cell>
        </row>
        <row r="1670">
          <cell r="D1670">
            <v>2500</v>
          </cell>
          <cell r="F1670" t="str">
            <v>successful</v>
          </cell>
          <cell r="H1670" t="str">
            <v>USD</v>
          </cell>
          <cell r="R1670" t="str">
            <v>plays</v>
          </cell>
        </row>
        <row r="1671">
          <cell r="D1671">
            <v>2500</v>
          </cell>
          <cell r="F1671" t="str">
            <v>successful</v>
          </cell>
          <cell r="H1671" t="str">
            <v>USD</v>
          </cell>
          <cell r="R1671" t="str">
            <v>plays</v>
          </cell>
        </row>
        <row r="1672">
          <cell r="D1672">
            <v>2500</v>
          </cell>
          <cell r="F1672" t="str">
            <v>successful</v>
          </cell>
          <cell r="H1672" t="str">
            <v>USD</v>
          </cell>
          <cell r="R1672" t="str">
            <v>plays</v>
          </cell>
        </row>
        <row r="1673">
          <cell r="D1673">
            <v>2500</v>
          </cell>
          <cell r="F1673" t="str">
            <v>successful</v>
          </cell>
          <cell r="H1673" t="str">
            <v>USD</v>
          </cell>
          <cell r="R1673" t="str">
            <v>plays</v>
          </cell>
        </row>
        <row r="1674">
          <cell r="D1674">
            <v>2000</v>
          </cell>
          <cell r="F1674" t="str">
            <v>successful</v>
          </cell>
          <cell r="H1674" t="str">
            <v>USD</v>
          </cell>
          <cell r="R1674" t="str">
            <v>plays</v>
          </cell>
        </row>
        <row r="1675">
          <cell r="D1675">
            <v>1500</v>
          </cell>
          <cell r="F1675" t="str">
            <v>successful</v>
          </cell>
          <cell r="H1675" t="str">
            <v>USD</v>
          </cell>
          <cell r="R1675" t="str">
            <v>plays</v>
          </cell>
        </row>
        <row r="1676">
          <cell r="D1676">
            <v>2500</v>
          </cell>
          <cell r="F1676" t="str">
            <v>successful</v>
          </cell>
          <cell r="H1676" t="str">
            <v>USD</v>
          </cell>
          <cell r="R1676" t="str">
            <v>nonfiction</v>
          </cell>
        </row>
        <row r="1677">
          <cell r="D1677">
            <v>2000</v>
          </cell>
          <cell r="F1677" t="str">
            <v>successful</v>
          </cell>
          <cell r="H1677" t="str">
            <v>GBP</v>
          </cell>
          <cell r="R1677" t="str">
            <v>plays</v>
          </cell>
        </row>
        <row r="1678">
          <cell r="D1678">
            <v>20000</v>
          </cell>
          <cell r="F1678" t="str">
            <v>failed</v>
          </cell>
          <cell r="H1678" t="str">
            <v>GBP</v>
          </cell>
          <cell r="R1678" t="str">
            <v>wearables</v>
          </cell>
        </row>
        <row r="1679">
          <cell r="D1679">
            <v>5500</v>
          </cell>
          <cell r="F1679" t="str">
            <v>failed</v>
          </cell>
          <cell r="H1679" t="str">
            <v>USD</v>
          </cell>
          <cell r="R1679" t="str">
            <v>musical</v>
          </cell>
        </row>
        <row r="1680">
          <cell r="D1680">
            <v>2500</v>
          </cell>
          <cell r="F1680" t="str">
            <v>successful</v>
          </cell>
          <cell r="H1680" t="str">
            <v>USD</v>
          </cell>
          <cell r="R1680" t="str">
            <v>nonfiction</v>
          </cell>
        </row>
        <row r="1681">
          <cell r="D1681">
            <v>2500</v>
          </cell>
          <cell r="F1681" t="str">
            <v>successful</v>
          </cell>
          <cell r="H1681" t="str">
            <v>GBP</v>
          </cell>
          <cell r="R1681" t="str">
            <v>plays</v>
          </cell>
        </row>
        <row r="1682">
          <cell r="D1682">
            <v>2500</v>
          </cell>
          <cell r="F1682" t="str">
            <v>successful</v>
          </cell>
          <cell r="H1682" t="str">
            <v>USD</v>
          </cell>
          <cell r="R1682" t="str">
            <v>nonfiction</v>
          </cell>
        </row>
        <row r="1683">
          <cell r="D1683">
            <v>2000</v>
          </cell>
          <cell r="F1683" t="str">
            <v>successful</v>
          </cell>
          <cell r="H1683" t="str">
            <v>USD</v>
          </cell>
          <cell r="R1683" t="str">
            <v>plays</v>
          </cell>
        </row>
        <row r="1684">
          <cell r="D1684">
            <v>14000</v>
          </cell>
          <cell r="F1684" t="str">
            <v>failed</v>
          </cell>
          <cell r="H1684" t="str">
            <v>USD</v>
          </cell>
          <cell r="R1684" t="str">
            <v>jazz</v>
          </cell>
        </row>
        <row r="1685">
          <cell r="D1685">
            <v>5000</v>
          </cell>
          <cell r="F1685" t="str">
            <v>canceled</v>
          </cell>
          <cell r="H1685" t="str">
            <v>USD</v>
          </cell>
          <cell r="R1685" t="str">
            <v>world music</v>
          </cell>
        </row>
        <row r="1686">
          <cell r="D1686">
            <v>2500</v>
          </cell>
          <cell r="F1686" t="str">
            <v>successful</v>
          </cell>
          <cell r="H1686" t="str">
            <v>USD</v>
          </cell>
          <cell r="R1686" t="str">
            <v>nonfiction</v>
          </cell>
        </row>
        <row r="1687">
          <cell r="D1687">
            <v>2500</v>
          </cell>
          <cell r="F1687" t="str">
            <v>successful</v>
          </cell>
          <cell r="H1687" t="str">
            <v>USD</v>
          </cell>
          <cell r="R1687" t="str">
            <v>pop</v>
          </cell>
        </row>
        <row r="1688">
          <cell r="D1688">
            <v>2400</v>
          </cell>
          <cell r="F1688" t="str">
            <v>successful</v>
          </cell>
          <cell r="H1688" t="str">
            <v>GBP</v>
          </cell>
          <cell r="R1688" t="str">
            <v>spaces</v>
          </cell>
        </row>
        <row r="1689">
          <cell r="D1689">
            <v>12500</v>
          </cell>
          <cell r="F1689" t="str">
            <v>live</v>
          </cell>
          <cell r="H1689" t="str">
            <v>USD</v>
          </cell>
          <cell r="R1689" t="str">
            <v>faith</v>
          </cell>
        </row>
        <row r="1690">
          <cell r="D1690">
            <v>2500</v>
          </cell>
          <cell r="F1690" t="str">
            <v>successful</v>
          </cell>
          <cell r="H1690" t="str">
            <v>USD</v>
          </cell>
          <cell r="R1690" t="str">
            <v>plays</v>
          </cell>
        </row>
        <row r="1691">
          <cell r="D1691">
            <v>15000</v>
          </cell>
          <cell r="F1691" t="str">
            <v>failed</v>
          </cell>
          <cell r="H1691" t="str">
            <v>USD</v>
          </cell>
          <cell r="R1691" t="str">
            <v>plays</v>
          </cell>
        </row>
        <row r="1692">
          <cell r="D1692">
            <v>7000</v>
          </cell>
          <cell r="F1692" t="str">
            <v>failed</v>
          </cell>
          <cell r="H1692" t="str">
            <v>USD</v>
          </cell>
          <cell r="R1692" t="str">
            <v>fiction</v>
          </cell>
        </row>
        <row r="1693">
          <cell r="D1693">
            <v>2400</v>
          </cell>
          <cell r="F1693" t="str">
            <v>successful</v>
          </cell>
          <cell r="H1693" t="str">
            <v>USD</v>
          </cell>
          <cell r="R1693" t="str">
            <v>musical</v>
          </cell>
        </row>
        <row r="1694">
          <cell r="D1694">
            <v>2500</v>
          </cell>
          <cell r="F1694" t="str">
            <v>successful</v>
          </cell>
          <cell r="H1694" t="str">
            <v>USD</v>
          </cell>
          <cell r="R1694" t="str">
            <v>plays</v>
          </cell>
        </row>
        <row r="1695">
          <cell r="D1695">
            <v>2500</v>
          </cell>
          <cell r="F1695" t="str">
            <v>successful</v>
          </cell>
          <cell r="H1695" t="str">
            <v>USD</v>
          </cell>
          <cell r="R1695" t="str">
            <v>plays</v>
          </cell>
        </row>
        <row r="1696">
          <cell r="D1696">
            <v>2000</v>
          </cell>
          <cell r="F1696" t="str">
            <v>successful</v>
          </cell>
          <cell r="H1696" t="str">
            <v>CAD</v>
          </cell>
          <cell r="R1696" t="str">
            <v>plays</v>
          </cell>
        </row>
        <row r="1697">
          <cell r="D1697">
            <v>2500</v>
          </cell>
          <cell r="F1697" t="str">
            <v>successful</v>
          </cell>
          <cell r="H1697" t="str">
            <v>USD</v>
          </cell>
          <cell r="R1697" t="str">
            <v>rock</v>
          </cell>
        </row>
        <row r="1698">
          <cell r="D1698">
            <v>2000</v>
          </cell>
          <cell r="F1698" t="str">
            <v>successful</v>
          </cell>
          <cell r="H1698" t="str">
            <v>USD</v>
          </cell>
          <cell r="R1698" t="str">
            <v>nonfiction</v>
          </cell>
        </row>
        <row r="1699">
          <cell r="D1699">
            <v>2000</v>
          </cell>
          <cell r="F1699" t="str">
            <v>successful</v>
          </cell>
          <cell r="H1699" t="str">
            <v>USD</v>
          </cell>
          <cell r="R1699" t="str">
            <v>rock</v>
          </cell>
        </row>
        <row r="1700">
          <cell r="D1700">
            <v>2000</v>
          </cell>
          <cell r="F1700" t="str">
            <v>successful</v>
          </cell>
          <cell r="H1700" t="str">
            <v>USD</v>
          </cell>
          <cell r="R1700" t="str">
            <v>rock</v>
          </cell>
        </row>
        <row r="1701">
          <cell r="D1701">
            <v>2500</v>
          </cell>
          <cell r="F1701" t="str">
            <v>successful</v>
          </cell>
          <cell r="H1701" t="str">
            <v>USD</v>
          </cell>
          <cell r="R1701" t="str">
            <v>rock</v>
          </cell>
        </row>
        <row r="1702">
          <cell r="D1702">
            <v>2500</v>
          </cell>
          <cell r="F1702" t="str">
            <v>successful</v>
          </cell>
          <cell r="H1702" t="str">
            <v>GBP</v>
          </cell>
          <cell r="R1702" t="str">
            <v>tabletop games</v>
          </cell>
        </row>
        <row r="1703">
          <cell r="D1703">
            <v>16870</v>
          </cell>
          <cell r="F1703" t="str">
            <v>failed</v>
          </cell>
          <cell r="H1703" t="str">
            <v>USD</v>
          </cell>
          <cell r="R1703" t="str">
            <v>food trucks</v>
          </cell>
        </row>
        <row r="1704">
          <cell r="D1704">
            <v>2500</v>
          </cell>
          <cell r="F1704" t="str">
            <v>successful</v>
          </cell>
          <cell r="H1704" t="str">
            <v>USD</v>
          </cell>
          <cell r="R1704" t="str">
            <v>plays</v>
          </cell>
        </row>
        <row r="1705">
          <cell r="D1705">
            <v>1500</v>
          </cell>
          <cell r="F1705" t="str">
            <v>successful</v>
          </cell>
          <cell r="H1705" t="str">
            <v>USD</v>
          </cell>
          <cell r="R1705" t="str">
            <v>rock</v>
          </cell>
        </row>
        <row r="1706">
          <cell r="D1706">
            <v>8000</v>
          </cell>
          <cell r="F1706" t="str">
            <v>failed</v>
          </cell>
          <cell r="H1706" t="str">
            <v>USD</v>
          </cell>
          <cell r="R1706" t="str">
            <v>plays</v>
          </cell>
        </row>
        <row r="1707">
          <cell r="D1707">
            <v>2500</v>
          </cell>
          <cell r="F1707" t="str">
            <v>successful</v>
          </cell>
          <cell r="H1707" t="str">
            <v>USD</v>
          </cell>
          <cell r="R1707" t="str">
            <v>plays</v>
          </cell>
        </row>
        <row r="1708">
          <cell r="D1708">
            <v>2500</v>
          </cell>
          <cell r="F1708" t="str">
            <v>successful</v>
          </cell>
          <cell r="H1708" t="str">
            <v>USD</v>
          </cell>
          <cell r="R1708" t="str">
            <v>indie rock</v>
          </cell>
        </row>
        <row r="1709">
          <cell r="D1709">
            <v>2500</v>
          </cell>
          <cell r="F1709" t="str">
            <v>successful</v>
          </cell>
          <cell r="H1709" t="str">
            <v>USD</v>
          </cell>
          <cell r="R1709" t="str">
            <v>indie rock</v>
          </cell>
        </row>
        <row r="1710">
          <cell r="D1710">
            <v>2500</v>
          </cell>
          <cell r="F1710" t="str">
            <v>successful</v>
          </cell>
          <cell r="H1710" t="str">
            <v>CAD</v>
          </cell>
          <cell r="R1710" t="str">
            <v>plays</v>
          </cell>
        </row>
        <row r="1711">
          <cell r="D1711">
            <v>2500</v>
          </cell>
          <cell r="F1711" t="str">
            <v>successful</v>
          </cell>
          <cell r="H1711" t="str">
            <v>USD</v>
          </cell>
          <cell r="R1711" t="str">
            <v>plays</v>
          </cell>
        </row>
        <row r="1712">
          <cell r="D1712">
            <v>2500</v>
          </cell>
          <cell r="F1712" t="str">
            <v>successful</v>
          </cell>
          <cell r="H1712" t="str">
            <v>USD</v>
          </cell>
          <cell r="R1712" t="str">
            <v>plays</v>
          </cell>
        </row>
        <row r="1713">
          <cell r="D1713">
            <v>2500</v>
          </cell>
          <cell r="F1713" t="str">
            <v>successful</v>
          </cell>
          <cell r="H1713" t="str">
            <v>CAD</v>
          </cell>
          <cell r="R1713" t="str">
            <v>musical</v>
          </cell>
        </row>
        <row r="1714">
          <cell r="D1714">
            <v>38888</v>
          </cell>
          <cell r="F1714" t="str">
            <v>failed</v>
          </cell>
          <cell r="H1714" t="str">
            <v>AUD</v>
          </cell>
          <cell r="R1714" t="str">
            <v>makerspaces</v>
          </cell>
        </row>
        <row r="1715">
          <cell r="D1715">
            <v>2885</v>
          </cell>
          <cell r="F1715" t="str">
            <v>failed</v>
          </cell>
          <cell r="H1715" t="str">
            <v>USD</v>
          </cell>
          <cell r="R1715" t="str">
            <v>plays</v>
          </cell>
        </row>
        <row r="1716">
          <cell r="D1716">
            <v>100000</v>
          </cell>
          <cell r="F1716" t="str">
            <v>failed</v>
          </cell>
          <cell r="H1716" t="str">
            <v>EUR</v>
          </cell>
          <cell r="R1716" t="str">
            <v>wearables</v>
          </cell>
        </row>
        <row r="1717">
          <cell r="D1717">
            <v>6000</v>
          </cell>
          <cell r="F1717" t="str">
            <v>canceled</v>
          </cell>
          <cell r="H1717" t="str">
            <v>USD</v>
          </cell>
          <cell r="R1717" t="str">
            <v>art books</v>
          </cell>
        </row>
        <row r="1718">
          <cell r="D1718">
            <v>5845</v>
          </cell>
          <cell r="F1718" t="str">
            <v>failed</v>
          </cell>
          <cell r="H1718" t="str">
            <v>USD</v>
          </cell>
          <cell r="R1718" t="str">
            <v>spaces</v>
          </cell>
        </row>
        <row r="1719">
          <cell r="D1719">
            <v>20000</v>
          </cell>
          <cell r="F1719" t="str">
            <v>failed</v>
          </cell>
          <cell r="H1719" t="str">
            <v>USD</v>
          </cell>
          <cell r="R1719" t="str">
            <v>wearables</v>
          </cell>
        </row>
        <row r="1720">
          <cell r="D1720">
            <v>2000</v>
          </cell>
          <cell r="F1720" t="str">
            <v>successful</v>
          </cell>
          <cell r="H1720" t="str">
            <v>USD</v>
          </cell>
          <cell r="R1720" t="str">
            <v>electronic music</v>
          </cell>
        </row>
        <row r="1721">
          <cell r="D1721">
            <v>2200</v>
          </cell>
          <cell r="F1721" t="str">
            <v>successful</v>
          </cell>
          <cell r="H1721" t="str">
            <v>GBP</v>
          </cell>
          <cell r="R1721" t="str">
            <v>photobooks</v>
          </cell>
        </row>
        <row r="1722">
          <cell r="D1722">
            <v>6000</v>
          </cell>
          <cell r="F1722" t="str">
            <v>failed</v>
          </cell>
          <cell r="H1722" t="str">
            <v>USD</v>
          </cell>
          <cell r="R1722" t="str">
            <v>indie rock</v>
          </cell>
        </row>
        <row r="1723">
          <cell r="D1723">
            <v>2000</v>
          </cell>
          <cell r="F1723" t="str">
            <v>successful</v>
          </cell>
          <cell r="H1723" t="str">
            <v>GBP</v>
          </cell>
          <cell r="R1723" t="str">
            <v>plays</v>
          </cell>
        </row>
        <row r="1724">
          <cell r="D1724">
            <v>2000</v>
          </cell>
          <cell r="F1724" t="str">
            <v>successful</v>
          </cell>
          <cell r="H1724" t="str">
            <v>USD</v>
          </cell>
          <cell r="R1724" t="str">
            <v>indie rock</v>
          </cell>
        </row>
        <row r="1725">
          <cell r="D1725">
            <v>2000</v>
          </cell>
          <cell r="F1725" t="str">
            <v>successful</v>
          </cell>
          <cell r="H1725" t="str">
            <v>USD</v>
          </cell>
          <cell r="R1725" t="str">
            <v>plays</v>
          </cell>
        </row>
        <row r="1726">
          <cell r="D1726">
            <v>2000</v>
          </cell>
          <cell r="F1726" t="str">
            <v>successful</v>
          </cell>
          <cell r="H1726" t="str">
            <v>USD</v>
          </cell>
          <cell r="R1726" t="str">
            <v>rock</v>
          </cell>
        </row>
        <row r="1727">
          <cell r="D1727">
            <v>2000</v>
          </cell>
          <cell r="F1727" t="str">
            <v>successful</v>
          </cell>
          <cell r="H1727" t="str">
            <v>USD</v>
          </cell>
          <cell r="R1727" t="str">
            <v>plays</v>
          </cell>
        </row>
        <row r="1728">
          <cell r="D1728">
            <v>2000</v>
          </cell>
          <cell r="F1728" t="str">
            <v>successful</v>
          </cell>
          <cell r="H1728" t="str">
            <v>USD</v>
          </cell>
          <cell r="R1728" t="str">
            <v>plays</v>
          </cell>
        </row>
        <row r="1729">
          <cell r="D1729">
            <v>2400</v>
          </cell>
          <cell r="F1729" t="str">
            <v>live</v>
          </cell>
          <cell r="H1729" t="str">
            <v>USD</v>
          </cell>
          <cell r="R1729" t="str">
            <v>faith</v>
          </cell>
        </row>
        <row r="1730">
          <cell r="D1730">
            <v>2400</v>
          </cell>
          <cell r="F1730" t="str">
            <v>successful</v>
          </cell>
          <cell r="H1730" t="str">
            <v>EUR</v>
          </cell>
          <cell r="R1730" t="str">
            <v>plays</v>
          </cell>
        </row>
        <row r="1731">
          <cell r="D1731">
            <v>1500</v>
          </cell>
          <cell r="F1731" t="str">
            <v>successful</v>
          </cell>
          <cell r="H1731" t="str">
            <v>USD</v>
          </cell>
          <cell r="R1731" t="str">
            <v>rock</v>
          </cell>
        </row>
        <row r="1732">
          <cell r="D1732">
            <v>5000</v>
          </cell>
          <cell r="F1732" t="str">
            <v>live</v>
          </cell>
          <cell r="H1732" t="str">
            <v>USD</v>
          </cell>
          <cell r="R1732" t="str">
            <v>faith</v>
          </cell>
        </row>
        <row r="1733">
          <cell r="D1733">
            <v>2000</v>
          </cell>
          <cell r="F1733" t="str">
            <v>successful</v>
          </cell>
          <cell r="H1733" t="str">
            <v>GBP</v>
          </cell>
          <cell r="R1733" t="str">
            <v>plays</v>
          </cell>
        </row>
        <row r="1734">
          <cell r="D1734">
            <v>2200</v>
          </cell>
          <cell r="F1734" t="str">
            <v>successful</v>
          </cell>
          <cell r="H1734" t="str">
            <v>USD</v>
          </cell>
          <cell r="R1734" t="str">
            <v>shorts</v>
          </cell>
        </row>
        <row r="1735">
          <cell r="D1735">
            <v>2000</v>
          </cell>
          <cell r="F1735" t="str">
            <v>successful</v>
          </cell>
          <cell r="H1735" t="str">
            <v>USD</v>
          </cell>
          <cell r="R1735" t="str">
            <v>shorts</v>
          </cell>
        </row>
        <row r="1736">
          <cell r="D1736">
            <v>2000</v>
          </cell>
          <cell r="F1736" t="str">
            <v>successful</v>
          </cell>
          <cell r="H1736" t="str">
            <v>USD</v>
          </cell>
          <cell r="R1736" t="str">
            <v>television</v>
          </cell>
        </row>
        <row r="1737">
          <cell r="D1737">
            <v>1500</v>
          </cell>
          <cell r="F1737" t="str">
            <v>successful</v>
          </cell>
          <cell r="H1737" t="str">
            <v>USD</v>
          </cell>
          <cell r="R1737" t="str">
            <v>spaces</v>
          </cell>
        </row>
        <row r="1738">
          <cell r="D1738">
            <v>7500</v>
          </cell>
          <cell r="F1738" t="str">
            <v>failed</v>
          </cell>
          <cell r="H1738" t="str">
            <v>USD</v>
          </cell>
          <cell r="R1738" t="str">
            <v>plays</v>
          </cell>
        </row>
        <row r="1739">
          <cell r="D1739">
            <v>2200</v>
          </cell>
          <cell r="F1739" t="str">
            <v>successful</v>
          </cell>
          <cell r="H1739" t="str">
            <v>USD</v>
          </cell>
          <cell r="R1739" t="str">
            <v>shorts</v>
          </cell>
        </row>
        <row r="1740">
          <cell r="D1740">
            <v>1800</v>
          </cell>
          <cell r="F1740" t="str">
            <v>successful</v>
          </cell>
          <cell r="H1740" t="str">
            <v>USD</v>
          </cell>
          <cell r="R1740" t="str">
            <v>plays</v>
          </cell>
        </row>
        <row r="1741">
          <cell r="D1741">
            <v>25000</v>
          </cell>
          <cell r="F1741" t="str">
            <v>failed</v>
          </cell>
          <cell r="H1741" t="str">
            <v>USD</v>
          </cell>
          <cell r="R1741" t="str">
            <v>indie rock</v>
          </cell>
        </row>
        <row r="1742">
          <cell r="D1742">
            <v>12000</v>
          </cell>
          <cell r="F1742" t="str">
            <v>failed</v>
          </cell>
          <cell r="H1742" t="str">
            <v>USD</v>
          </cell>
          <cell r="R1742" t="str">
            <v>musical</v>
          </cell>
        </row>
        <row r="1743">
          <cell r="D1743">
            <v>17000</v>
          </cell>
          <cell r="F1743" t="str">
            <v>failed</v>
          </cell>
          <cell r="H1743" t="str">
            <v>GBP</v>
          </cell>
          <cell r="R1743" t="str">
            <v>photobooks</v>
          </cell>
        </row>
        <row r="1744">
          <cell r="D1744">
            <v>2200</v>
          </cell>
          <cell r="F1744" t="str">
            <v>successful</v>
          </cell>
          <cell r="H1744" t="str">
            <v>USD</v>
          </cell>
          <cell r="R1744" t="str">
            <v>indie rock</v>
          </cell>
        </row>
        <row r="1745">
          <cell r="D1745">
            <v>1800</v>
          </cell>
          <cell r="F1745" t="str">
            <v>successful</v>
          </cell>
          <cell r="H1745" t="str">
            <v>USD</v>
          </cell>
          <cell r="R1745" t="str">
            <v>musical</v>
          </cell>
        </row>
        <row r="1746">
          <cell r="D1746">
            <v>2000</v>
          </cell>
          <cell r="F1746" t="str">
            <v>successful</v>
          </cell>
          <cell r="H1746" t="str">
            <v>USD</v>
          </cell>
          <cell r="R1746" t="str">
            <v>rock</v>
          </cell>
        </row>
        <row r="1747">
          <cell r="D1747">
            <v>2000</v>
          </cell>
          <cell r="F1747" t="str">
            <v>successful</v>
          </cell>
          <cell r="H1747" t="str">
            <v>USD</v>
          </cell>
          <cell r="R1747" t="str">
            <v>rock</v>
          </cell>
        </row>
        <row r="1748">
          <cell r="D1748">
            <v>2000</v>
          </cell>
          <cell r="F1748" t="str">
            <v>successful</v>
          </cell>
          <cell r="H1748" t="str">
            <v>USD</v>
          </cell>
          <cell r="R1748" t="str">
            <v>rock</v>
          </cell>
        </row>
        <row r="1749">
          <cell r="D1749">
            <v>5500</v>
          </cell>
          <cell r="F1749" t="str">
            <v>failed</v>
          </cell>
          <cell r="H1749" t="str">
            <v>GBP</v>
          </cell>
          <cell r="R1749" t="str">
            <v>people</v>
          </cell>
        </row>
        <row r="1750">
          <cell r="D1750">
            <v>2000</v>
          </cell>
          <cell r="F1750" t="str">
            <v>successful</v>
          </cell>
          <cell r="H1750" t="str">
            <v>USD</v>
          </cell>
          <cell r="R1750" t="str">
            <v>musical</v>
          </cell>
        </row>
        <row r="1751">
          <cell r="D1751">
            <v>1500</v>
          </cell>
          <cell r="F1751" t="str">
            <v>successful</v>
          </cell>
          <cell r="H1751" t="str">
            <v>USD</v>
          </cell>
          <cell r="R1751" t="str">
            <v>classical music</v>
          </cell>
        </row>
        <row r="1752">
          <cell r="D1752">
            <v>2200</v>
          </cell>
          <cell r="F1752" t="str">
            <v>successful</v>
          </cell>
          <cell r="H1752" t="str">
            <v>GBP</v>
          </cell>
          <cell r="R1752" t="str">
            <v>plays</v>
          </cell>
        </row>
        <row r="1753">
          <cell r="D1753">
            <v>2000</v>
          </cell>
          <cell r="F1753" t="str">
            <v>successful</v>
          </cell>
          <cell r="H1753" t="str">
            <v>USD</v>
          </cell>
          <cell r="R1753" t="str">
            <v>shorts</v>
          </cell>
        </row>
        <row r="1754">
          <cell r="D1754">
            <v>2000</v>
          </cell>
          <cell r="F1754" t="str">
            <v>successful</v>
          </cell>
          <cell r="H1754" t="str">
            <v>USD</v>
          </cell>
          <cell r="R1754" t="str">
            <v>indie rock</v>
          </cell>
        </row>
        <row r="1755">
          <cell r="D1755">
            <v>2000</v>
          </cell>
          <cell r="F1755" t="str">
            <v>successful</v>
          </cell>
          <cell r="H1755" t="str">
            <v>USD</v>
          </cell>
          <cell r="R1755" t="str">
            <v>plays</v>
          </cell>
        </row>
        <row r="1756">
          <cell r="D1756">
            <v>5000</v>
          </cell>
          <cell r="F1756" t="str">
            <v>failed</v>
          </cell>
          <cell r="H1756" t="str">
            <v>EUR</v>
          </cell>
          <cell r="R1756" t="str">
            <v>wearables</v>
          </cell>
        </row>
        <row r="1757">
          <cell r="D1757">
            <v>2000</v>
          </cell>
          <cell r="F1757" t="str">
            <v>successful</v>
          </cell>
          <cell r="H1757" t="str">
            <v>USD</v>
          </cell>
          <cell r="R1757" t="str">
            <v>indie rock</v>
          </cell>
        </row>
        <row r="1758">
          <cell r="D1758">
            <v>2100</v>
          </cell>
          <cell r="F1758" t="str">
            <v>successful</v>
          </cell>
          <cell r="H1758" t="str">
            <v>USD</v>
          </cell>
          <cell r="R1758" t="str">
            <v>plays</v>
          </cell>
        </row>
        <row r="1759">
          <cell r="D1759">
            <v>33000</v>
          </cell>
          <cell r="F1759" t="str">
            <v>failed</v>
          </cell>
          <cell r="H1759" t="str">
            <v>MXN</v>
          </cell>
          <cell r="R1759" t="str">
            <v>plays</v>
          </cell>
        </row>
        <row r="1760">
          <cell r="D1760">
            <v>2000</v>
          </cell>
          <cell r="F1760" t="str">
            <v>successful</v>
          </cell>
          <cell r="H1760" t="str">
            <v>USD</v>
          </cell>
          <cell r="R1760" t="str">
            <v>plays</v>
          </cell>
        </row>
        <row r="1761">
          <cell r="D1761">
            <v>500</v>
          </cell>
          <cell r="F1761" t="str">
            <v>successful</v>
          </cell>
          <cell r="H1761" t="str">
            <v>USD</v>
          </cell>
          <cell r="R1761" t="str">
            <v>tabletop games</v>
          </cell>
        </row>
        <row r="1762">
          <cell r="D1762">
            <v>2000</v>
          </cell>
          <cell r="F1762" t="str">
            <v>successful</v>
          </cell>
          <cell r="H1762" t="str">
            <v>USD</v>
          </cell>
          <cell r="R1762" t="str">
            <v>electronic music</v>
          </cell>
        </row>
        <row r="1763">
          <cell r="D1763">
            <v>5000</v>
          </cell>
          <cell r="F1763" t="str">
            <v>failed</v>
          </cell>
          <cell r="H1763" t="str">
            <v>CAD</v>
          </cell>
          <cell r="R1763" t="str">
            <v>wearables</v>
          </cell>
        </row>
        <row r="1764">
          <cell r="D1764">
            <v>10000</v>
          </cell>
          <cell r="F1764" t="str">
            <v>canceled</v>
          </cell>
          <cell r="H1764" t="str">
            <v>USD</v>
          </cell>
          <cell r="R1764" t="str">
            <v>art books</v>
          </cell>
        </row>
        <row r="1765">
          <cell r="D1765">
            <v>15000</v>
          </cell>
          <cell r="F1765" t="str">
            <v>failed</v>
          </cell>
          <cell r="H1765" t="str">
            <v>USD</v>
          </cell>
          <cell r="R1765" t="str">
            <v>plays</v>
          </cell>
        </row>
        <row r="1766">
          <cell r="D1766">
            <v>2000</v>
          </cell>
          <cell r="F1766" t="str">
            <v>successful</v>
          </cell>
          <cell r="H1766" t="str">
            <v>USD</v>
          </cell>
          <cell r="R1766" t="str">
            <v>plays</v>
          </cell>
        </row>
        <row r="1767">
          <cell r="D1767">
            <v>5000</v>
          </cell>
          <cell r="F1767" t="str">
            <v>failed</v>
          </cell>
          <cell r="H1767" t="str">
            <v>USD</v>
          </cell>
          <cell r="R1767" t="str">
            <v>photobooks</v>
          </cell>
        </row>
        <row r="1768">
          <cell r="D1768">
            <v>1500</v>
          </cell>
          <cell r="F1768" t="str">
            <v>successful</v>
          </cell>
          <cell r="H1768" t="str">
            <v>GBP</v>
          </cell>
          <cell r="R1768" t="str">
            <v>rock</v>
          </cell>
        </row>
        <row r="1769">
          <cell r="D1769">
            <v>2000</v>
          </cell>
          <cell r="F1769" t="str">
            <v>successful</v>
          </cell>
          <cell r="H1769" t="str">
            <v>USD</v>
          </cell>
          <cell r="R1769" t="str">
            <v>space exploration</v>
          </cell>
        </row>
        <row r="1770">
          <cell r="D1770">
            <v>2000</v>
          </cell>
          <cell r="F1770" t="str">
            <v>successful</v>
          </cell>
          <cell r="H1770" t="str">
            <v>USD</v>
          </cell>
          <cell r="R1770" t="str">
            <v>shorts</v>
          </cell>
        </row>
        <row r="1771">
          <cell r="D1771">
            <v>2000</v>
          </cell>
          <cell r="F1771" t="str">
            <v>successful</v>
          </cell>
          <cell r="H1771" t="str">
            <v>USD</v>
          </cell>
          <cell r="R1771" t="str">
            <v>indie rock</v>
          </cell>
        </row>
        <row r="1772">
          <cell r="D1772">
            <v>2000</v>
          </cell>
          <cell r="F1772" t="str">
            <v>successful</v>
          </cell>
          <cell r="H1772" t="str">
            <v>USD</v>
          </cell>
          <cell r="R1772" t="str">
            <v>plays</v>
          </cell>
        </row>
        <row r="1773">
          <cell r="D1773">
            <v>15000</v>
          </cell>
          <cell r="F1773" t="str">
            <v>failed</v>
          </cell>
          <cell r="H1773" t="str">
            <v>USD</v>
          </cell>
          <cell r="R1773" t="str">
            <v>wearables</v>
          </cell>
        </row>
        <row r="1774">
          <cell r="D1774">
            <v>2000</v>
          </cell>
          <cell r="F1774" t="str">
            <v>successful</v>
          </cell>
          <cell r="H1774" t="str">
            <v>USD</v>
          </cell>
          <cell r="R1774" t="str">
            <v>plays</v>
          </cell>
        </row>
        <row r="1775">
          <cell r="D1775">
            <v>1800</v>
          </cell>
          <cell r="F1775" t="str">
            <v>successful</v>
          </cell>
          <cell r="H1775" t="str">
            <v>USD</v>
          </cell>
          <cell r="R1775" t="str">
            <v>shorts</v>
          </cell>
        </row>
        <row r="1776">
          <cell r="D1776">
            <v>2000</v>
          </cell>
          <cell r="F1776" t="str">
            <v>successful</v>
          </cell>
          <cell r="H1776" t="str">
            <v>USD</v>
          </cell>
          <cell r="R1776" t="str">
            <v>rock</v>
          </cell>
        </row>
        <row r="1777">
          <cell r="D1777">
            <v>5000</v>
          </cell>
          <cell r="F1777" t="str">
            <v>failed</v>
          </cell>
          <cell r="H1777" t="str">
            <v>USD</v>
          </cell>
          <cell r="R1777" t="str">
            <v>drama</v>
          </cell>
        </row>
        <row r="1778">
          <cell r="D1778">
            <v>2000</v>
          </cell>
          <cell r="F1778" t="str">
            <v>successful</v>
          </cell>
          <cell r="H1778" t="str">
            <v>CAD</v>
          </cell>
          <cell r="R1778" t="str">
            <v>indie rock</v>
          </cell>
        </row>
        <row r="1779">
          <cell r="D1779">
            <v>1500</v>
          </cell>
          <cell r="F1779" t="str">
            <v>successful</v>
          </cell>
          <cell r="H1779" t="str">
            <v>USD</v>
          </cell>
          <cell r="R1779" t="str">
            <v>rock</v>
          </cell>
        </row>
        <row r="1780">
          <cell r="D1780">
            <v>2000</v>
          </cell>
          <cell r="F1780" t="str">
            <v>successful</v>
          </cell>
          <cell r="H1780" t="str">
            <v>DKK</v>
          </cell>
          <cell r="R1780" t="str">
            <v>plays</v>
          </cell>
        </row>
        <row r="1781">
          <cell r="D1781">
            <v>2200</v>
          </cell>
          <cell r="F1781" t="str">
            <v>successful</v>
          </cell>
          <cell r="H1781" t="str">
            <v>GBP</v>
          </cell>
          <cell r="R1781" t="str">
            <v>plays</v>
          </cell>
        </row>
        <row r="1782">
          <cell r="D1782">
            <v>1750</v>
          </cell>
          <cell r="F1782" t="str">
            <v>successful</v>
          </cell>
          <cell r="H1782" t="str">
            <v>GBP</v>
          </cell>
          <cell r="R1782" t="str">
            <v>plays</v>
          </cell>
        </row>
        <row r="1783">
          <cell r="D1783">
            <v>2000</v>
          </cell>
          <cell r="F1783" t="str">
            <v>successful</v>
          </cell>
          <cell r="H1783" t="str">
            <v>GBP</v>
          </cell>
          <cell r="R1783" t="str">
            <v>pop</v>
          </cell>
        </row>
        <row r="1784">
          <cell r="D1784">
            <v>2000</v>
          </cell>
          <cell r="F1784" t="str">
            <v>successful</v>
          </cell>
          <cell r="H1784" t="str">
            <v>USD</v>
          </cell>
          <cell r="R1784" t="str">
            <v>plays</v>
          </cell>
        </row>
        <row r="1785">
          <cell r="D1785">
            <v>40000</v>
          </cell>
          <cell r="F1785" t="str">
            <v>failed</v>
          </cell>
          <cell r="H1785" t="str">
            <v>NOK</v>
          </cell>
          <cell r="R1785" t="str">
            <v>drama</v>
          </cell>
        </row>
        <row r="1786">
          <cell r="D1786">
            <v>1600</v>
          </cell>
          <cell r="F1786" t="str">
            <v>successful</v>
          </cell>
          <cell r="H1786" t="str">
            <v>USD</v>
          </cell>
          <cell r="R1786" t="str">
            <v>radio &amp; podcasts</v>
          </cell>
        </row>
        <row r="1787">
          <cell r="D1787">
            <v>6500</v>
          </cell>
          <cell r="F1787" t="str">
            <v>failed</v>
          </cell>
          <cell r="H1787" t="str">
            <v>USD</v>
          </cell>
          <cell r="R1787" t="str">
            <v>faith</v>
          </cell>
        </row>
        <row r="1788">
          <cell r="D1788">
            <v>1000</v>
          </cell>
          <cell r="F1788" t="str">
            <v>successful</v>
          </cell>
          <cell r="H1788" t="str">
            <v>USD</v>
          </cell>
          <cell r="R1788" t="str">
            <v>shorts</v>
          </cell>
        </row>
        <row r="1789">
          <cell r="D1789">
            <v>2000</v>
          </cell>
          <cell r="F1789" t="str">
            <v>successful</v>
          </cell>
          <cell r="H1789" t="str">
            <v>USD</v>
          </cell>
          <cell r="R1789" t="str">
            <v>plays</v>
          </cell>
        </row>
        <row r="1790">
          <cell r="D1790">
            <v>2000</v>
          </cell>
          <cell r="F1790" t="str">
            <v>successful</v>
          </cell>
          <cell r="H1790" t="str">
            <v>CAD</v>
          </cell>
          <cell r="R1790" t="str">
            <v>electronic music</v>
          </cell>
        </row>
        <row r="1791">
          <cell r="D1791">
            <v>2000</v>
          </cell>
          <cell r="F1791" t="str">
            <v>successful</v>
          </cell>
          <cell r="H1791" t="str">
            <v>CAD</v>
          </cell>
          <cell r="R1791" t="str">
            <v>plays</v>
          </cell>
        </row>
        <row r="1792">
          <cell r="D1792">
            <v>16000</v>
          </cell>
          <cell r="F1792" t="str">
            <v>failed</v>
          </cell>
          <cell r="H1792" t="str">
            <v>USD</v>
          </cell>
          <cell r="R1792" t="str">
            <v>photobooks</v>
          </cell>
        </row>
        <row r="1793">
          <cell r="D1793">
            <v>1900</v>
          </cell>
          <cell r="F1793" t="str">
            <v>successful</v>
          </cell>
          <cell r="H1793" t="str">
            <v>USD</v>
          </cell>
          <cell r="R1793" t="str">
            <v>plays</v>
          </cell>
        </row>
        <row r="1794">
          <cell r="D1794">
            <v>1500</v>
          </cell>
          <cell r="F1794" t="str">
            <v>successful</v>
          </cell>
          <cell r="H1794" t="str">
            <v>USD</v>
          </cell>
          <cell r="R1794" t="str">
            <v>electronic music</v>
          </cell>
        </row>
        <row r="1795">
          <cell r="D1795">
            <v>2000</v>
          </cell>
          <cell r="F1795" t="str">
            <v>successful</v>
          </cell>
          <cell r="H1795" t="str">
            <v>USD</v>
          </cell>
          <cell r="R1795" t="str">
            <v>photobooks</v>
          </cell>
        </row>
        <row r="1796">
          <cell r="D1796">
            <v>2000</v>
          </cell>
          <cell r="F1796" t="str">
            <v>successful</v>
          </cell>
          <cell r="H1796" t="str">
            <v>GBP</v>
          </cell>
          <cell r="R1796" t="str">
            <v>plays</v>
          </cell>
        </row>
        <row r="1797">
          <cell r="D1797">
            <v>1500</v>
          </cell>
          <cell r="F1797" t="str">
            <v>successful</v>
          </cell>
          <cell r="H1797" t="str">
            <v>GBP</v>
          </cell>
          <cell r="R1797" t="str">
            <v>plays</v>
          </cell>
        </row>
        <row r="1798">
          <cell r="D1798">
            <v>2000</v>
          </cell>
          <cell r="F1798" t="str">
            <v>successful</v>
          </cell>
          <cell r="H1798" t="str">
            <v>GBP</v>
          </cell>
          <cell r="R1798" t="str">
            <v>plays</v>
          </cell>
        </row>
        <row r="1799">
          <cell r="D1799">
            <v>2000</v>
          </cell>
          <cell r="F1799" t="str">
            <v>successful</v>
          </cell>
          <cell r="H1799" t="str">
            <v>GBP</v>
          </cell>
          <cell r="R1799" t="str">
            <v>television</v>
          </cell>
        </row>
        <row r="1800">
          <cell r="D1800">
            <v>11000</v>
          </cell>
          <cell r="F1800" t="str">
            <v>failed</v>
          </cell>
          <cell r="H1800" t="str">
            <v>GBP</v>
          </cell>
          <cell r="R1800" t="str">
            <v>photobooks</v>
          </cell>
        </row>
        <row r="1801">
          <cell r="D1801">
            <v>2000</v>
          </cell>
          <cell r="F1801" t="str">
            <v>successful</v>
          </cell>
          <cell r="H1801" t="str">
            <v>USD</v>
          </cell>
          <cell r="R1801" t="str">
            <v>plays</v>
          </cell>
        </row>
        <row r="1802">
          <cell r="D1802">
            <v>2000</v>
          </cell>
          <cell r="F1802" t="str">
            <v>successful</v>
          </cell>
          <cell r="H1802" t="str">
            <v>USD</v>
          </cell>
          <cell r="R1802" t="str">
            <v>indie rock</v>
          </cell>
        </row>
        <row r="1803">
          <cell r="D1803">
            <v>12000</v>
          </cell>
          <cell r="F1803" t="str">
            <v>failed</v>
          </cell>
          <cell r="H1803" t="str">
            <v>USD</v>
          </cell>
          <cell r="R1803" t="str">
            <v>video games</v>
          </cell>
        </row>
        <row r="1804">
          <cell r="D1804">
            <v>2000</v>
          </cell>
          <cell r="F1804" t="str">
            <v>successful</v>
          </cell>
          <cell r="H1804" t="str">
            <v>USD</v>
          </cell>
          <cell r="R1804" t="str">
            <v>plays</v>
          </cell>
        </row>
        <row r="1805">
          <cell r="D1805">
            <v>1600</v>
          </cell>
          <cell r="F1805" t="str">
            <v>successful</v>
          </cell>
          <cell r="H1805" t="str">
            <v>USD</v>
          </cell>
          <cell r="R1805" t="str">
            <v>rock</v>
          </cell>
        </row>
        <row r="1806">
          <cell r="D1806">
            <v>2000</v>
          </cell>
          <cell r="F1806" t="str">
            <v>successful</v>
          </cell>
          <cell r="H1806" t="str">
            <v>USD</v>
          </cell>
          <cell r="R1806" t="str">
            <v>classical music</v>
          </cell>
        </row>
        <row r="1807">
          <cell r="D1807">
            <v>2000</v>
          </cell>
          <cell r="F1807" t="str">
            <v>successful</v>
          </cell>
          <cell r="H1807" t="str">
            <v>USD</v>
          </cell>
          <cell r="R1807" t="str">
            <v>rock</v>
          </cell>
        </row>
        <row r="1808">
          <cell r="D1808">
            <v>2000</v>
          </cell>
          <cell r="F1808" t="str">
            <v>successful</v>
          </cell>
          <cell r="H1808" t="str">
            <v>USD</v>
          </cell>
          <cell r="R1808" t="str">
            <v>plays</v>
          </cell>
        </row>
        <row r="1809">
          <cell r="D1809">
            <v>2000</v>
          </cell>
          <cell r="F1809" t="str">
            <v>successful</v>
          </cell>
          <cell r="H1809" t="str">
            <v>USD</v>
          </cell>
          <cell r="R1809" t="str">
            <v>indie rock</v>
          </cell>
        </row>
        <row r="1810">
          <cell r="D1810">
            <v>1500</v>
          </cell>
          <cell r="F1810" t="str">
            <v>successful</v>
          </cell>
          <cell r="H1810" t="str">
            <v>USD</v>
          </cell>
          <cell r="R1810" t="str">
            <v>pop</v>
          </cell>
        </row>
        <row r="1811">
          <cell r="D1811">
            <v>2000</v>
          </cell>
          <cell r="F1811" t="str">
            <v>successful</v>
          </cell>
          <cell r="H1811" t="str">
            <v>GBP</v>
          </cell>
          <cell r="R1811" t="str">
            <v>plays</v>
          </cell>
        </row>
        <row r="1812">
          <cell r="D1812">
            <v>2000</v>
          </cell>
          <cell r="F1812" t="str">
            <v>successful</v>
          </cell>
          <cell r="H1812" t="str">
            <v>CAD</v>
          </cell>
          <cell r="R1812" t="str">
            <v>wearables</v>
          </cell>
        </row>
        <row r="1813">
          <cell r="D1813">
            <v>2100</v>
          </cell>
          <cell r="F1813" t="str">
            <v>successful</v>
          </cell>
          <cell r="H1813" t="str">
            <v>USD</v>
          </cell>
          <cell r="R1813" t="str">
            <v>plays</v>
          </cell>
        </row>
        <row r="1814">
          <cell r="D1814">
            <v>1500</v>
          </cell>
          <cell r="F1814" t="str">
            <v>successful</v>
          </cell>
          <cell r="H1814" t="str">
            <v>USD</v>
          </cell>
          <cell r="R1814" t="str">
            <v>plays</v>
          </cell>
        </row>
        <row r="1815">
          <cell r="D1815">
            <v>2000</v>
          </cell>
          <cell r="F1815" t="str">
            <v>successful</v>
          </cell>
          <cell r="H1815" t="str">
            <v>EUR</v>
          </cell>
          <cell r="R1815" t="str">
            <v>television</v>
          </cell>
        </row>
        <row r="1816">
          <cell r="D1816">
            <v>2000</v>
          </cell>
          <cell r="F1816" t="str">
            <v>successful</v>
          </cell>
          <cell r="H1816" t="str">
            <v>USD</v>
          </cell>
          <cell r="R1816" t="str">
            <v>indie rock</v>
          </cell>
        </row>
        <row r="1817">
          <cell r="D1817">
            <v>14000</v>
          </cell>
          <cell r="F1817" t="str">
            <v>failed</v>
          </cell>
          <cell r="H1817" t="str">
            <v>CAD</v>
          </cell>
          <cell r="R1817" t="str">
            <v>drama</v>
          </cell>
        </row>
        <row r="1818">
          <cell r="D1818">
            <v>2000</v>
          </cell>
          <cell r="F1818" t="str">
            <v>successful</v>
          </cell>
          <cell r="H1818" t="str">
            <v>USD</v>
          </cell>
          <cell r="R1818" t="str">
            <v>indie rock</v>
          </cell>
        </row>
        <row r="1819">
          <cell r="D1819">
            <v>13000</v>
          </cell>
          <cell r="F1819" t="str">
            <v>failed</v>
          </cell>
          <cell r="H1819" t="str">
            <v>USD</v>
          </cell>
          <cell r="R1819" t="str">
            <v>plays</v>
          </cell>
        </row>
        <row r="1820">
          <cell r="D1820">
            <v>2000</v>
          </cell>
          <cell r="F1820" t="str">
            <v>successful</v>
          </cell>
          <cell r="H1820" t="str">
            <v>GBP</v>
          </cell>
          <cell r="R1820" t="str">
            <v>plays</v>
          </cell>
        </row>
        <row r="1821">
          <cell r="D1821">
            <v>2100</v>
          </cell>
          <cell r="F1821" t="str">
            <v>successful</v>
          </cell>
          <cell r="H1821" t="str">
            <v>USD</v>
          </cell>
          <cell r="R1821" t="str">
            <v>plays</v>
          </cell>
        </row>
        <row r="1822">
          <cell r="D1822">
            <v>4300</v>
          </cell>
          <cell r="F1822" t="str">
            <v>failed</v>
          </cell>
          <cell r="H1822" t="str">
            <v>USD</v>
          </cell>
          <cell r="R1822" t="str">
            <v>nature</v>
          </cell>
        </row>
        <row r="1823">
          <cell r="D1823">
            <v>30000</v>
          </cell>
          <cell r="F1823" t="str">
            <v>failed</v>
          </cell>
          <cell r="H1823" t="str">
            <v>EUR</v>
          </cell>
          <cell r="R1823" t="str">
            <v>plays</v>
          </cell>
        </row>
        <row r="1824">
          <cell r="D1824">
            <v>100000</v>
          </cell>
          <cell r="F1824" t="str">
            <v>failed</v>
          </cell>
          <cell r="H1824" t="str">
            <v>USD</v>
          </cell>
          <cell r="R1824" t="str">
            <v>video games</v>
          </cell>
        </row>
        <row r="1825">
          <cell r="D1825">
            <v>1000</v>
          </cell>
          <cell r="F1825" t="str">
            <v>successful</v>
          </cell>
          <cell r="H1825" t="str">
            <v>USD</v>
          </cell>
          <cell r="R1825" t="str">
            <v>rock</v>
          </cell>
        </row>
        <row r="1826">
          <cell r="D1826">
            <v>2000</v>
          </cell>
          <cell r="F1826" t="str">
            <v>successful</v>
          </cell>
          <cell r="H1826" t="str">
            <v>USD</v>
          </cell>
          <cell r="R1826" t="str">
            <v>plays</v>
          </cell>
        </row>
        <row r="1827">
          <cell r="D1827">
            <v>2000</v>
          </cell>
          <cell r="F1827" t="str">
            <v>successful</v>
          </cell>
          <cell r="H1827" t="str">
            <v>USD</v>
          </cell>
          <cell r="R1827" t="str">
            <v>plays</v>
          </cell>
        </row>
        <row r="1828">
          <cell r="D1828">
            <v>1000000</v>
          </cell>
          <cell r="F1828" t="str">
            <v>failed</v>
          </cell>
          <cell r="H1828" t="str">
            <v>USD</v>
          </cell>
          <cell r="R1828" t="str">
            <v>spaces</v>
          </cell>
        </row>
        <row r="1829">
          <cell r="D1829">
            <v>2000</v>
          </cell>
          <cell r="F1829" t="str">
            <v>successful</v>
          </cell>
          <cell r="H1829" t="str">
            <v>GBP</v>
          </cell>
          <cell r="R1829" t="str">
            <v>plays</v>
          </cell>
        </row>
        <row r="1830">
          <cell r="D1830">
            <v>1500</v>
          </cell>
          <cell r="F1830" t="str">
            <v>successful</v>
          </cell>
          <cell r="H1830" t="str">
            <v>USD</v>
          </cell>
          <cell r="R1830" t="str">
            <v>plays</v>
          </cell>
        </row>
        <row r="1831">
          <cell r="D1831">
            <v>2000</v>
          </cell>
          <cell r="F1831" t="str">
            <v>successful</v>
          </cell>
          <cell r="H1831" t="str">
            <v>USD</v>
          </cell>
          <cell r="R1831" t="str">
            <v>rock</v>
          </cell>
        </row>
        <row r="1832">
          <cell r="D1832">
            <v>20000</v>
          </cell>
          <cell r="F1832" t="str">
            <v>canceled</v>
          </cell>
          <cell r="H1832" t="str">
            <v>AUD</v>
          </cell>
          <cell r="R1832" t="str">
            <v>space exploration</v>
          </cell>
        </row>
        <row r="1833">
          <cell r="D1833">
            <v>2000</v>
          </cell>
          <cell r="F1833" t="str">
            <v>successful</v>
          </cell>
          <cell r="H1833" t="str">
            <v>USD</v>
          </cell>
          <cell r="R1833" t="str">
            <v>classical music</v>
          </cell>
        </row>
        <row r="1834">
          <cell r="D1834">
            <v>2000</v>
          </cell>
          <cell r="F1834" t="str">
            <v>successful</v>
          </cell>
          <cell r="H1834" t="str">
            <v>USD</v>
          </cell>
          <cell r="R1834" t="str">
            <v>plays</v>
          </cell>
        </row>
        <row r="1835">
          <cell r="D1835">
            <v>700</v>
          </cell>
          <cell r="F1835" t="str">
            <v>successful</v>
          </cell>
          <cell r="H1835" t="str">
            <v>USD</v>
          </cell>
          <cell r="R1835" t="str">
            <v>plays</v>
          </cell>
        </row>
        <row r="1836">
          <cell r="D1836">
            <v>1964.47</v>
          </cell>
          <cell r="F1836" t="str">
            <v>successful</v>
          </cell>
          <cell r="H1836" t="str">
            <v>USD</v>
          </cell>
          <cell r="R1836" t="str">
            <v>indie rock</v>
          </cell>
        </row>
        <row r="1837">
          <cell r="D1837">
            <v>2000</v>
          </cell>
          <cell r="F1837" t="str">
            <v>successful</v>
          </cell>
          <cell r="H1837" t="str">
            <v>GBP</v>
          </cell>
          <cell r="R1837" t="str">
            <v>plays</v>
          </cell>
        </row>
        <row r="1838">
          <cell r="D1838">
            <v>2000</v>
          </cell>
          <cell r="F1838" t="str">
            <v>successful</v>
          </cell>
          <cell r="H1838" t="str">
            <v>GBP</v>
          </cell>
          <cell r="R1838" t="str">
            <v>plays</v>
          </cell>
        </row>
        <row r="1839">
          <cell r="D1839">
            <v>2000</v>
          </cell>
          <cell r="F1839" t="str">
            <v>successful</v>
          </cell>
          <cell r="H1839" t="str">
            <v>GBP</v>
          </cell>
          <cell r="R1839" t="str">
            <v>plays</v>
          </cell>
        </row>
        <row r="1840">
          <cell r="D1840">
            <v>1800</v>
          </cell>
          <cell r="F1840" t="str">
            <v>successful</v>
          </cell>
          <cell r="H1840" t="str">
            <v>USD</v>
          </cell>
          <cell r="R1840" t="str">
            <v>plays</v>
          </cell>
        </row>
        <row r="1841">
          <cell r="D1841">
            <v>20000</v>
          </cell>
          <cell r="F1841" t="str">
            <v>failed</v>
          </cell>
          <cell r="H1841" t="str">
            <v>USD</v>
          </cell>
          <cell r="R1841" t="str">
            <v>children's books</v>
          </cell>
        </row>
        <row r="1842">
          <cell r="D1842">
            <v>1200</v>
          </cell>
          <cell r="F1842" t="str">
            <v>successful</v>
          </cell>
          <cell r="H1842" t="str">
            <v>USD</v>
          </cell>
          <cell r="R1842" t="str">
            <v>shorts</v>
          </cell>
        </row>
        <row r="1843">
          <cell r="D1843">
            <v>2000</v>
          </cell>
          <cell r="F1843" t="str">
            <v>successful</v>
          </cell>
          <cell r="H1843" t="str">
            <v>USD</v>
          </cell>
          <cell r="R1843" t="str">
            <v>rock</v>
          </cell>
        </row>
        <row r="1844">
          <cell r="D1844">
            <v>1800</v>
          </cell>
          <cell r="F1844" t="str">
            <v>successful</v>
          </cell>
          <cell r="H1844" t="str">
            <v>USD</v>
          </cell>
          <cell r="R1844" t="str">
            <v>plays</v>
          </cell>
        </row>
        <row r="1845">
          <cell r="D1845">
            <v>2000</v>
          </cell>
          <cell r="F1845" t="str">
            <v>successful</v>
          </cell>
          <cell r="H1845" t="str">
            <v>USD</v>
          </cell>
          <cell r="R1845" t="str">
            <v>nonfiction</v>
          </cell>
        </row>
        <row r="1846">
          <cell r="D1846">
            <v>2000</v>
          </cell>
          <cell r="F1846" t="str">
            <v>successful</v>
          </cell>
          <cell r="H1846" t="str">
            <v>GBP</v>
          </cell>
          <cell r="R1846" t="str">
            <v>plays</v>
          </cell>
        </row>
        <row r="1847">
          <cell r="D1847">
            <v>10000</v>
          </cell>
          <cell r="F1847" t="str">
            <v>failed</v>
          </cell>
          <cell r="H1847" t="str">
            <v>USD</v>
          </cell>
          <cell r="R1847" t="str">
            <v>food trucks</v>
          </cell>
        </row>
        <row r="1848">
          <cell r="D1848">
            <v>7500</v>
          </cell>
          <cell r="F1848" t="str">
            <v>canceled</v>
          </cell>
          <cell r="H1848" t="str">
            <v>CAD</v>
          </cell>
          <cell r="R1848" t="str">
            <v>science fiction</v>
          </cell>
        </row>
        <row r="1849">
          <cell r="D1849">
            <v>3500</v>
          </cell>
          <cell r="F1849" t="str">
            <v>failed</v>
          </cell>
          <cell r="H1849" t="str">
            <v>USD</v>
          </cell>
          <cell r="R1849" t="str">
            <v>musical</v>
          </cell>
        </row>
        <row r="1850">
          <cell r="D1850">
            <v>2000</v>
          </cell>
          <cell r="F1850" t="str">
            <v>successful</v>
          </cell>
          <cell r="H1850" t="str">
            <v>USD</v>
          </cell>
          <cell r="R1850" t="str">
            <v>indie rock</v>
          </cell>
        </row>
        <row r="1851">
          <cell r="D1851">
            <v>999</v>
          </cell>
          <cell r="F1851" t="str">
            <v>successful</v>
          </cell>
          <cell r="H1851" t="str">
            <v>USD</v>
          </cell>
          <cell r="R1851" t="str">
            <v>documentary</v>
          </cell>
        </row>
        <row r="1852">
          <cell r="D1852">
            <v>2000</v>
          </cell>
          <cell r="F1852" t="str">
            <v>successful</v>
          </cell>
          <cell r="H1852" t="str">
            <v>GBP</v>
          </cell>
          <cell r="R1852" t="str">
            <v>plays</v>
          </cell>
        </row>
        <row r="1853">
          <cell r="D1853">
            <v>2000</v>
          </cell>
          <cell r="F1853" t="str">
            <v>successful</v>
          </cell>
          <cell r="H1853" t="str">
            <v>USD</v>
          </cell>
          <cell r="R1853" t="str">
            <v>plays</v>
          </cell>
        </row>
        <row r="1854">
          <cell r="D1854">
            <v>2000</v>
          </cell>
          <cell r="F1854" t="str">
            <v>successful</v>
          </cell>
          <cell r="H1854" t="str">
            <v>GBP</v>
          </cell>
          <cell r="R1854" t="str">
            <v>plays</v>
          </cell>
        </row>
        <row r="1855">
          <cell r="D1855">
            <v>3900</v>
          </cell>
          <cell r="F1855" t="str">
            <v>canceled</v>
          </cell>
          <cell r="H1855" t="str">
            <v>GBP</v>
          </cell>
          <cell r="R1855" t="str">
            <v>musical</v>
          </cell>
        </row>
        <row r="1856">
          <cell r="D1856">
            <v>1500</v>
          </cell>
          <cell r="F1856" t="str">
            <v>successful</v>
          </cell>
          <cell r="H1856" t="str">
            <v>USD</v>
          </cell>
          <cell r="R1856" t="str">
            <v>rock</v>
          </cell>
        </row>
        <row r="1857">
          <cell r="D1857">
            <v>2000</v>
          </cell>
          <cell r="F1857" t="str">
            <v>successful</v>
          </cell>
          <cell r="H1857" t="str">
            <v>USD</v>
          </cell>
          <cell r="R1857" t="str">
            <v>plays</v>
          </cell>
        </row>
        <row r="1858">
          <cell r="D1858">
            <v>2000</v>
          </cell>
          <cell r="F1858" t="str">
            <v>successful</v>
          </cell>
          <cell r="H1858" t="str">
            <v>GBP</v>
          </cell>
          <cell r="R1858" t="str">
            <v>plays</v>
          </cell>
        </row>
        <row r="1859">
          <cell r="D1859">
            <v>100000</v>
          </cell>
          <cell r="F1859" t="str">
            <v>canceled</v>
          </cell>
          <cell r="H1859" t="str">
            <v>USD</v>
          </cell>
          <cell r="R1859" t="str">
            <v>space exploration</v>
          </cell>
        </row>
        <row r="1860">
          <cell r="D1860">
            <v>1000</v>
          </cell>
          <cell r="F1860" t="str">
            <v>successful</v>
          </cell>
          <cell r="H1860" t="str">
            <v>USD</v>
          </cell>
          <cell r="R1860" t="str">
            <v>rock</v>
          </cell>
        </row>
        <row r="1861">
          <cell r="D1861">
            <v>1500</v>
          </cell>
          <cell r="F1861" t="str">
            <v>successful</v>
          </cell>
          <cell r="H1861" t="str">
            <v>USD</v>
          </cell>
          <cell r="R1861" t="str">
            <v>indie rock</v>
          </cell>
        </row>
        <row r="1862">
          <cell r="D1862">
            <v>2000</v>
          </cell>
          <cell r="F1862" t="str">
            <v>successful</v>
          </cell>
          <cell r="H1862" t="str">
            <v>GBP</v>
          </cell>
          <cell r="R1862" t="str">
            <v>plays</v>
          </cell>
        </row>
        <row r="1863">
          <cell r="D1863">
            <v>2000</v>
          </cell>
          <cell r="F1863" t="str">
            <v>successful</v>
          </cell>
          <cell r="H1863" t="str">
            <v>USD</v>
          </cell>
          <cell r="R1863" t="str">
            <v>plays</v>
          </cell>
        </row>
        <row r="1864">
          <cell r="D1864">
            <v>2000</v>
          </cell>
          <cell r="F1864" t="str">
            <v>successful</v>
          </cell>
          <cell r="H1864" t="str">
            <v>USD</v>
          </cell>
          <cell r="R1864" t="str">
            <v>plays</v>
          </cell>
        </row>
        <row r="1865">
          <cell r="D1865">
            <v>2000</v>
          </cell>
          <cell r="F1865" t="str">
            <v>successful</v>
          </cell>
          <cell r="H1865" t="str">
            <v>GBP</v>
          </cell>
          <cell r="R1865" t="str">
            <v>plays</v>
          </cell>
        </row>
        <row r="1866">
          <cell r="D1866">
            <v>2000</v>
          </cell>
          <cell r="F1866" t="str">
            <v>successful</v>
          </cell>
          <cell r="H1866" t="str">
            <v>USD</v>
          </cell>
          <cell r="R1866" t="str">
            <v>plays</v>
          </cell>
        </row>
        <row r="1867">
          <cell r="D1867">
            <v>2000</v>
          </cell>
          <cell r="F1867" t="str">
            <v>successful</v>
          </cell>
          <cell r="H1867" t="str">
            <v>GBP</v>
          </cell>
          <cell r="R1867" t="str">
            <v>plays</v>
          </cell>
        </row>
        <row r="1868">
          <cell r="D1868">
            <v>2000</v>
          </cell>
          <cell r="F1868" t="str">
            <v>successful</v>
          </cell>
          <cell r="H1868" t="str">
            <v>USD</v>
          </cell>
          <cell r="R1868" t="str">
            <v>plays</v>
          </cell>
        </row>
        <row r="1869">
          <cell r="D1869">
            <v>1000</v>
          </cell>
          <cell r="F1869" t="str">
            <v>successful</v>
          </cell>
          <cell r="H1869" t="str">
            <v>USD</v>
          </cell>
          <cell r="R1869" t="str">
            <v>rock</v>
          </cell>
        </row>
        <row r="1870">
          <cell r="D1870">
            <v>2000</v>
          </cell>
          <cell r="F1870" t="str">
            <v>successful</v>
          </cell>
          <cell r="H1870" t="str">
            <v>USD</v>
          </cell>
          <cell r="R1870" t="str">
            <v>rock</v>
          </cell>
        </row>
        <row r="1871">
          <cell r="D1871">
            <v>2000</v>
          </cell>
          <cell r="F1871" t="str">
            <v>successful</v>
          </cell>
          <cell r="H1871" t="str">
            <v>GBP</v>
          </cell>
          <cell r="R1871" t="str">
            <v>musical</v>
          </cell>
        </row>
        <row r="1872">
          <cell r="D1872">
            <v>2000</v>
          </cell>
          <cell r="F1872" t="str">
            <v>successful</v>
          </cell>
          <cell r="H1872" t="str">
            <v>GBP</v>
          </cell>
          <cell r="R1872" t="str">
            <v>plays</v>
          </cell>
        </row>
        <row r="1873">
          <cell r="D1873">
            <v>2000</v>
          </cell>
          <cell r="F1873" t="str">
            <v>successful</v>
          </cell>
          <cell r="H1873" t="str">
            <v>USD</v>
          </cell>
          <cell r="R1873" t="str">
            <v>documentary</v>
          </cell>
        </row>
        <row r="1874">
          <cell r="D1874">
            <v>14440</v>
          </cell>
          <cell r="F1874" t="str">
            <v>failed</v>
          </cell>
          <cell r="H1874" t="str">
            <v>USD</v>
          </cell>
          <cell r="R1874" t="str">
            <v>plays</v>
          </cell>
        </row>
        <row r="1875">
          <cell r="D1875">
            <v>2000</v>
          </cell>
          <cell r="F1875" t="str">
            <v>successful</v>
          </cell>
          <cell r="H1875" t="str">
            <v>USD</v>
          </cell>
          <cell r="R1875" t="str">
            <v>plays</v>
          </cell>
        </row>
        <row r="1876">
          <cell r="D1876">
            <v>180000</v>
          </cell>
          <cell r="F1876" t="str">
            <v>canceled</v>
          </cell>
          <cell r="H1876" t="str">
            <v>USD</v>
          </cell>
          <cell r="R1876" t="str">
            <v>wearables</v>
          </cell>
        </row>
        <row r="1877">
          <cell r="D1877">
            <v>2000</v>
          </cell>
          <cell r="F1877" t="str">
            <v>successful</v>
          </cell>
          <cell r="H1877" t="str">
            <v>USD</v>
          </cell>
          <cell r="R1877" t="str">
            <v>television</v>
          </cell>
        </row>
        <row r="1878">
          <cell r="D1878">
            <v>2000</v>
          </cell>
          <cell r="F1878" t="str">
            <v>successful</v>
          </cell>
          <cell r="H1878" t="str">
            <v>GBP</v>
          </cell>
          <cell r="R1878" t="str">
            <v>plays</v>
          </cell>
        </row>
        <row r="1879">
          <cell r="D1879">
            <v>2000</v>
          </cell>
          <cell r="F1879" t="str">
            <v>successful</v>
          </cell>
          <cell r="H1879" t="str">
            <v>USD</v>
          </cell>
          <cell r="R1879" t="str">
            <v>rock</v>
          </cell>
        </row>
        <row r="1880">
          <cell r="D1880">
            <v>2000</v>
          </cell>
          <cell r="F1880" t="str">
            <v>successful</v>
          </cell>
          <cell r="H1880" t="str">
            <v>USD</v>
          </cell>
          <cell r="R1880" t="str">
            <v>rock</v>
          </cell>
        </row>
        <row r="1881">
          <cell r="D1881">
            <v>2000</v>
          </cell>
          <cell r="F1881" t="str">
            <v>successful</v>
          </cell>
          <cell r="H1881" t="str">
            <v>GBP</v>
          </cell>
          <cell r="R1881" t="str">
            <v>plays</v>
          </cell>
        </row>
        <row r="1882">
          <cell r="D1882">
            <v>2000</v>
          </cell>
          <cell r="F1882" t="str">
            <v>successful</v>
          </cell>
          <cell r="H1882" t="str">
            <v>USD</v>
          </cell>
          <cell r="R1882" t="str">
            <v>plays</v>
          </cell>
        </row>
        <row r="1883">
          <cell r="D1883">
            <v>180000</v>
          </cell>
          <cell r="F1883" t="str">
            <v>failed</v>
          </cell>
          <cell r="H1883" t="str">
            <v>GBP</v>
          </cell>
          <cell r="R1883" t="str">
            <v>translations</v>
          </cell>
        </row>
        <row r="1884">
          <cell r="D1884">
            <v>2000</v>
          </cell>
          <cell r="F1884" t="str">
            <v>successful</v>
          </cell>
          <cell r="H1884" t="str">
            <v>USD</v>
          </cell>
          <cell r="R1884" t="str">
            <v>plays</v>
          </cell>
        </row>
        <row r="1885">
          <cell r="D1885">
            <v>2000</v>
          </cell>
          <cell r="F1885" t="str">
            <v>successful</v>
          </cell>
          <cell r="H1885" t="str">
            <v>USD</v>
          </cell>
          <cell r="R1885" t="str">
            <v>rock</v>
          </cell>
        </row>
        <row r="1886">
          <cell r="D1886">
            <v>2000</v>
          </cell>
          <cell r="F1886" t="str">
            <v>successful</v>
          </cell>
          <cell r="H1886" t="str">
            <v>GBP</v>
          </cell>
          <cell r="R1886" t="str">
            <v>plays</v>
          </cell>
        </row>
        <row r="1887">
          <cell r="D1887">
            <v>2000</v>
          </cell>
          <cell r="F1887" t="str">
            <v>successful</v>
          </cell>
          <cell r="H1887" t="str">
            <v>GBP</v>
          </cell>
          <cell r="R1887" t="str">
            <v>plays</v>
          </cell>
        </row>
        <row r="1888">
          <cell r="D1888">
            <v>2000</v>
          </cell>
          <cell r="F1888" t="str">
            <v>successful</v>
          </cell>
          <cell r="H1888" t="str">
            <v>GBP</v>
          </cell>
          <cell r="R1888" t="str">
            <v>plays</v>
          </cell>
        </row>
        <row r="1889">
          <cell r="D1889">
            <v>2000</v>
          </cell>
          <cell r="F1889" t="str">
            <v>successful</v>
          </cell>
          <cell r="H1889" t="str">
            <v>USD</v>
          </cell>
          <cell r="R1889" t="str">
            <v>pop</v>
          </cell>
        </row>
        <row r="1890">
          <cell r="D1890">
            <v>2000</v>
          </cell>
          <cell r="F1890" t="str">
            <v>successful</v>
          </cell>
          <cell r="H1890" t="str">
            <v>USD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H1891" t="str">
            <v>GBP</v>
          </cell>
          <cell r="R1891" t="str">
            <v>plays</v>
          </cell>
        </row>
        <row r="1892">
          <cell r="D1892">
            <v>2000</v>
          </cell>
          <cell r="F1892" t="str">
            <v>successful</v>
          </cell>
          <cell r="H1892" t="str">
            <v>USD</v>
          </cell>
          <cell r="R1892" t="str">
            <v>plays</v>
          </cell>
        </row>
        <row r="1893">
          <cell r="D1893">
            <v>1600</v>
          </cell>
          <cell r="F1893" t="str">
            <v>successful</v>
          </cell>
          <cell r="H1893" t="str">
            <v>USD</v>
          </cell>
          <cell r="R1893" t="str">
            <v>plays</v>
          </cell>
        </row>
        <row r="1894">
          <cell r="D1894">
            <v>2000</v>
          </cell>
          <cell r="F1894" t="str">
            <v>successful</v>
          </cell>
          <cell r="H1894" t="str">
            <v>USD</v>
          </cell>
          <cell r="R1894" t="str">
            <v>pop</v>
          </cell>
        </row>
        <row r="1895">
          <cell r="D1895">
            <v>2000</v>
          </cell>
          <cell r="F1895" t="str">
            <v>successful</v>
          </cell>
          <cell r="H1895" t="str">
            <v>USD</v>
          </cell>
          <cell r="R1895" t="str">
            <v>rock</v>
          </cell>
        </row>
        <row r="1896">
          <cell r="D1896">
            <v>2000</v>
          </cell>
          <cell r="F1896" t="str">
            <v>successful</v>
          </cell>
          <cell r="H1896" t="str">
            <v>GBP</v>
          </cell>
          <cell r="R1896" t="str">
            <v>plays</v>
          </cell>
        </row>
        <row r="1897">
          <cell r="D1897">
            <v>2000</v>
          </cell>
          <cell r="F1897" t="str">
            <v>successful</v>
          </cell>
          <cell r="H1897" t="str">
            <v>USD</v>
          </cell>
          <cell r="R1897" t="str">
            <v>indie rock</v>
          </cell>
        </row>
        <row r="1898">
          <cell r="D1898">
            <v>140000</v>
          </cell>
          <cell r="F1898" t="str">
            <v>failed</v>
          </cell>
          <cell r="H1898" t="str">
            <v>NOK</v>
          </cell>
          <cell r="R1898" t="str">
            <v>food trucks</v>
          </cell>
        </row>
        <row r="1899">
          <cell r="D1899">
            <v>2000</v>
          </cell>
          <cell r="F1899" t="str">
            <v>successful</v>
          </cell>
          <cell r="H1899" t="str">
            <v>USD</v>
          </cell>
          <cell r="R1899" t="str">
            <v>nonfiction</v>
          </cell>
        </row>
        <row r="1900">
          <cell r="D1900">
            <v>2000</v>
          </cell>
          <cell r="F1900" t="str">
            <v>successful</v>
          </cell>
          <cell r="H1900" t="str">
            <v>GBP</v>
          </cell>
          <cell r="R1900" t="str">
            <v>plays</v>
          </cell>
        </row>
        <row r="1901">
          <cell r="D1901">
            <v>2000</v>
          </cell>
          <cell r="F1901" t="str">
            <v>successful</v>
          </cell>
          <cell r="H1901" t="str">
            <v>USD</v>
          </cell>
          <cell r="R1901" t="str">
            <v>musical</v>
          </cell>
        </row>
        <row r="1902">
          <cell r="D1902">
            <v>2000</v>
          </cell>
          <cell r="F1902" t="str">
            <v>successful</v>
          </cell>
          <cell r="H1902" t="str">
            <v>USD</v>
          </cell>
          <cell r="R1902" t="str">
            <v>television</v>
          </cell>
        </row>
        <row r="1903">
          <cell r="D1903">
            <v>2000</v>
          </cell>
          <cell r="F1903" t="str">
            <v>successful</v>
          </cell>
          <cell r="H1903" t="str">
            <v>GBP</v>
          </cell>
          <cell r="R1903" t="str">
            <v>plays</v>
          </cell>
        </row>
        <row r="1904">
          <cell r="D1904">
            <v>1500</v>
          </cell>
          <cell r="F1904" t="str">
            <v>successful</v>
          </cell>
          <cell r="H1904" t="str">
            <v>USD</v>
          </cell>
          <cell r="R1904" t="str">
            <v>plays</v>
          </cell>
        </row>
        <row r="1905">
          <cell r="D1905">
            <v>5000</v>
          </cell>
          <cell r="F1905" t="str">
            <v>failed</v>
          </cell>
          <cell r="H1905" t="str">
            <v>USD</v>
          </cell>
          <cell r="R1905" t="str">
            <v>indie rock</v>
          </cell>
        </row>
        <row r="1906">
          <cell r="D1906">
            <v>2000</v>
          </cell>
          <cell r="F1906" t="str">
            <v>successful</v>
          </cell>
          <cell r="H1906" t="str">
            <v>GBP</v>
          </cell>
          <cell r="R1906" t="str">
            <v>plays</v>
          </cell>
        </row>
        <row r="1907">
          <cell r="D1907">
            <v>2000</v>
          </cell>
          <cell r="F1907" t="str">
            <v>successful</v>
          </cell>
          <cell r="H1907" t="str">
            <v>USD</v>
          </cell>
          <cell r="R1907" t="str">
            <v>rock</v>
          </cell>
        </row>
        <row r="1908">
          <cell r="D1908">
            <v>2000</v>
          </cell>
          <cell r="F1908" t="str">
            <v>successful</v>
          </cell>
          <cell r="H1908" t="str">
            <v>USD</v>
          </cell>
          <cell r="R1908" t="str">
            <v>television</v>
          </cell>
        </row>
        <row r="1909">
          <cell r="D1909">
            <v>2000</v>
          </cell>
          <cell r="F1909" t="str">
            <v>successful</v>
          </cell>
          <cell r="H1909" t="str">
            <v>USD</v>
          </cell>
          <cell r="R1909" t="str">
            <v>television</v>
          </cell>
        </row>
        <row r="1910">
          <cell r="D1910">
            <v>2000</v>
          </cell>
          <cell r="F1910" t="str">
            <v>successful</v>
          </cell>
          <cell r="H1910" t="str">
            <v>USD</v>
          </cell>
          <cell r="R1910" t="str">
            <v>electronic music</v>
          </cell>
        </row>
        <row r="1911">
          <cell r="D1911">
            <v>2000</v>
          </cell>
          <cell r="F1911" t="str">
            <v>successful</v>
          </cell>
          <cell r="H1911" t="str">
            <v>USD</v>
          </cell>
          <cell r="R1911" t="str">
            <v>indie rock</v>
          </cell>
        </row>
        <row r="1912">
          <cell r="D1912">
            <v>2000</v>
          </cell>
          <cell r="F1912" t="str">
            <v>successful</v>
          </cell>
          <cell r="H1912" t="str">
            <v>USD</v>
          </cell>
          <cell r="R1912" t="str">
            <v>indie rock</v>
          </cell>
        </row>
        <row r="1913">
          <cell r="D1913">
            <v>2000</v>
          </cell>
          <cell r="F1913" t="str">
            <v>successful</v>
          </cell>
          <cell r="H1913" t="str">
            <v>USD</v>
          </cell>
          <cell r="R1913" t="str">
            <v>plays</v>
          </cell>
        </row>
        <row r="1914">
          <cell r="D1914">
            <v>2000</v>
          </cell>
          <cell r="F1914" t="str">
            <v>successful</v>
          </cell>
          <cell r="H1914" t="str">
            <v>GBP</v>
          </cell>
          <cell r="R1914" t="str">
            <v>plays</v>
          </cell>
        </row>
        <row r="1915">
          <cell r="D1915">
            <v>2000</v>
          </cell>
          <cell r="F1915" t="str">
            <v>successful</v>
          </cell>
          <cell r="H1915" t="str">
            <v>USD</v>
          </cell>
          <cell r="R1915" t="str">
            <v>plays</v>
          </cell>
        </row>
        <row r="1916">
          <cell r="D1916">
            <v>2000</v>
          </cell>
          <cell r="F1916" t="str">
            <v>successful</v>
          </cell>
          <cell r="H1916" t="str">
            <v>GBP</v>
          </cell>
          <cell r="R1916" t="str">
            <v>plays</v>
          </cell>
        </row>
        <row r="1917">
          <cell r="D1917">
            <v>2000</v>
          </cell>
          <cell r="F1917" t="str">
            <v>successful</v>
          </cell>
          <cell r="H1917" t="str">
            <v>USD</v>
          </cell>
          <cell r="R1917" t="str">
            <v>plays</v>
          </cell>
        </row>
        <row r="1918">
          <cell r="D1918">
            <v>2000</v>
          </cell>
          <cell r="F1918" t="str">
            <v>successful</v>
          </cell>
          <cell r="H1918" t="str">
            <v>GBP</v>
          </cell>
          <cell r="R1918" t="str">
            <v>musical</v>
          </cell>
        </row>
        <row r="1919">
          <cell r="D1919">
            <v>1500</v>
          </cell>
          <cell r="F1919" t="str">
            <v>successful</v>
          </cell>
          <cell r="H1919" t="str">
            <v>USD</v>
          </cell>
          <cell r="R1919" t="str">
            <v>rock</v>
          </cell>
        </row>
        <row r="1920">
          <cell r="D1920">
            <v>1500</v>
          </cell>
          <cell r="F1920" t="str">
            <v>successful</v>
          </cell>
          <cell r="H1920" t="str">
            <v>GBP</v>
          </cell>
          <cell r="R1920" t="str">
            <v>musical</v>
          </cell>
        </row>
        <row r="1921">
          <cell r="D1921">
            <v>1500</v>
          </cell>
          <cell r="F1921" t="str">
            <v>successful</v>
          </cell>
          <cell r="H1921" t="str">
            <v>USD</v>
          </cell>
          <cell r="R1921" t="str">
            <v>electronic music</v>
          </cell>
        </row>
        <row r="1922">
          <cell r="D1922">
            <v>5000</v>
          </cell>
          <cell r="F1922" t="str">
            <v>failed</v>
          </cell>
          <cell r="H1922" t="str">
            <v>USD</v>
          </cell>
          <cell r="R1922" t="str">
            <v>photobooks</v>
          </cell>
        </row>
        <row r="1923">
          <cell r="D1923">
            <v>30000</v>
          </cell>
          <cell r="F1923" t="str">
            <v>failed</v>
          </cell>
          <cell r="H1923" t="str">
            <v>USD</v>
          </cell>
          <cell r="R1923" t="str">
            <v>jazz</v>
          </cell>
        </row>
        <row r="1924">
          <cell r="D1924">
            <v>1500</v>
          </cell>
          <cell r="F1924" t="str">
            <v>successful</v>
          </cell>
          <cell r="H1924" t="str">
            <v>EUR</v>
          </cell>
          <cell r="R1924" t="str">
            <v>space exploration</v>
          </cell>
        </row>
        <row r="1925">
          <cell r="D1925">
            <v>25000</v>
          </cell>
          <cell r="F1925" t="str">
            <v>failed</v>
          </cell>
          <cell r="H1925" t="str">
            <v>USD</v>
          </cell>
          <cell r="R1925" t="str">
            <v>faith</v>
          </cell>
        </row>
        <row r="1926">
          <cell r="D1926">
            <v>1750</v>
          </cell>
          <cell r="F1926" t="str">
            <v>successful</v>
          </cell>
          <cell r="H1926" t="str">
            <v>USD</v>
          </cell>
          <cell r="R1926" t="str">
            <v>plays</v>
          </cell>
        </row>
        <row r="1927">
          <cell r="D1927">
            <v>1500</v>
          </cell>
          <cell r="F1927" t="str">
            <v>successful</v>
          </cell>
          <cell r="H1927" t="str">
            <v>GBP</v>
          </cell>
          <cell r="R1927" t="str">
            <v>plays</v>
          </cell>
        </row>
        <row r="1928">
          <cell r="D1928">
            <v>1800</v>
          </cell>
          <cell r="F1928" t="str">
            <v>successful</v>
          </cell>
          <cell r="H1928" t="str">
            <v>USD</v>
          </cell>
          <cell r="R1928" t="str">
            <v>rock</v>
          </cell>
        </row>
        <row r="1929">
          <cell r="D1929">
            <v>1250</v>
          </cell>
          <cell r="F1929" t="str">
            <v>successful</v>
          </cell>
          <cell r="H1929" t="str">
            <v>USD</v>
          </cell>
          <cell r="R1929" t="str">
            <v>television</v>
          </cell>
        </row>
        <row r="1930">
          <cell r="D1930">
            <v>50000</v>
          </cell>
          <cell r="F1930" t="str">
            <v>canceled</v>
          </cell>
          <cell r="H1930" t="str">
            <v>USD</v>
          </cell>
          <cell r="R1930" t="str">
            <v>world music</v>
          </cell>
        </row>
        <row r="1931">
          <cell r="D1931">
            <v>1700</v>
          </cell>
          <cell r="F1931" t="str">
            <v>successful</v>
          </cell>
          <cell r="H1931" t="str">
            <v>USD</v>
          </cell>
          <cell r="R1931" t="str">
            <v>pop</v>
          </cell>
        </row>
        <row r="1932">
          <cell r="D1932">
            <v>1500</v>
          </cell>
          <cell r="F1932" t="str">
            <v>successful</v>
          </cell>
          <cell r="H1932" t="str">
            <v>GBP</v>
          </cell>
          <cell r="R1932" t="str">
            <v>spaces</v>
          </cell>
        </row>
        <row r="1933">
          <cell r="D1933">
            <v>1500</v>
          </cell>
          <cell r="F1933" t="str">
            <v>successful</v>
          </cell>
          <cell r="H1933" t="str">
            <v>GBP</v>
          </cell>
          <cell r="R1933" t="str">
            <v>plays</v>
          </cell>
        </row>
        <row r="1934">
          <cell r="D1934">
            <v>1500</v>
          </cell>
          <cell r="F1934" t="str">
            <v>successful</v>
          </cell>
          <cell r="H1934" t="str">
            <v>USD</v>
          </cell>
          <cell r="R1934" t="str">
            <v>indie rock</v>
          </cell>
        </row>
        <row r="1935">
          <cell r="D1935">
            <v>20000</v>
          </cell>
          <cell r="F1935" t="str">
            <v>failed</v>
          </cell>
          <cell r="H1935" t="str">
            <v>USD</v>
          </cell>
          <cell r="R1935" t="str">
            <v>animation</v>
          </cell>
        </row>
        <row r="1936">
          <cell r="D1936">
            <v>10000</v>
          </cell>
          <cell r="F1936" t="str">
            <v>failed</v>
          </cell>
          <cell r="H1936" t="str">
            <v>USD</v>
          </cell>
          <cell r="R1936" t="str">
            <v>plays</v>
          </cell>
        </row>
        <row r="1937">
          <cell r="D1937">
            <v>25000</v>
          </cell>
          <cell r="F1937" t="str">
            <v>failed</v>
          </cell>
          <cell r="H1937" t="str">
            <v>USD</v>
          </cell>
          <cell r="R1937" t="str">
            <v>makerspaces</v>
          </cell>
        </row>
        <row r="1938">
          <cell r="D1938">
            <v>30000</v>
          </cell>
          <cell r="F1938" t="str">
            <v>failed</v>
          </cell>
          <cell r="H1938" t="str">
            <v>EUR</v>
          </cell>
          <cell r="R1938" t="str">
            <v>wearables</v>
          </cell>
        </row>
        <row r="1939">
          <cell r="D1939">
            <v>1000</v>
          </cell>
          <cell r="F1939" t="str">
            <v>successful</v>
          </cell>
          <cell r="H1939" t="str">
            <v>USD</v>
          </cell>
          <cell r="R1939" t="str">
            <v>space exploration</v>
          </cell>
        </row>
        <row r="1940">
          <cell r="D1940">
            <v>1200</v>
          </cell>
          <cell r="F1940" t="str">
            <v>successful</v>
          </cell>
          <cell r="H1940" t="str">
            <v>USD</v>
          </cell>
          <cell r="R1940" t="str">
            <v>indie rock</v>
          </cell>
        </row>
        <row r="1941">
          <cell r="D1941">
            <v>30000</v>
          </cell>
          <cell r="F1941" t="str">
            <v>failed</v>
          </cell>
          <cell r="H1941" t="str">
            <v>USD</v>
          </cell>
          <cell r="R1941" t="str">
            <v>photobooks</v>
          </cell>
        </row>
        <row r="1942">
          <cell r="D1942">
            <v>1500</v>
          </cell>
          <cell r="F1942" t="str">
            <v>successful</v>
          </cell>
          <cell r="H1942" t="str">
            <v>USD</v>
          </cell>
          <cell r="R1942" t="str">
            <v>radio &amp; podcasts</v>
          </cell>
        </row>
        <row r="1943">
          <cell r="D1943">
            <v>20000</v>
          </cell>
          <cell r="F1943" t="str">
            <v>failed</v>
          </cell>
          <cell r="H1943" t="str">
            <v>USD</v>
          </cell>
          <cell r="R1943" t="str">
            <v>animation</v>
          </cell>
        </row>
        <row r="1944">
          <cell r="D1944">
            <v>1500</v>
          </cell>
          <cell r="F1944" t="str">
            <v>successful</v>
          </cell>
          <cell r="H1944" t="str">
            <v>USD</v>
          </cell>
          <cell r="R1944" t="str">
            <v>plays</v>
          </cell>
        </row>
        <row r="1945">
          <cell r="D1945">
            <v>1000</v>
          </cell>
          <cell r="F1945" t="str">
            <v>successful</v>
          </cell>
          <cell r="H1945" t="str">
            <v>USD</v>
          </cell>
          <cell r="R1945" t="str">
            <v>space exploration</v>
          </cell>
        </row>
        <row r="1946">
          <cell r="D1946">
            <v>1000</v>
          </cell>
          <cell r="F1946" t="str">
            <v>successful</v>
          </cell>
          <cell r="H1946" t="str">
            <v>GBP</v>
          </cell>
          <cell r="R1946" t="str">
            <v>plays</v>
          </cell>
        </row>
        <row r="1947">
          <cell r="D1947">
            <v>1700</v>
          </cell>
          <cell r="F1947" t="str">
            <v>successful</v>
          </cell>
          <cell r="H1947" t="str">
            <v>GBP</v>
          </cell>
          <cell r="R1947" t="str">
            <v>plays</v>
          </cell>
        </row>
        <row r="1948">
          <cell r="D1948">
            <v>100000</v>
          </cell>
          <cell r="F1948" t="str">
            <v>canceled</v>
          </cell>
          <cell r="H1948" t="str">
            <v>USD</v>
          </cell>
          <cell r="R1948" t="str">
            <v>science fiction</v>
          </cell>
        </row>
        <row r="1949">
          <cell r="D1949">
            <v>1750</v>
          </cell>
          <cell r="F1949" t="str">
            <v>successful</v>
          </cell>
          <cell r="H1949" t="str">
            <v>USD</v>
          </cell>
          <cell r="R1949" t="str">
            <v>spaces</v>
          </cell>
        </row>
        <row r="1950">
          <cell r="D1950">
            <v>10000</v>
          </cell>
          <cell r="F1950" t="str">
            <v>failed</v>
          </cell>
          <cell r="H1950" t="str">
            <v>USD</v>
          </cell>
          <cell r="R1950" t="str">
            <v>wearables</v>
          </cell>
        </row>
        <row r="1951">
          <cell r="D1951">
            <v>20000</v>
          </cell>
          <cell r="F1951" t="str">
            <v>failed</v>
          </cell>
          <cell r="H1951" t="str">
            <v>USD</v>
          </cell>
          <cell r="R1951" t="str">
            <v>plays</v>
          </cell>
        </row>
        <row r="1952">
          <cell r="D1952">
            <v>1700</v>
          </cell>
          <cell r="F1952" t="str">
            <v>successful</v>
          </cell>
          <cell r="H1952" t="str">
            <v>USD</v>
          </cell>
          <cell r="R1952" t="str">
            <v>rock</v>
          </cell>
        </row>
        <row r="1953">
          <cell r="D1953">
            <v>1000</v>
          </cell>
          <cell r="F1953" t="str">
            <v>successful</v>
          </cell>
          <cell r="H1953" t="str">
            <v>USD</v>
          </cell>
          <cell r="R1953" t="str">
            <v>plays</v>
          </cell>
        </row>
        <row r="1954">
          <cell r="D1954">
            <v>1000</v>
          </cell>
          <cell r="F1954" t="str">
            <v>successful</v>
          </cell>
          <cell r="H1954" t="str">
            <v>USD</v>
          </cell>
          <cell r="R1954" t="str">
            <v>plays</v>
          </cell>
        </row>
        <row r="1955">
          <cell r="D1955">
            <v>600</v>
          </cell>
          <cell r="F1955" t="str">
            <v>successful</v>
          </cell>
          <cell r="H1955" t="str">
            <v>USD</v>
          </cell>
          <cell r="R1955" t="str">
            <v>rock</v>
          </cell>
        </row>
        <row r="1956">
          <cell r="D1956">
            <v>1570.79</v>
          </cell>
          <cell r="F1956" t="str">
            <v>successful</v>
          </cell>
          <cell r="H1956" t="str">
            <v>USD</v>
          </cell>
          <cell r="R1956" t="str">
            <v>hardware</v>
          </cell>
        </row>
        <row r="1957">
          <cell r="D1957">
            <v>1300</v>
          </cell>
          <cell r="F1957" t="str">
            <v>successful</v>
          </cell>
          <cell r="H1957" t="str">
            <v>USD</v>
          </cell>
          <cell r="R1957" t="str">
            <v>plays</v>
          </cell>
        </row>
        <row r="1958">
          <cell r="D1958">
            <v>1500</v>
          </cell>
          <cell r="F1958" t="str">
            <v>successful</v>
          </cell>
          <cell r="H1958" t="str">
            <v>GBP</v>
          </cell>
          <cell r="R1958" t="str">
            <v>plays</v>
          </cell>
        </row>
        <row r="1959">
          <cell r="D1959">
            <v>30000</v>
          </cell>
          <cell r="F1959" t="str">
            <v>failed</v>
          </cell>
          <cell r="H1959" t="str">
            <v>USD</v>
          </cell>
          <cell r="R1959" t="str">
            <v>animation</v>
          </cell>
        </row>
        <row r="1960">
          <cell r="D1960">
            <v>1800</v>
          </cell>
          <cell r="F1960" t="str">
            <v>successful</v>
          </cell>
          <cell r="H1960" t="str">
            <v>GBP</v>
          </cell>
          <cell r="R1960" t="str">
            <v>plays</v>
          </cell>
        </row>
        <row r="1961">
          <cell r="D1961">
            <v>12000</v>
          </cell>
          <cell r="F1961" t="str">
            <v>failed</v>
          </cell>
          <cell r="H1961" t="str">
            <v>USD</v>
          </cell>
          <cell r="R1961" t="str">
            <v>spaces</v>
          </cell>
        </row>
        <row r="1962">
          <cell r="D1962">
            <v>1500</v>
          </cell>
          <cell r="F1962" t="str">
            <v>successful</v>
          </cell>
          <cell r="H1962" t="str">
            <v>USD</v>
          </cell>
          <cell r="R1962" t="str">
            <v>plays</v>
          </cell>
        </row>
        <row r="1963">
          <cell r="D1963">
            <v>15000</v>
          </cell>
          <cell r="F1963" t="str">
            <v>failed</v>
          </cell>
          <cell r="H1963" t="str">
            <v>USD</v>
          </cell>
          <cell r="R1963" t="str">
            <v>food trucks</v>
          </cell>
        </row>
        <row r="1964">
          <cell r="D1964">
            <v>20000</v>
          </cell>
          <cell r="F1964" t="str">
            <v>failed</v>
          </cell>
          <cell r="H1964" t="str">
            <v>USD</v>
          </cell>
          <cell r="R1964" t="str">
            <v>video games</v>
          </cell>
        </row>
        <row r="1965">
          <cell r="D1965">
            <v>1500</v>
          </cell>
          <cell r="F1965" t="str">
            <v>successful</v>
          </cell>
          <cell r="H1965" t="str">
            <v>USD</v>
          </cell>
          <cell r="R1965" t="str">
            <v>plays</v>
          </cell>
        </row>
        <row r="1966">
          <cell r="D1966">
            <v>1500</v>
          </cell>
          <cell r="F1966" t="str">
            <v>successful</v>
          </cell>
          <cell r="H1966" t="str">
            <v>USD</v>
          </cell>
          <cell r="R1966" t="str">
            <v>radio &amp; podcasts</v>
          </cell>
        </row>
        <row r="1967">
          <cell r="D1967">
            <v>1800</v>
          </cell>
          <cell r="F1967" t="str">
            <v>successful</v>
          </cell>
          <cell r="H1967" t="str">
            <v>USD</v>
          </cell>
          <cell r="R1967" t="str">
            <v>plays</v>
          </cell>
        </row>
        <row r="1968">
          <cell r="D1968">
            <v>25000</v>
          </cell>
          <cell r="F1968" t="str">
            <v>failed</v>
          </cell>
          <cell r="H1968" t="str">
            <v>USD</v>
          </cell>
          <cell r="R1968" t="str">
            <v>video games</v>
          </cell>
        </row>
        <row r="1969">
          <cell r="D1969">
            <v>3000000</v>
          </cell>
          <cell r="F1969" t="str">
            <v>failed</v>
          </cell>
          <cell r="H1969" t="str">
            <v>USD</v>
          </cell>
          <cell r="R1969" t="str">
            <v>musical</v>
          </cell>
        </row>
        <row r="1970">
          <cell r="D1970">
            <v>1800</v>
          </cell>
          <cell r="F1970" t="str">
            <v>successful</v>
          </cell>
          <cell r="H1970" t="str">
            <v>USD</v>
          </cell>
          <cell r="R1970" t="str">
            <v>rock</v>
          </cell>
        </row>
        <row r="1971">
          <cell r="D1971">
            <v>1500</v>
          </cell>
          <cell r="F1971" t="str">
            <v>successful</v>
          </cell>
          <cell r="H1971" t="str">
            <v>USD</v>
          </cell>
          <cell r="R1971" t="str">
            <v>plays</v>
          </cell>
        </row>
        <row r="1972">
          <cell r="D1972">
            <v>1500</v>
          </cell>
          <cell r="F1972" t="str">
            <v>successful</v>
          </cell>
          <cell r="H1972" t="str">
            <v>USD</v>
          </cell>
          <cell r="R1972" t="str">
            <v>plays</v>
          </cell>
        </row>
        <row r="1973">
          <cell r="D1973">
            <v>11000</v>
          </cell>
          <cell r="F1973" t="str">
            <v>failed</v>
          </cell>
          <cell r="H1973" t="str">
            <v>USD</v>
          </cell>
          <cell r="R1973" t="str">
            <v>plays</v>
          </cell>
        </row>
        <row r="1974">
          <cell r="D1974">
            <v>35000</v>
          </cell>
          <cell r="F1974" t="str">
            <v>canceled</v>
          </cell>
          <cell r="H1974" t="str">
            <v>CAD</v>
          </cell>
          <cell r="R1974" t="str">
            <v>science fiction</v>
          </cell>
        </row>
        <row r="1975">
          <cell r="D1975">
            <v>1500</v>
          </cell>
          <cell r="F1975" t="str">
            <v>successful</v>
          </cell>
          <cell r="H1975" t="str">
            <v>USD</v>
          </cell>
          <cell r="R1975" t="str">
            <v>rock</v>
          </cell>
        </row>
        <row r="1976">
          <cell r="D1976">
            <v>5000</v>
          </cell>
          <cell r="F1976" t="str">
            <v>failed</v>
          </cell>
          <cell r="H1976" t="str">
            <v>USD</v>
          </cell>
          <cell r="R1976" t="str">
            <v>plays</v>
          </cell>
        </row>
        <row r="1977">
          <cell r="D1977">
            <v>12000</v>
          </cell>
          <cell r="F1977" t="str">
            <v>failed</v>
          </cell>
          <cell r="H1977" t="str">
            <v>USD</v>
          </cell>
          <cell r="R1977" t="str">
            <v>wearables</v>
          </cell>
        </row>
        <row r="1978">
          <cell r="D1978">
            <v>1750</v>
          </cell>
          <cell r="F1978" t="str">
            <v>successful</v>
          </cell>
          <cell r="H1978" t="str">
            <v>USD</v>
          </cell>
          <cell r="R1978" t="str">
            <v>space exploration</v>
          </cell>
        </row>
        <row r="1979">
          <cell r="D1979">
            <v>1500</v>
          </cell>
          <cell r="F1979" t="str">
            <v>successful</v>
          </cell>
          <cell r="H1979" t="str">
            <v>USD</v>
          </cell>
          <cell r="R1979" t="str">
            <v>pop</v>
          </cell>
        </row>
        <row r="1980">
          <cell r="D1980">
            <v>1500</v>
          </cell>
          <cell r="F1980" t="str">
            <v>successful</v>
          </cell>
          <cell r="H1980" t="str">
            <v>USD</v>
          </cell>
          <cell r="R1980" t="str">
            <v>rock</v>
          </cell>
        </row>
        <row r="1981">
          <cell r="D1981">
            <v>1200</v>
          </cell>
          <cell r="F1981" t="str">
            <v>successful</v>
          </cell>
          <cell r="H1981" t="str">
            <v>USD</v>
          </cell>
          <cell r="R1981" t="str">
            <v>indie rock</v>
          </cell>
        </row>
        <row r="1982">
          <cell r="D1982">
            <v>4000</v>
          </cell>
          <cell r="F1982" t="str">
            <v>live</v>
          </cell>
          <cell r="H1982" t="str">
            <v>USD</v>
          </cell>
          <cell r="R1982" t="str">
            <v>faith</v>
          </cell>
        </row>
        <row r="1983">
          <cell r="D1983">
            <v>18000</v>
          </cell>
          <cell r="F1983" t="str">
            <v>failed</v>
          </cell>
          <cell r="H1983" t="str">
            <v>CAD</v>
          </cell>
          <cell r="R1983" t="str">
            <v>restaurants</v>
          </cell>
        </row>
        <row r="1984">
          <cell r="D1984">
            <v>1500</v>
          </cell>
          <cell r="F1984" t="str">
            <v>successful</v>
          </cell>
          <cell r="H1984" t="str">
            <v>USD</v>
          </cell>
          <cell r="R1984" t="str">
            <v>plays</v>
          </cell>
        </row>
        <row r="1985">
          <cell r="D1985">
            <v>5000</v>
          </cell>
          <cell r="F1985" t="str">
            <v>failed</v>
          </cell>
          <cell r="H1985" t="str">
            <v>USD</v>
          </cell>
          <cell r="R1985" t="str">
            <v>musical</v>
          </cell>
        </row>
        <row r="1986">
          <cell r="D1986">
            <v>48725</v>
          </cell>
          <cell r="F1986" t="str">
            <v>failed</v>
          </cell>
          <cell r="H1986" t="str">
            <v>USD</v>
          </cell>
          <cell r="R1986" t="str">
            <v>spaces</v>
          </cell>
        </row>
        <row r="1987">
          <cell r="D1987">
            <v>600</v>
          </cell>
          <cell r="F1987" t="str">
            <v>successful</v>
          </cell>
          <cell r="H1987" t="str">
            <v>USD</v>
          </cell>
          <cell r="R1987" t="str">
            <v>electronic music</v>
          </cell>
        </row>
        <row r="1988">
          <cell r="D1988">
            <v>8000</v>
          </cell>
          <cell r="F1988" t="str">
            <v>failed</v>
          </cell>
          <cell r="H1988" t="str">
            <v>USD</v>
          </cell>
          <cell r="R1988" t="str">
            <v>children's books</v>
          </cell>
        </row>
        <row r="1989">
          <cell r="D1989">
            <v>700</v>
          </cell>
          <cell r="F1989" t="str">
            <v>successful</v>
          </cell>
          <cell r="H1989" t="str">
            <v>USD</v>
          </cell>
          <cell r="R1989" t="str">
            <v>rock</v>
          </cell>
        </row>
        <row r="1990">
          <cell r="D1990">
            <v>75000</v>
          </cell>
          <cell r="F1990" t="str">
            <v>canceled</v>
          </cell>
          <cell r="H1990" t="str">
            <v>USD</v>
          </cell>
          <cell r="R1990" t="str">
            <v>wearables</v>
          </cell>
        </row>
        <row r="1991">
          <cell r="D1991">
            <v>7200</v>
          </cell>
          <cell r="F1991" t="str">
            <v>failed</v>
          </cell>
          <cell r="H1991" t="str">
            <v>USD</v>
          </cell>
          <cell r="R1991" t="str">
            <v>plays</v>
          </cell>
        </row>
        <row r="1992">
          <cell r="D1992">
            <v>16500</v>
          </cell>
          <cell r="F1992" t="str">
            <v>live</v>
          </cell>
          <cell r="H1992" t="str">
            <v>USD</v>
          </cell>
          <cell r="R1992" t="str">
            <v>spaces</v>
          </cell>
        </row>
        <row r="1993">
          <cell r="D1993">
            <v>1200</v>
          </cell>
          <cell r="F1993" t="str">
            <v>successful</v>
          </cell>
          <cell r="H1993" t="str">
            <v>GBP</v>
          </cell>
          <cell r="R1993" t="str">
            <v>metal</v>
          </cell>
        </row>
        <row r="1994">
          <cell r="D1994">
            <v>1500</v>
          </cell>
          <cell r="F1994" t="str">
            <v>successful</v>
          </cell>
          <cell r="H1994" t="str">
            <v>USD</v>
          </cell>
          <cell r="R1994" t="str">
            <v>shorts</v>
          </cell>
        </row>
        <row r="1995">
          <cell r="D1995">
            <v>10000</v>
          </cell>
          <cell r="F1995" t="str">
            <v>failed</v>
          </cell>
          <cell r="H1995" t="str">
            <v>GBP</v>
          </cell>
          <cell r="R1995" t="str">
            <v>spaces</v>
          </cell>
        </row>
        <row r="1996">
          <cell r="D1996">
            <v>1500</v>
          </cell>
          <cell r="F1996" t="str">
            <v>successful</v>
          </cell>
          <cell r="H1996" t="str">
            <v>GBP</v>
          </cell>
          <cell r="R1996" t="str">
            <v>plays</v>
          </cell>
        </row>
        <row r="1997">
          <cell r="D1997">
            <v>26000</v>
          </cell>
          <cell r="F1997" t="str">
            <v>failed</v>
          </cell>
          <cell r="H1997" t="str">
            <v>USD</v>
          </cell>
          <cell r="R1997" t="str">
            <v>photobooks</v>
          </cell>
        </row>
        <row r="1998">
          <cell r="D1998">
            <v>1000</v>
          </cell>
          <cell r="F1998" t="str">
            <v>successful</v>
          </cell>
          <cell r="H1998" t="str">
            <v>CAD</v>
          </cell>
          <cell r="R1998" t="str">
            <v>makerspaces</v>
          </cell>
        </row>
        <row r="1999">
          <cell r="D1999">
            <v>48000</v>
          </cell>
          <cell r="F1999" t="str">
            <v>canceled</v>
          </cell>
          <cell r="H1999" t="str">
            <v>USD</v>
          </cell>
          <cell r="R1999" t="str">
            <v>wearables</v>
          </cell>
        </row>
        <row r="2000">
          <cell r="D2000">
            <v>1700</v>
          </cell>
          <cell r="F2000" t="str">
            <v>successful</v>
          </cell>
          <cell r="H2000" t="str">
            <v>USD</v>
          </cell>
          <cell r="R2000" t="str">
            <v>plays</v>
          </cell>
        </row>
        <row r="2001">
          <cell r="D2001">
            <v>1300</v>
          </cell>
          <cell r="F2001" t="str">
            <v>successful</v>
          </cell>
          <cell r="H2001" t="str">
            <v>USD</v>
          </cell>
          <cell r="R2001" t="str">
            <v>shorts</v>
          </cell>
        </row>
        <row r="2002">
          <cell r="D2002">
            <v>6000</v>
          </cell>
          <cell r="F2002" t="str">
            <v>failed</v>
          </cell>
          <cell r="H2002" t="str">
            <v>USD</v>
          </cell>
          <cell r="R2002" t="str">
            <v>food trucks</v>
          </cell>
        </row>
        <row r="2003">
          <cell r="D2003">
            <v>10500</v>
          </cell>
          <cell r="F2003" t="str">
            <v>failed</v>
          </cell>
          <cell r="H2003" t="str">
            <v>USD</v>
          </cell>
          <cell r="R2003" t="str">
            <v>plays</v>
          </cell>
        </row>
        <row r="2004">
          <cell r="D2004">
            <v>3500</v>
          </cell>
          <cell r="F2004" t="str">
            <v>failed</v>
          </cell>
          <cell r="H2004" t="str">
            <v>EUR</v>
          </cell>
          <cell r="R2004" t="str">
            <v>photobooks</v>
          </cell>
        </row>
        <row r="2005">
          <cell r="D2005">
            <v>12000</v>
          </cell>
          <cell r="F2005" t="str">
            <v>canceled</v>
          </cell>
          <cell r="H2005" t="str">
            <v>USD</v>
          </cell>
          <cell r="R2005" t="str">
            <v>world music</v>
          </cell>
        </row>
        <row r="2006">
          <cell r="D2006">
            <v>1650</v>
          </cell>
          <cell r="F2006" t="str">
            <v>successful</v>
          </cell>
          <cell r="H2006" t="str">
            <v>CAD</v>
          </cell>
          <cell r="R2006" t="str">
            <v>plays</v>
          </cell>
        </row>
        <row r="2007">
          <cell r="D2007">
            <v>1551</v>
          </cell>
          <cell r="F2007" t="str">
            <v>successful</v>
          </cell>
          <cell r="H2007" t="str">
            <v>USD</v>
          </cell>
          <cell r="R2007" t="str">
            <v>plays</v>
          </cell>
        </row>
        <row r="2008">
          <cell r="D2008">
            <v>1500</v>
          </cell>
          <cell r="F2008" t="str">
            <v>successful</v>
          </cell>
          <cell r="H2008" t="str">
            <v>USD</v>
          </cell>
          <cell r="R2008" t="str">
            <v>wearables</v>
          </cell>
        </row>
        <row r="2009">
          <cell r="D2009">
            <v>800</v>
          </cell>
          <cell r="F2009" t="str">
            <v>successful</v>
          </cell>
          <cell r="H2009" t="str">
            <v>GBP</v>
          </cell>
          <cell r="R2009" t="str">
            <v>plays</v>
          </cell>
        </row>
        <row r="2010">
          <cell r="D2010">
            <v>10000</v>
          </cell>
          <cell r="F2010" t="str">
            <v>failed</v>
          </cell>
          <cell r="H2010" t="str">
            <v>USD</v>
          </cell>
          <cell r="R2010" t="str">
            <v>wearables</v>
          </cell>
        </row>
        <row r="2011">
          <cell r="D2011">
            <v>1500</v>
          </cell>
          <cell r="F2011" t="str">
            <v>successful</v>
          </cell>
          <cell r="H2011" t="str">
            <v>GBP</v>
          </cell>
          <cell r="R2011" t="str">
            <v>photobooks</v>
          </cell>
        </row>
        <row r="2012">
          <cell r="D2012">
            <v>1650</v>
          </cell>
          <cell r="F2012" t="str">
            <v>successful</v>
          </cell>
          <cell r="H2012" t="str">
            <v>GBP</v>
          </cell>
          <cell r="R2012" t="str">
            <v>plays</v>
          </cell>
        </row>
        <row r="2013">
          <cell r="D2013">
            <v>1500</v>
          </cell>
          <cell r="F2013" t="str">
            <v>successful</v>
          </cell>
          <cell r="H2013" t="str">
            <v>CAD</v>
          </cell>
          <cell r="R2013" t="str">
            <v>plays</v>
          </cell>
        </row>
        <row r="2014">
          <cell r="D2014">
            <v>1000</v>
          </cell>
          <cell r="F2014" t="str">
            <v>successful</v>
          </cell>
          <cell r="H2014" t="str">
            <v>USD</v>
          </cell>
          <cell r="R2014" t="str">
            <v>television</v>
          </cell>
        </row>
        <row r="2015">
          <cell r="D2015">
            <v>1500</v>
          </cell>
          <cell r="F2015" t="str">
            <v>successful</v>
          </cell>
          <cell r="H2015" t="str">
            <v>USD</v>
          </cell>
          <cell r="R2015" t="str">
            <v>indie rock</v>
          </cell>
        </row>
        <row r="2016">
          <cell r="D2016">
            <v>1500</v>
          </cell>
          <cell r="F2016" t="str">
            <v>successful</v>
          </cell>
          <cell r="H2016" t="str">
            <v>USD</v>
          </cell>
          <cell r="R2016" t="str">
            <v>plays</v>
          </cell>
        </row>
        <row r="2017">
          <cell r="D2017">
            <v>1650</v>
          </cell>
          <cell r="F2017" t="str">
            <v>successful</v>
          </cell>
          <cell r="H2017" t="str">
            <v>USD</v>
          </cell>
          <cell r="R2017" t="str">
            <v>plays</v>
          </cell>
        </row>
        <row r="2018">
          <cell r="D2018">
            <v>1500</v>
          </cell>
          <cell r="F2018" t="str">
            <v>successful</v>
          </cell>
          <cell r="H2018" t="str">
            <v>USD</v>
          </cell>
          <cell r="R2018" t="str">
            <v>makerspaces</v>
          </cell>
        </row>
        <row r="2019">
          <cell r="D2019">
            <v>4000</v>
          </cell>
          <cell r="F2019" t="str">
            <v>failed</v>
          </cell>
          <cell r="H2019" t="str">
            <v>USD</v>
          </cell>
          <cell r="R2019" t="str">
            <v>fiction</v>
          </cell>
        </row>
        <row r="2020">
          <cell r="D2020">
            <v>21000</v>
          </cell>
          <cell r="F2020" t="str">
            <v>failed</v>
          </cell>
          <cell r="H2020" t="str">
            <v>USD</v>
          </cell>
          <cell r="R2020" t="str">
            <v>children's books</v>
          </cell>
        </row>
        <row r="2021">
          <cell r="D2021">
            <v>1500</v>
          </cell>
          <cell r="F2021" t="str">
            <v>successful</v>
          </cell>
          <cell r="H2021" t="str">
            <v>USD</v>
          </cell>
          <cell r="R2021" t="str">
            <v>indie rock</v>
          </cell>
        </row>
        <row r="2022">
          <cell r="D2022">
            <v>1300</v>
          </cell>
          <cell r="F2022" t="str">
            <v>successful</v>
          </cell>
          <cell r="H2022" t="str">
            <v>GBP</v>
          </cell>
          <cell r="R2022" t="str">
            <v>shorts</v>
          </cell>
        </row>
        <row r="2023">
          <cell r="D2023">
            <v>1500</v>
          </cell>
          <cell r="F2023" t="str">
            <v>successful</v>
          </cell>
          <cell r="H2023" t="str">
            <v>USD</v>
          </cell>
          <cell r="R2023" t="str">
            <v>plays</v>
          </cell>
        </row>
        <row r="2024">
          <cell r="D2024">
            <v>1500</v>
          </cell>
          <cell r="F2024" t="str">
            <v>successful</v>
          </cell>
          <cell r="H2024" t="str">
            <v>USD</v>
          </cell>
          <cell r="R2024" t="str">
            <v>plays</v>
          </cell>
        </row>
        <row r="2025">
          <cell r="D2025">
            <v>1600</v>
          </cell>
          <cell r="F2025" t="str">
            <v>successful</v>
          </cell>
          <cell r="H2025" t="str">
            <v>GBP</v>
          </cell>
          <cell r="R2025" t="str">
            <v>plays</v>
          </cell>
        </row>
        <row r="2026">
          <cell r="D2026">
            <v>33000</v>
          </cell>
          <cell r="F2026" t="str">
            <v>failed</v>
          </cell>
          <cell r="H2026" t="str">
            <v>USD</v>
          </cell>
          <cell r="R2026" t="str">
            <v>photobooks</v>
          </cell>
        </row>
        <row r="2027">
          <cell r="D2027">
            <v>1500</v>
          </cell>
          <cell r="F2027" t="str">
            <v>successful</v>
          </cell>
          <cell r="H2027" t="str">
            <v>USD</v>
          </cell>
          <cell r="R2027" t="str">
            <v>plays</v>
          </cell>
        </row>
        <row r="2028">
          <cell r="D2028">
            <v>30000</v>
          </cell>
          <cell r="F2028" t="str">
            <v>failed</v>
          </cell>
          <cell r="H2028" t="str">
            <v>USD</v>
          </cell>
          <cell r="R2028" t="str">
            <v>video games</v>
          </cell>
        </row>
        <row r="2029">
          <cell r="D2029">
            <v>1500</v>
          </cell>
          <cell r="F2029" t="str">
            <v>successful</v>
          </cell>
          <cell r="H2029" t="str">
            <v>GBP</v>
          </cell>
          <cell r="R2029" t="str">
            <v>plays</v>
          </cell>
        </row>
        <row r="2030">
          <cell r="D2030">
            <v>1000</v>
          </cell>
          <cell r="F2030" t="str">
            <v>successful</v>
          </cell>
          <cell r="H2030" t="str">
            <v>CAD</v>
          </cell>
          <cell r="R2030" t="str">
            <v>plays</v>
          </cell>
        </row>
        <row r="2031">
          <cell r="D2031">
            <v>1000</v>
          </cell>
          <cell r="F2031" t="str">
            <v>successful</v>
          </cell>
          <cell r="H2031" t="str">
            <v>GBP</v>
          </cell>
          <cell r="R2031" t="str">
            <v>plays</v>
          </cell>
        </row>
        <row r="2032">
          <cell r="D2032">
            <v>1200</v>
          </cell>
          <cell r="F2032" t="str">
            <v>successful</v>
          </cell>
          <cell r="H2032" t="str">
            <v>USD</v>
          </cell>
          <cell r="R2032" t="str">
            <v>plays</v>
          </cell>
        </row>
        <row r="2033">
          <cell r="D2033">
            <v>1500</v>
          </cell>
          <cell r="F2033" t="str">
            <v>successful</v>
          </cell>
          <cell r="H2033" t="str">
            <v>GBP</v>
          </cell>
          <cell r="R2033" t="str">
            <v>plays</v>
          </cell>
        </row>
        <row r="2034">
          <cell r="D2034">
            <v>1570</v>
          </cell>
          <cell r="F2034" t="str">
            <v>successful</v>
          </cell>
          <cell r="H2034" t="str">
            <v>GBP</v>
          </cell>
          <cell r="R2034" t="str">
            <v>classical music</v>
          </cell>
        </row>
        <row r="2035">
          <cell r="D2035">
            <v>1000</v>
          </cell>
          <cell r="F2035" t="str">
            <v>successful</v>
          </cell>
          <cell r="H2035" t="str">
            <v>USD</v>
          </cell>
          <cell r="R2035" t="str">
            <v>rock</v>
          </cell>
        </row>
        <row r="2036">
          <cell r="D2036">
            <v>1500</v>
          </cell>
          <cell r="F2036" t="str">
            <v>successful</v>
          </cell>
          <cell r="H2036" t="str">
            <v>USD</v>
          </cell>
          <cell r="R2036" t="str">
            <v>rock</v>
          </cell>
        </row>
        <row r="2037">
          <cell r="D2037">
            <v>1000</v>
          </cell>
          <cell r="F2037" t="str">
            <v>successful</v>
          </cell>
          <cell r="H2037" t="str">
            <v>USD</v>
          </cell>
          <cell r="R2037" t="str">
            <v>plays</v>
          </cell>
        </row>
        <row r="2038">
          <cell r="D2038">
            <v>20000</v>
          </cell>
          <cell r="F2038" t="str">
            <v>canceled</v>
          </cell>
          <cell r="H2038" t="str">
            <v>USD</v>
          </cell>
          <cell r="R2038" t="str">
            <v>spaces</v>
          </cell>
        </row>
        <row r="2039">
          <cell r="D2039">
            <v>1350</v>
          </cell>
          <cell r="F2039" t="str">
            <v>successful</v>
          </cell>
          <cell r="H2039" t="str">
            <v>USD</v>
          </cell>
          <cell r="R2039" t="str">
            <v>spaces</v>
          </cell>
        </row>
        <row r="2040">
          <cell r="D2040">
            <v>1500</v>
          </cell>
          <cell r="F2040" t="str">
            <v>successful</v>
          </cell>
          <cell r="H2040" t="str">
            <v>USD</v>
          </cell>
          <cell r="R2040" t="str">
            <v>nonfiction</v>
          </cell>
        </row>
        <row r="2041">
          <cell r="D2041">
            <v>1500</v>
          </cell>
          <cell r="F2041" t="str">
            <v>successful</v>
          </cell>
          <cell r="H2041" t="str">
            <v>GBP</v>
          </cell>
          <cell r="R2041" t="str">
            <v>plays</v>
          </cell>
        </row>
        <row r="2042">
          <cell r="D2042">
            <v>1500</v>
          </cell>
          <cell r="F2042" t="str">
            <v>successful</v>
          </cell>
          <cell r="H2042" t="str">
            <v>USD</v>
          </cell>
          <cell r="R2042" t="str">
            <v>shorts</v>
          </cell>
        </row>
        <row r="2043">
          <cell r="D2043">
            <v>1500</v>
          </cell>
          <cell r="F2043" t="str">
            <v>successful</v>
          </cell>
          <cell r="H2043" t="str">
            <v>USD</v>
          </cell>
          <cell r="R2043" t="str">
            <v>plays</v>
          </cell>
        </row>
        <row r="2044">
          <cell r="D2044">
            <v>2000</v>
          </cell>
          <cell r="F2044" t="str">
            <v>failed</v>
          </cell>
          <cell r="H2044" t="str">
            <v>CAD</v>
          </cell>
          <cell r="R2044" t="str">
            <v>places</v>
          </cell>
        </row>
        <row r="2045">
          <cell r="D2045">
            <v>10000</v>
          </cell>
          <cell r="F2045" t="str">
            <v>failed</v>
          </cell>
          <cell r="H2045" t="str">
            <v>AUD</v>
          </cell>
          <cell r="R2045" t="str">
            <v>plays</v>
          </cell>
        </row>
        <row r="2046">
          <cell r="D2046">
            <v>1500</v>
          </cell>
          <cell r="F2046" t="str">
            <v>successful</v>
          </cell>
          <cell r="H2046" t="str">
            <v>USD</v>
          </cell>
          <cell r="R2046" t="str">
            <v>rock</v>
          </cell>
        </row>
        <row r="2047">
          <cell r="D2047">
            <v>15000</v>
          </cell>
          <cell r="F2047" t="str">
            <v>canceled</v>
          </cell>
          <cell r="H2047" t="str">
            <v>USD</v>
          </cell>
          <cell r="R2047" t="str">
            <v>translations</v>
          </cell>
        </row>
        <row r="2048">
          <cell r="D2048">
            <v>14500</v>
          </cell>
          <cell r="F2048" t="str">
            <v>failed</v>
          </cell>
          <cell r="H2048" t="str">
            <v>USD</v>
          </cell>
          <cell r="R2048" t="str">
            <v>jazz</v>
          </cell>
        </row>
        <row r="2049">
          <cell r="D2049">
            <v>1500</v>
          </cell>
          <cell r="F2049" t="str">
            <v>successful</v>
          </cell>
          <cell r="H2049" t="str">
            <v>USD</v>
          </cell>
          <cell r="R2049" t="str">
            <v>rock</v>
          </cell>
        </row>
        <row r="2050">
          <cell r="D2050">
            <v>500</v>
          </cell>
          <cell r="F2050" t="str">
            <v>successful</v>
          </cell>
          <cell r="H2050" t="str">
            <v>GBP</v>
          </cell>
          <cell r="R2050" t="str">
            <v>plays</v>
          </cell>
        </row>
        <row r="2051">
          <cell r="D2051">
            <v>6000</v>
          </cell>
          <cell r="F2051" t="str">
            <v>failed</v>
          </cell>
          <cell r="H2051" t="str">
            <v>USD</v>
          </cell>
          <cell r="R2051" t="str">
            <v>drama</v>
          </cell>
        </row>
        <row r="2052">
          <cell r="D2052">
            <v>86350</v>
          </cell>
          <cell r="F2052" t="str">
            <v>canceled</v>
          </cell>
          <cell r="H2052" t="str">
            <v>USD</v>
          </cell>
          <cell r="R2052" t="str">
            <v>web</v>
          </cell>
        </row>
        <row r="2053">
          <cell r="D2053">
            <v>3400</v>
          </cell>
          <cell r="F2053" t="str">
            <v>live</v>
          </cell>
          <cell r="H2053" t="str">
            <v>EUR</v>
          </cell>
          <cell r="R2053" t="str">
            <v>spaces</v>
          </cell>
        </row>
        <row r="2054">
          <cell r="D2054">
            <v>1500</v>
          </cell>
          <cell r="F2054" t="str">
            <v>successful</v>
          </cell>
          <cell r="H2054" t="str">
            <v>EUR</v>
          </cell>
          <cell r="R2054" t="str">
            <v>plays</v>
          </cell>
        </row>
        <row r="2055">
          <cell r="D2055">
            <v>400</v>
          </cell>
          <cell r="F2055" t="str">
            <v>successful</v>
          </cell>
          <cell r="H2055" t="str">
            <v>USD</v>
          </cell>
          <cell r="R2055" t="str">
            <v>shorts</v>
          </cell>
        </row>
        <row r="2056">
          <cell r="D2056">
            <v>1500</v>
          </cell>
          <cell r="F2056" t="str">
            <v>successful</v>
          </cell>
          <cell r="H2056" t="str">
            <v>USD</v>
          </cell>
          <cell r="R2056" t="str">
            <v>plays</v>
          </cell>
        </row>
        <row r="2057">
          <cell r="D2057">
            <v>1200</v>
          </cell>
          <cell r="F2057" t="str">
            <v>successful</v>
          </cell>
          <cell r="H2057" t="str">
            <v>CAD</v>
          </cell>
          <cell r="R2057" t="str">
            <v>plays</v>
          </cell>
        </row>
        <row r="2058">
          <cell r="D2058">
            <v>1200</v>
          </cell>
          <cell r="F2058" t="str">
            <v>successful</v>
          </cell>
          <cell r="H2058" t="str">
            <v>GBP</v>
          </cell>
          <cell r="R2058" t="str">
            <v>nonfiction</v>
          </cell>
        </row>
        <row r="2059">
          <cell r="D2059">
            <v>1500</v>
          </cell>
          <cell r="F2059" t="str">
            <v>successful</v>
          </cell>
          <cell r="H2059" t="str">
            <v>USD</v>
          </cell>
          <cell r="R2059" t="str">
            <v>rock</v>
          </cell>
        </row>
        <row r="2060">
          <cell r="D2060">
            <v>500</v>
          </cell>
          <cell r="F2060" t="str">
            <v>successful</v>
          </cell>
          <cell r="H2060" t="str">
            <v>USD</v>
          </cell>
          <cell r="R2060" t="str">
            <v>hardware</v>
          </cell>
        </row>
        <row r="2061">
          <cell r="D2061">
            <v>1500</v>
          </cell>
          <cell r="F2061" t="str">
            <v>successful</v>
          </cell>
          <cell r="H2061" t="str">
            <v>GBP</v>
          </cell>
          <cell r="R2061" t="str">
            <v>plays</v>
          </cell>
        </row>
        <row r="2062">
          <cell r="D2062">
            <v>7500</v>
          </cell>
          <cell r="F2062" t="str">
            <v>live</v>
          </cell>
          <cell r="H2062" t="str">
            <v>GBP</v>
          </cell>
          <cell r="R2062" t="str">
            <v>small batch</v>
          </cell>
        </row>
        <row r="2063">
          <cell r="D2063">
            <v>1500</v>
          </cell>
          <cell r="F2063" t="str">
            <v>successful</v>
          </cell>
          <cell r="H2063" t="str">
            <v>USD</v>
          </cell>
          <cell r="R2063" t="str">
            <v>rock</v>
          </cell>
        </row>
        <row r="2064">
          <cell r="D2064">
            <v>1500</v>
          </cell>
          <cell r="F2064" t="str">
            <v>successful</v>
          </cell>
          <cell r="H2064" t="str">
            <v>USD</v>
          </cell>
          <cell r="R2064" t="str">
            <v>indie rock</v>
          </cell>
        </row>
        <row r="2065">
          <cell r="D2065">
            <v>500000</v>
          </cell>
          <cell r="F2065" t="str">
            <v>failed</v>
          </cell>
          <cell r="H2065" t="str">
            <v>SEK</v>
          </cell>
          <cell r="R2065" t="str">
            <v>spaces</v>
          </cell>
        </row>
        <row r="2066">
          <cell r="D2066">
            <v>1400</v>
          </cell>
          <cell r="F2066" t="str">
            <v>successful</v>
          </cell>
          <cell r="H2066" t="str">
            <v>USD</v>
          </cell>
          <cell r="R2066" t="str">
            <v>nonfiction</v>
          </cell>
        </row>
        <row r="2067">
          <cell r="D2067">
            <v>1200</v>
          </cell>
          <cell r="F2067" t="str">
            <v>successful</v>
          </cell>
          <cell r="H2067" t="str">
            <v>USD</v>
          </cell>
          <cell r="R2067" t="str">
            <v>musical</v>
          </cell>
        </row>
        <row r="2068">
          <cell r="D2068">
            <v>9000</v>
          </cell>
          <cell r="F2068" t="str">
            <v>failed</v>
          </cell>
          <cell r="H2068" t="str">
            <v>USD</v>
          </cell>
          <cell r="R2068" t="str">
            <v>wearables</v>
          </cell>
        </row>
        <row r="2069">
          <cell r="D2069">
            <v>1000</v>
          </cell>
          <cell r="F2069" t="str">
            <v>successful</v>
          </cell>
          <cell r="H2069" t="str">
            <v>USD</v>
          </cell>
          <cell r="R2069" t="str">
            <v>tabletop games</v>
          </cell>
        </row>
        <row r="2070">
          <cell r="D2070">
            <v>1500</v>
          </cell>
          <cell r="F2070" t="str">
            <v>successful</v>
          </cell>
          <cell r="H2070" t="str">
            <v>USD</v>
          </cell>
          <cell r="R2070" t="str">
            <v>indie rock</v>
          </cell>
        </row>
        <row r="2071">
          <cell r="D2071">
            <v>1500</v>
          </cell>
          <cell r="F2071" t="str">
            <v>successful</v>
          </cell>
          <cell r="H2071" t="str">
            <v>USD</v>
          </cell>
          <cell r="R2071" t="str">
            <v>plays</v>
          </cell>
        </row>
        <row r="2072">
          <cell r="D2072">
            <v>1500</v>
          </cell>
          <cell r="F2072" t="str">
            <v>successful</v>
          </cell>
          <cell r="H2072" t="str">
            <v>USD</v>
          </cell>
          <cell r="R2072" t="str">
            <v>musical</v>
          </cell>
        </row>
        <row r="2073">
          <cell r="D2073">
            <v>600</v>
          </cell>
          <cell r="F2073" t="str">
            <v>successful</v>
          </cell>
          <cell r="H2073" t="str">
            <v>USD</v>
          </cell>
          <cell r="R2073" t="str">
            <v>documentary</v>
          </cell>
        </row>
        <row r="2074">
          <cell r="D2074">
            <v>1000</v>
          </cell>
          <cell r="F2074" t="str">
            <v>successful</v>
          </cell>
          <cell r="H2074" t="str">
            <v>USD</v>
          </cell>
          <cell r="R2074" t="str">
            <v>plays</v>
          </cell>
        </row>
        <row r="2075">
          <cell r="D2075">
            <v>10000</v>
          </cell>
          <cell r="F2075" t="str">
            <v>failed</v>
          </cell>
          <cell r="H2075" t="str">
            <v>USD</v>
          </cell>
          <cell r="R2075" t="str">
            <v>photobooks</v>
          </cell>
        </row>
        <row r="2076">
          <cell r="D2076">
            <v>1000</v>
          </cell>
          <cell r="F2076" t="str">
            <v>successful</v>
          </cell>
          <cell r="H2076" t="str">
            <v>USD</v>
          </cell>
          <cell r="R2076" t="str">
            <v>plays</v>
          </cell>
        </row>
        <row r="2077">
          <cell r="D2077">
            <v>50000</v>
          </cell>
          <cell r="F2077" t="str">
            <v>failed</v>
          </cell>
          <cell r="H2077" t="str">
            <v>USD</v>
          </cell>
          <cell r="R2077" t="str">
            <v>wearables</v>
          </cell>
        </row>
        <row r="2078">
          <cell r="D2078">
            <v>1500</v>
          </cell>
          <cell r="F2078" t="str">
            <v>successful</v>
          </cell>
          <cell r="H2078" t="str">
            <v>USD</v>
          </cell>
          <cell r="R2078" t="str">
            <v>plays</v>
          </cell>
        </row>
        <row r="2079">
          <cell r="D2079">
            <v>7500</v>
          </cell>
          <cell r="F2079" t="str">
            <v>failed</v>
          </cell>
          <cell r="H2079" t="str">
            <v>USD</v>
          </cell>
          <cell r="R2079" t="str">
            <v>translations</v>
          </cell>
        </row>
        <row r="2080">
          <cell r="D2080">
            <v>1500</v>
          </cell>
          <cell r="F2080" t="str">
            <v>successful</v>
          </cell>
          <cell r="H2080" t="str">
            <v>EUR</v>
          </cell>
          <cell r="R2080" t="str">
            <v>plays</v>
          </cell>
        </row>
        <row r="2081">
          <cell r="D2081">
            <v>1500</v>
          </cell>
          <cell r="F2081" t="str">
            <v>successful</v>
          </cell>
          <cell r="H2081" t="str">
            <v>USD</v>
          </cell>
          <cell r="R2081" t="str">
            <v>rock</v>
          </cell>
        </row>
        <row r="2082">
          <cell r="D2082">
            <v>1500</v>
          </cell>
          <cell r="F2082" t="str">
            <v>successful</v>
          </cell>
          <cell r="H2082" t="str">
            <v>GBP</v>
          </cell>
          <cell r="R2082" t="str">
            <v>plays</v>
          </cell>
        </row>
        <row r="2083">
          <cell r="D2083">
            <v>5000</v>
          </cell>
          <cell r="F2083" t="str">
            <v>failed</v>
          </cell>
          <cell r="H2083" t="str">
            <v>CAD</v>
          </cell>
          <cell r="R2083" t="str">
            <v>jazz</v>
          </cell>
        </row>
        <row r="2084">
          <cell r="D2084">
            <v>1500</v>
          </cell>
          <cell r="F2084" t="str">
            <v>successful</v>
          </cell>
          <cell r="H2084" t="str">
            <v>GBP</v>
          </cell>
          <cell r="R2084" t="str">
            <v>plays</v>
          </cell>
        </row>
        <row r="2085">
          <cell r="D2085">
            <v>1500</v>
          </cell>
          <cell r="F2085" t="str">
            <v>successful</v>
          </cell>
          <cell r="H2085" t="str">
            <v>USD</v>
          </cell>
          <cell r="R2085" t="str">
            <v>indie rock</v>
          </cell>
        </row>
        <row r="2086">
          <cell r="D2086">
            <v>1500</v>
          </cell>
          <cell r="F2086" t="str">
            <v>successful</v>
          </cell>
          <cell r="H2086" t="str">
            <v>USD</v>
          </cell>
          <cell r="R2086" t="str">
            <v>documentary</v>
          </cell>
        </row>
        <row r="2087">
          <cell r="D2087">
            <v>1500</v>
          </cell>
          <cell r="F2087" t="str">
            <v>successful</v>
          </cell>
          <cell r="H2087" t="str">
            <v>GBP</v>
          </cell>
          <cell r="R2087" t="str">
            <v>television</v>
          </cell>
        </row>
        <row r="2088">
          <cell r="D2088">
            <v>1500</v>
          </cell>
          <cell r="F2088" t="str">
            <v>successful</v>
          </cell>
          <cell r="H2088" t="str">
            <v>GBP</v>
          </cell>
          <cell r="R2088" t="str">
            <v>plays</v>
          </cell>
        </row>
        <row r="2089">
          <cell r="D2089">
            <v>1500</v>
          </cell>
          <cell r="F2089" t="str">
            <v>successful</v>
          </cell>
          <cell r="H2089" t="str">
            <v>USD</v>
          </cell>
          <cell r="R2089" t="str">
            <v>plays</v>
          </cell>
        </row>
        <row r="2090">
          <cell r="D2090">
            <v>1300</v>
          </cell>
          <cell r="F2090" t="str">
            <v>successful</v>
          </cell>
          <cell r="H2090" t="str">
            <v>USD</v>
          </cell>
          <cell r="R2090" t="str">
            <v>rock</v>
          </cell>
        </row>
        <row r="2091">
          <cell r="D2091">
            <v>10000</v>
          </cell>
          <cell r="F2091" t="str">
            <v>failed</v>
          </cell>
          <cell r="H2091" t="str">
            <v>USD</v>
          </cell>
          <cell r="R2091" t="str">
            <v>spaces</v>
          </cell>
        </row>
        <row r="2092">
          <cell r="D2092">
            <v>1200</v>
          </cell>
          <cell r="F2092" t="str">
            <v>successful</v>
          </cell>
          <cell r="H2092" t="str">
            <v>USD</v>
          </cell>
          <cell r="R2092" t="str">
            <v>shorts</v>
          </cell>
        </row>
        <row r="2093">
          <cell r="D2093">
            <v>1500</v>
          </cell>
          <cell r="F2093" t="str">
            <v>successful</v>
          </cell>
          <cell r="H2093" t="str">
            <v>GBP</v>
          </cell>
          <cell r="R2093" t="str">
            <v>plays</v>
          </cell>
        </row>
        <row r="2094">
          <cell r="D2094">
            <v>1200</v>
          </cell>
          <cell r="F2094" t="str">
            <v>successful</v>
          </cell>
          <cell r="H2094" t="str">
            <v>USD</v>
          </cell>
          <cell r="R2094" t="str">
            <v>rock</v>
          </cell>
        </row>
        <row r="2095">
          <cell r="D2095">
            <v>1500</v>
          </cell>
          <cell r="F2095" t="str">
            <v>successful</v>
          </cell>
          <cell r="H2095" t="str">
            <v>USD</v>
          </cell>
          <cell r="R2095" t="str">
            <v>rock</v>
          </cell>
        </row>
        <row r="2096">
          <cell r="D2096">
            <v>1500</v>
          </cell>
          <cell r="F2096" t="str">
            <v>successful</v>
          </cell>
          <cell r="H2096" t="str">
            <v>USD</v>
          </cell>
          <cell r="R2096" t="str">
            <v>rock</v>
          </cell>
        </row>
        <row r="2097">
          <cell r="D2097">
            <v>1500</v>
          </cell>
          <cell r="F2097" t="str">
            <v>successful</v>
          </cell>
          <cell r="H2097" t="str">
            <v>USD</v>
          </cell>
          <cell r="R2097" t="str">
            <v>indie rock</v>
          </cell>
        </row>
        <row r="2098">
          <cell r="D2098">
            <v>1500</v>
          </cell>
          <cell r="F2098" t="str">
            <v>successful</v>
          </cell>
          <cell r="H2098" t="str">
            <v>GBP</v>
          </cell>
          <cell r="R2098" t="str">
            <v>plays</v>
          </cell>
        </row>
        <row r="2099">
          <cell r="D2099">
            <v>10000</v>
          </cell>
          <cell r="F2099" t="str">
            <v>canceled</v>
          </cell>
          <cell r="H2099" t="str">
            <v>USD</v>
          </cell>
          <cell r="R2099" t="str">
            <v>musical</v>
          </cell>
        </row>
        <row r="2100">
          <cell r="D2100">
            <v>1500</v>
          </cell>
          <cell r="F2100" t="str">
            <v>successful</v>
          </cell>
          <cell r="H2100" t="str">
            <v>USD</v>
          </cell>
          <cell r="R2100" t="str">
            <v>spaces</v>
          </cell>
        </row>
        <row r="2101">
          <cell r="D2101">
            <v>1500</v>
          </cell>
          <cell r="F2101" t="str">
            <v>successful</v>
          </cell>
          <cell r="H2101" t="str">
            <v>GBP</v>
          </cell>
          <cell r="R2101" t="str">
            <v>plays</v>
          </cell>
        </row>
        <row r="2102">
          <cell r="D2102">
            <v>1500</v>
          </cell>
          <cell r="F2102" t="str">
            <v>successful</v>
          </cell>
          <cell r="H2102" t="str">
            <v>USD</v>
          </cell>
          <cell r="R2102" t="str">
            <v>plays</v>
          </cell>
        </row>
        <row r="2103">
          <cell r="D2103">
            <v>1500</v>
          </cell>
          <cell r="F2103" t="str">
            <v>successful</v>
          </cell>
          <cell r="H2103" t="str">
            <v>GBP</v>
          </cell>
          <cell r="R2103" t="str">
            <v>plays</v>
          </cell>
        </row>
        <row r="2104">
          <cell r="D2104">
            <v>1500</v>
          </cell>
          <cell r="F2104" t="str">
            <v>successful</v>
          </cell>
          <cell r="H2104" t="str">
            <v>USD</v>
          </cell>
          <cell r="R2104" t="str">
            <v>musical</v>
          </cell>
        </row>
        <row r="2105">
          <cell r="D2105">
            <v>1450</v>
          </cell>
          <cell r="F2105" t="str">
            <v>successful</v>
          </cell>
          <cell r="H2105" t="str">
            <v>USD</v>
          </cell>
          <cell r="R2105" t="str">
            <v>metal</v>
          </cell>
        </row>
        <row r="2106">
          <cell r="D2106">
            <v>1200</v>
          </cell>
          <cell r="F2106" t="str">
            <v>successful</v>
          </cell>
          <cell r="H2106" t="str">
            <v>GBP</v>
          </cell>
          <cell r="R2106" t="str">
            <v>plays</v>
          </cell>
        </row>
        <row r="2107">
          <cell r="D2107">
            <v>56000</v>
          </cell>
          <cell r="F2107" t="str">
            <v>failed</v>
          </cell>
          <cell r="H2107" t="str">
            <v>USD</v>
          </cell>
          <cell r="R2107" t="str">
            <v>video games</v>
          </cell>
        </row>
        <row r="2108">
          <cell r="D2108">
            <v>10000</v>
          </cell>
          <cell r="F2108" t="str">
            <v>failed</v>
          </cell>
          <cell r="H2108" t="str">
            <v>USD</v>
          </cell>
          <cell r="R2108" t="str">
            <v>wearables</v>
          </cell>
        </row>
        <row r="2109">
          <cell r="D2109">
            <v>750</v>
          </cell>
          <cell r="F2109" t="str">
            <v>successful</v>
          </cell>
          <cell r="H2109" t="str">
            <v>USD</v>
          </cell>
          <cell r="R2109" t="str">
            <v>shorts</v>
          </cell>
        </row>
        <row r="2110">
          <cell r="D2110">
            <v>100000</v>
          </cell>
          <cell r="F2110" t="str">
            <v>failed</v>
          </cell>
          <cell r="H2110" t="str">
            <v>CAD</v>
          </cell>
          <cell r="R2110" t="str">
            <v>wearables</v>
          </cell>
        </row>
        <row r="2111">
          <cell r="D2111">
            <v>1070</v>
          </cell>
          <cell r="F2111" t="str">
            <v>successful</v>
          </cell>
          <cell r="H2111" t="str">
            <v>USD</v>
          </cell>
          <cell r="R2111" t="str">
            <v>space exploration</v>
          </cell>
        </row>
        <row r="2112">
          <cell r="D2112">
            <v>5000</v>
          </cell>
          <cell r="F2112" t="str">
            <v>canceled</v>
          </cell>
          <cell r="H2112" t="str">
            <v>USD</v>
          </cell>
          <cell r="R2112" t="str">
            <v>world music</v>
          </cell>
        </row>
        <row r="2113">
          <cell r="D2113">
            <v>3500</v>
          </cell>
          <cell r="F2113" t="str">
            <v>failed</v>
          </cell>
          <cell r="H2113" t="str">
            <v>GBP</v>
          </cell>
          <cell r="R2113" t="str">
            <v>drama</v>
          </cell>
        </row>
        <row r="2114">
          <cell r="D2114">
            <v>3000</v>
          </cell>
          <cell r="F2114" t="str">
            <v>failed</v>
          </cell>
          <cell r="H2114" t="str">
            <v>GBP</v>
          </cell>
          <cell r="R2114" t="str">
            <v>plays</v>
          </cell>
        </row>
        <row r="2115">
          <cell r="D2115">
            <v>150000</v>
          </cell>
          <cell r="F2115" t="str">
            <v>canceled</v>
          </cell>
          <cell r="H2115" t="str">
            <v>USD</v>
          </cell>
          <cell r="R2115" t="str">
            <v>web</v>
          </cell>
        </row>
        <row r="2116">
          <cell r="D2116">
            <v>1000</v>
          </cell>
          <cell r="F2116" t="str">
            <v>successful</v>
          </cell>
          <cell r="H2116" t="str">
            <v>USD</v>
          </cell>
          <cell r="R2116" t="str">
            <v>musical</v>
          </cell>
        </row>
        <row r="2117">
          <cell r="D2117">
            <v>18000</v>
          </cell>
          <cell r="F2117" t="str">
            <v>failed</v>
          </cell>
          <cell r="H2117" t="str">
            <v>USD</v>
          </cell>
          <cell r="R2117" t="str">
            <v>mobile games</v>
          </cell>
        </row>
        <row r="2118">
          <cell r="D2118">
            <v>1000</v>
          </cell>
          <cell r="F2118" t="str">
            <v>successful</v>
          </cell>
          <cell r="H2118" t="str">
            <v>USD</v>
          </cell>
          <cell r="R2118" t="str">
            <v>documentary</v>
          </cell>
        </row>
        <row r="2119">
          <cell r="D2119">
            <v>1000</v>
          </cell>
          <cell r="F2119" t="str">
            <v>successful</v>
          </cell>
          <cell r="H2119" t="str">
            <v>USD</v>
          </cell>
          <cell r="R2119" t="str">
            <v>indie rock</v>
          </cell>
        </row>
        <row r="2120">
          <cell r="D2120">
            <v>10000</v>
          </cell>
          <cell r="F2120" t="str">
            <v>failed</v>
          </cell>
          <cell r="H2120" t="str">
            <v>CAD</v>
          </cell>
          <cell r="R2120" t="str">
            <v>mobile games</v>
          </cell>
        </row>
        <row r="2121">
          <cell r="D2121">
            <v>1200</v>
          </cell>
          <cell r="F2121" t="str">
            <v>successful</v>
          </cell>
          <cell r="H2121" t="str">
            <v>GBP</v>
          </cell>
          <cell r="R2121" t="str">
            <v>plays</v>
          </cell>
        </row>
        <row r="2122">
          <cell r="D2122">
            <v>800</v>
          </cell>
          <cell r="F2122" t="str">
            <v>successful</v>
          </cell>
          <cell r="H2122" t="str">
            <v>USD</v>
          </cell>
          <cell r="R2122" t="str">
            <v>rock</v>
          </cell>
        </row>
        <row r="2123">
          <cell r="D2123">
            <v>150</v>
          </cell>
          <cell r="F2123" t="str">
            <v>successful</v>
          </cell>
          <cell r="H2123" t="str">
            <v>EUR</v>
          </cell>
          <cell r="R2123" t="str">
            <v>space exploration</v>
          </cell>
        </row>
        <row r="2124">
          <cell r="D2124">
            <v>900000</v>
          </cell>
          <cell r="F2124" t="str">
            <v>failed</v>
          </cell>
          <cell r="H2124" t="str">
            <v>USD</v>
          </cell>
          <cell r="R2124" t="str">
            <v>video games</v>
          </cell>
        </row>
        <row r="2125">
          <cell r="D2125">
            <v>1400</v>
          </cell>
          <cell r="F2125" t="str">
            <v>successful</v>
          </cell>
          <cell r="H2125" t="str">
            <v>CAD</v>
          </cell>
          <cell r="R2125" t="str">
            <v>documentary</v>
          </cell>
        </row>
        <row r="2126">
          <cell r="D2126">
            <v>33000</v>
          </cell>
          <cell r="F2126" t="str">
            <v>failed</v>
          </cell>
          <cell r="H2126" t="str">
            <v>USD</v>
          </cell>
          <cell r="R2126" t="str">
            <v>people</v>
          </cell>
        </row>
        <row r="2127">
          <cell r="D2127">
            <v>5500</v>
          </cell>
          <cell r="F2127" t="str">
            <v>failed</v>
          </cell>
          <cell r="H2127" t="str">
            <v>USD</v>
          </cell>
          <cell r="R2127" t="str">
            <v>photobooks</v>
          </cell>
        </row>
        <row r="2128">
          <cell r="D2128">
            <v>3870</v>
          </cell>
          <cell r="F2128" t="str">
            <v>failed</v>
          </cell>
          <cell r="H2128" t="str">
            <v>USD</v>
          </cell>
          <cell r="R2128" t="str">
            <v>web</v>
          </cell>
        </row>
        <row r="2129">
          <cell r="D2129">
            <v>900</v>
          </cell>
          <cell r="F2129" t="str">
            <v>successful</v>
          </cell>
          <cell r="H2129" t="str">
            <v>USD</v>
          </cell>
          <cell r="R2129" t="str">
            <v>classical music</v>
          </cell>
        </row>
        <row r="2130">
          <cell r="D2130">
            <v>12000</v>
          </cell>
          <cell r="F2130" t="str">
            <v>live</v>
          </cell>
          <cell r="H2130" t="str">
            <v>USD</v>
          </cell>
          <cell r="R2130" t="str">
            <v>faith</v>
          </cell>
        </row>
        <row r="2131">
          <cell r="D2131">
            <v>5500</v>
          </cell>
          <cell r="F2131" t="str">
            <v>failed</v>
          </cell>
          <cell r="H2131" t="str">
            <v>USD</v>
          </cell>
          <cell r="R2131" t="str">
            <v>children's books</v>
          </cell>
        </row>
        <row r="2132">
          <cell r="D2132">
            <v>5000</v>
          </cell>
          <cell r="F2132" t="str">
            <v>failed</v>
          </cell>
          <cell r="H2132" t="str">
            <v>CAD</v>
          </cell>
          <cell r="R2132" t="str">
            <v>wearables</v>
          </cell>
        </row>
        <row r="2133">
          <cell r="D2133">
            <v>1200</v>
          </cell>
          <cell r="F2133" t="str">
            <v>successful</v>
          </cell>
          <cell r="H2133" t="str">
            <v>CAD</v>
          </cell>
          <cell r="R2133" t="str">
            <v>plays</v>
          </cell>
        </row>
        <row r="2134">
          <cell r="D2134">
            <v>3000</v>
          </cell>
          <cell r="F2134" t="str">
            <v>failed</v>
          </cell>
          <cell r="H2134" t="str">
            <v>USD</v>
          </cell>
          <cell r="R2134" t="str">
            <v>gadgets</v>
          </cell>
        </row>
        <row r="2135">
          <cell r="D2135">
            <v>3265</v>
          </cell>
          <cell r="F2135" t="str">
            <v>failed</v>
          </cell>
          <cell r="H2135" t="str">
            <v>USD</v>
          </cell>
          <cell r="R2135" t="str">
            <v>faith</v>
          </cell>
        </row>
        <row r="2136">
          <cell r="D2136">
            <v>1395</v>
          </cell>
          <cell r="F2136" t="str">
            <v>successful</v>
          </cell>
          <cell r="H2136" t="str">
            <v>GBP</v>
          </cell>
          <cell r="R2136" t="str">
            <v>plays</v>
          </cell>
        </row>
        <row r="2137">
          <cell r="D2137">
            <v>1300</v>
          </cell>
          <cell r="F2137" t="str">
            <v>successful</v>
          </cell>
          <cell r="H2137" t="str">
            <v>USD</v>
          </cell>
          <cell r="R2137" t="str">
            <v>rock</v>
          </cell>
        </row>
        <row r="2138">
          <cell r="D2138">
            <v>750</v>
          </cell>
          <cell r="F2138" t="str">
            <v>successful</v>
          </cell>
          <cell r="H2138" t="str">
            <v>USD</v>
          </cell>
          <cell r="R2138" t="str">
            <v>rock</v>
          </cell>
        </row>
        <row r="2139">
          <cell r="D2139">
            <v>27500</v>
          </cell>
          <cell r="F2139" t="str">
            <v>failed</v>
          </cell>
          <cell r="H2139" t="str">
            <v>USD</v>
          </cell>
          <cell r="R2139" t="str">
            <v>wearables</v>
          </cell>
        </row>
        <row r="2140">
          <cell r="D2140">
            <v>25000</v>
          </cell>
          <cell r="F2140" t="str">
            <v>canceled</v>
          </cell>
          <cell r="H2140" t="str">
            <v>USD</v>
          </cell>
          <cell r="R2140" t="str">
            <v>science fiction</v>
          </cell>
        </row>
        <row r="2141">
          <cell r="D2141">
            <v>11500</v>
          </cell>
          <cell r="F2141" t="str">
            <v>failed</v>
          </cell>
          <cell r="H2141" t="str">
            <v>GBP</v>
          </cell>
          <cell r="R2141" t="str">
            <v>plays</v>
          </cell>
        </row>
        <row r="2142">
          <cell r="D2142">
            <v>1000</v>
          </cell>
          <cell r="F2142" t="str">
            <v>successful</v>
          </cell>
          <cell r="H2142" t="str">
            <v>GBP</v>
          </cell>
          <cell r="R2142" t="str">
            <v>plays</v>
          </cell>
        </row>
        <row r="2143">
          <cell r="D2143">
            <v>9500</v>
          </cell>
          <cell r="F2143" t="str">
            <v>failed</v>
          </cell>
          <cell r="H2143" t="str">
            <v>USD</v>
          </cell>
          <cell r="R2143" t="str">
            <v>jazz</v>
          </cell>
        </row>
        <row r="2144">
          <cell r="D2144">
            <v>1000</v>
          </cell>
          <cell r="F2144" t="str">
            <v>successful</v>
          </cell>
          <cell r="H2144" t="str">
            <v>USD</v>
          </cell>
          <cell r="R2144" t="str">
            <v>pop</v>
          </cell>
        </row>
        <row r="2145">
          <cell r="D2145">
            <v>300</v>
          </cell>
          <cell r="F2145" t="str">
            <v>successful</v>
          </cell>
          <cell r="H2145" t="str">
            <v>GBP</v>
          </cell>
          <cell r="R2145" t="str">
            <v>spaces</v>
          </cell>
        </row>
        <row r="2146">
          <cell r="D2146">
            <v>1200</v>
          </cell>
          <cell r="F2146" t="str">
            <v>successful</v>
          </cell>
          <cell r="H2146" t="str">
            <v>USD</v>
          </cell>
          <cell r="R2146" t="str">
            <v>rock</v>
          </cell>
        </row>
        <row r="2147">
          <cell r="D2147">
            <v>1300</v>
          </cell>
          <cell r="F2147" t="str">
            <v>successful</v>
          </cell>
          <cell r="H2147" t="str">
            <v>GBP</v>
          </cell>
          <cell r="R2147" t="str">
            <v>shorts</v>
          </cell>
        </row>
        <row r="2148">
          <cell r="D2148">
            <v>150000</v>
          </cell>
          <cell r="F2148" t="str">
            <v>failed</v>
          </cell>
          <cell r="H2148" t="str">
            <v>EUR</v>
          </cell>
          <cell r="R2148" t="str">
            <v>web</v>
          </cell>
        </row>
        <row r="2149">
          <cell r="D2149">
            <v>1328</v>
          </cell>
          <cell r="F2149" t="str">
            <v>successful</v>
          </cell>
          <cell r="H2149" t="str">
            <v>GBP</v>
          </cell>
          <cell r="R2149" t="str">
            <v>electronic music</v>
          </cell>
        </row>
        <row r="2150">
          <cell r="D2150">
            <v>800</v>
          </cell>
          <cell r="F2150" t="str">
            <v>successful</v>
          </cell>
          <cell r="H2150" t="str">
            <v>USD</v>
          </cell>
          <cell r="R2150" t="str">
            <v>plays</v>
          </cell>
        </row>
        <row r="2151">
          <cell r="D2151">
            <v>1200</v>
          </cell>
          <cell r="F2151" t="str">
            <v>successful</v>
          </cell>
          <cell r="H2151" t="str">
            <v>USD</v>
          </cell>
          <cell r="R2151" t="str">
            <v>indie rock</v>
          </cell>
        </row>
        <row r="2152">
          <cell r="D2152">
            <v>5000</v>
          </cell>
          <cell r="F2152" t="str">
            <v>failed</v>
          </cell>
          <cell r="H2152" t="str">
            <v>USD</v>
          </cell>
          <cell r="R2152" t="str">
            <v>plays</v>
          </cell>
        </row>
        <row r="2153">
          <cell r="D2153">
            <v>1250</v>
          </cell>
          <cell r="F2153" t="str">
            <v>successful</v>
          </cell>
          <cell r="H2153" t="str">
            <v>AUD</v>
          </cell>
          <cell r="R2153" t="str">
            <v>classical music</v>
          </cell>
        </row>
        <row r="2154">
          <cell r="D2154">
            <v>1000</v>
          </cell>
          <cell r="F2154" t="str">
            <v>successful</v>
          </cell>
          <cell r="H2154" t="str">
            <v>USD</v>
          </cell>
          <cell r="R2154" t="str">
            <v>indie rock</v>
          </cell>
        </row>
        <row r="2155">
          <cell r="D2155">
            <v>800</v>
          </cell>
          <cell r="F2155" t="str">
            <v>successful</v>
          </cell>
          <cell r="H2155" t="str">
            <v>GBP</v>
          </cell>
          <cell r="R2155" t="str">
            <v>plays</v>
          </cell>
        </row>
        <row r="2156">
          <cell r="D2156">
            <v>2000</v>
          </cell>
          <cell r="F2156" t="str">
            <v>failed</v>
          </cell>
          <cell r="H2156" t="str">
            <v>USD</v>
          </cell>
          <cell r="R2156" t="str">
            <v>jazz</v>
          </cell>
        </row>
        <row r="2157">
          <cell r="D2157">
            <v>1000</v>
          </cell>
          <cell r="F2157" t="str">
            <v>successful</v>
          </cell>
          <cell r="H2157" t="str">
            <v>USD</v>
          </cell>
          <cell r="R2157" t="str">
            <v>indie rock</v>
          </cell>
        </row>
        <row r="2158">
          <cell r="D2158">
            <v>50</v>
          </cell>
          <cell r="F2158" t="str">
            <v>successful</v>
          </cell>
          <cell r="H2158" t="str">
            <v>EUR</v>
          </cell>
          <cell r="R2158" t="str">
            <v>shorts</v>
          </cell>
        </row>
        <row r="2159">
          <cell r="D2159">
            <v>1000</v>
          </cell>
          <cell r="F2159" t="str">
            <v>successful</v>
          </cell>
          <cell r="H2159" t="str">
            <v>USD</v>
          </cell>
          <cell r="R2159" t="str">
            <v>indie rock</v>
          </cell>
        </row>
        <row r="2160">
          <cell r="D2160">
            <v>3250</v>
          </cell>
          <cell r="F2160" t="str">
            <v>failed</v>
          </cell>
          <cell r="H2160" t="str">
            <v>USD</v>
          </cell>
          <cell r="R2160" t="str">
            <v>food trucks</v>
          </cell>
        </row>
        <row r="2161">
          <cell r="D2161">
            <v>1100</v>
          </cell>
          <cell r="F2161" t="str">
            <v>successful</v>
          </cell>
          <cell r="H2161" t="str">
            <v>GBP</v>
          </cell>
          <cell r="R2161" t="str">
            <v>metal</v>
          </cell>
        </row>
        <row r="2162">
          <cell r="D2162">
            <v>1000</v>
          </cell>
          <cell r="F2162" t="str">
            <v>successful</v>
          </cell>
          <cell r="H2162" t="str">
            <v>USD</v>
          </cell>
          <cell r="R2162" t="str">
            <v>nonfiction</v>
          </cell>
        </row>
        <row r="2163">
          <cell r="D2163">
            <v>15000</v>
          </cell>
          <cell r="F2163" t="str">
            <v>failed</v>
          </cell>
          <cell r="H2163" t="str">
            <v>USD</v>
          </cell>
          <cell r="R2163" t="str">
            <v>plays</v>
          </cell>
        </row>
        <row r="2164">
          <cell r="D2164">
            <v>49000</v>
          </cell>
          <cell r="F2164" t="str">
            <v>canceled</v>
          </cell>
          <cell r="H2164" t="str">
            <v>USD</v>
          </cell>
          <cell r="R2164" t="str">
            <v>space exploration</v>
          </cell>
        </row>
        <row r="2165">
          <cell r="D2165">
            <v>15000</v>
          </cell>
          <cell r="F2165" t="str">
            <v>canceled</v>
          </cell>
          <cell r="H2165" t="str">
            <v>USD</v>
          </cell>
          <cell r="R2165" t="str">
            <v>wearables</v>
          </cell>
        </row>
        <row r="2166">
          <cell r="D2166">
            <v>1200</v>
          </cell>
          <cell r="F2166" t="str">
            <v>successful</v>
          </cell>
          <cell r="H2166" t="str">
            <v>GBP</v>
          </cell>
          <cell r="R2166" t="str">
            <v>photobooks</v>
          </cell>
        </row>
        <row r="2167">
          <cell r="D2167">
            <v>1150</v>
          </cell>
          <cell r="F2167" t="str">
            <v>successful</v>
          </cell>
          <cell r="H2167" t="str">
            <v>USD</v>
          </cell>
          <cell r="R2167" t="str">
            <v>plays</v>
          </cell>
        </row>
        <row r="2168">
          <cell r="D2168">
            <v>1000</v>
          </cell>
          <cell r="F2168" t="str">
            <v>successful</v>
          </cell>
          <cell r="H2168" t="str">
            <v>GBP</v>
          </cell>
          <cell r="R2168" t="str">
            <v>plays</v>
          </cell>
        </row>
        <row r="2169">
          <cell r="D2169">
            <v>1250</v>
          </cell>
          <cell r="F2169" t="str">
            <v>successful</v>
          </cell>
          <cell r="H2169" t="str">
            <v>GBP</v>
          </cell>
          <cell r="R2169" t="str">
            <v>musical</v>
          </cell>
        </row>
        <row r="2170">
          <cell r="D2170">
            <v>1000</v>
          </cell>
          <cell r="F2170" t="str">
            <v>successful</v>
          </cell>
          <cell r="H2170" t="str">
            <v>USD</v>
          </cell>
          <cell r="R2170" t="str">
            <v>musical</v>
          </cell>
        </row>
        <row r="2171">
          <cell r="D2171">
            <v>7900</v>
          </cell>
          <cell r="F2171" t="str">
            <v>canceled</v>
          </cell>
          <cell r="H2171" t="str">
            <v>USD</v>
          </cell>
          <cell r="R2171" t="str">
            <v>spaces</v>
          </cell>
        </row>
        <row r="2172">
          <cell r="D2172">
            <v>1100</v>
          </cell>
          <cell r="F2172" t="str">
            <v>successful</v>
          </cell>
          <cell r="H2172" t="str">
            <v>USD</v>
          </cell>
          <cell r="R2172" t="str">
            <v>pop</v>
          </cell>
        </row>
        <row r="2173">
          <cell r="D2173">
            <v>1250</v>
          </cell>
          <cell r="F2173" t="str">
            <v>successful</v>
          </cell>
          <cell r="H2173" t="str">
            <v>USD</v>
          </cell>
          <cell r="R2173" t="str">
            <v>plays</v>
          </cell>
        </row>
        <row r="2174">
          <cell r="D2174">
            <v>3000</v>
          </cell>
          <cell r="F2174" t="str">
            <v>failed</v>
          </cell>
          <cell r="H2174" t="str">
            <v>GBP</v>
          </cell>
          <cell r="R2174" t="str">
            <v>plays</v>
          </cell>
        </row>
        <row r="2175">
          <cell r="D2175">
            <v>1000</v>
          </cell>
          <cell r="F2175" t="str">
            <v>successful</v>
          </cell>
          <cell r="H2175" t="str">
            <v>USD</v>
          </cell>
          <cell r="R2175" t="str">
            <v>plays</v>
          </cell>
        </row>
        <row r="2176">
          <cell r="D2176">
            <v>20000</v>
          </cell>
          <cell r="F2176" t="str">
            <v>failed</v>
          </cell>
          <cell r="H2176" t="str">
            <v>GBP</v>
          </cell>
          <cell r="R2176" t="str">
            <v>wearables</v>
          </cell>
        </row>
        <row r="2177">
          <cell r="D2177">
            <v>90000</v>
          </cell>
          <cell r="F2177" t="str">
            <v>failed</v>
          </cell>
          <cell r="H2177" t="str">
            <v>USD</v>
          </cell>
          <cell r="R2177" t="str">
            <v>plays</v>
          </cell>
        </row>
        <row r="2178">
          <cell r="D2178">
            <v>2000</v>
          </cell>
          <cell r="F2178" t="str">
            <v>failed</v>
          </cell>
          <cell r="H2178" t="str">
            <v>USD</v>
          </cell>
          <cell r="R2178" t="str">
            <v>faith</v>
          </cell>
        </row>
        <row r="2179">
          <cell r="D2179">
            <v>1300</v>
          </cell>
          <cell r="F2179" t="str">
            <v>successful</v>
          </cell>
          <cell r="H2179" t="str">
            <v>USD</v>
          </cell>
          <cell r="R2179" t="str">
            <v>rock</v>
          </cell>
        </row>
        <row r="2180">
          <cell r="D2180">
            <v>8000</v>
          </cell>
          <cell r="F2180" t="str">
            <v>failed</v>
          </cell>
          <cell r="H2180" t="str">
            <v>USD</v>
          </cell>
          <cell r="R2180" t="str">
            <v>drama</v>
          </cell>
        </row>
        <row r="2181">
          <cell r="D2181">
            <v>1250</v>
          </cell>
          <cell r="F2181" t="str">
            <v>successful</v>
          </cell>
          <cell r="H2181" t="str">
            <v>USD</v>
          </cell>
          <cell r="R2181" t="str">
            <v>plays</v>
          </cell>
        </row>
        <row r="2182">
          <cell r="D2182">
            <v>20000</v>
          </cell>
          <cell r="F2182" t="str">
            <v>failed</v>
          </cell>
          <cell r="H2182" t="str">
            <v>GBP</v>
          </cell>
          <cell r="R2182" t="str">
            <v>drama</v>
          </cell>
        </row>
        <row r="2183">
          <cell r="D2183">
            <v>15000</v>
          </cell>
          <cell r="F2183" t="str">
            <v>failed</v>
          </cell>
          <cell r="H2183" t="str">
            <v>USD</v>
          </cell>
          <cell r="R2183" t="str">
            <v>spaces</v>
          </cell>
        </row>
        <row r="2184">
          <cell r="D2184">
            <v>1050</v>
          </cell>
          <cell r="F2184" t="str">
            <v>successful</v>
          </cell>
          <cell r="H2184" t="str">
            <v>USD</v>
          </cell>
          <cell r="R2184" t="str">
            <v>plays</v>
          </cell>
        </row>
        <row r="2185">
          <cell r="D2185">
            <v>12000</v>
          </cell>
          <cell r="F2185" t="str">
            <v>canceled</v>
          </cell>
          <cell r="H2185" t="str">
            <v>USD</v>
          </cell>
          <cell r="R2185" t="str">
            <v>science fiction</v>
          </cell>
        </row>
        <row r="2186">
          <cell r="D2186">
            <v>900</v>
          </cell>
          <cell r="F2186" t="str">
            <v>successful</v>
          </cell>
          <cell r="H2186" t="str">
            <v>GBP</v>
          </cell>
          <cell r="R2186" t="str">
            <v>spaces</v>
          </cell>
        </row>
        <row r="2187">
          <cell r="D2187">
            <v>3152</v>
          </cell>
          <cell r="F2187" t="str">
            <v>failed</v>
          </cell>
          <cell r="H2187" t="str">
            <v>GBP</v>
          </cell>
          <cell r="R2187" t="str">
            <v>jazz</v>
          </cell>
        </row>
        <row r="2188">
          <cell r="D2188">
            <v>750</v>
          </cell>
          <cell r="F2188" t="str">
            <v>successful</v>
          </cell>
          <cell r="H2188" t="str">
            <v>USD</v>
          </cell>
          <cell r="R2188" t="str">
            <v>indie rock</v>
          </cell>
        </row>
        <row r="2189">
          <cell r="D2189">
            <v>1000</v>
          </cell>
          <cell r="F2189" t="str">
            <v>successful</v>
          </cell>
          <cell r="H2189" t="str">
            <v>CAD</v>
          </cell>
          <cell r="R2189" t="str">
            <v>documentary</v>
          </cell>
        </row>
        <row r="2190">
          <cell r="D2190">
            <v>1000</v>
          </cell>
          <cell r="F2190" t="str">
            <v>successful</v>
          </cell>
          <cell r="H2190" t="str">
            <v>USD</v>
          </cell>
          <cell r="R2190" t="str">
            <v>musical</v>
          </cell>
        </row>
        <row r="2191">
          <cell r="D2191">
            <v>1000</v>
          </cell>
          <cell r="F2191" t="str">
            <v>successful</v>
          </cell>
          <cell r="H2191" t="str">
            <v>USD</v>
          </cell>
          <cell r="R2191" t="str">
            <v>plays</v>
          </cell>
        </row>
        <row r="2192">
          <cell r="D2192">
            <v>3500</v>
          </cell>
          <cell r="F2192" t="str">
            <v>failed</v>
          </cell>
          <cell r="H2192" t="str">
            <v>USD</v>
          </cell>
          <cell r="R2192" t="str">
            <v>musical</v>
          </cell>
        </row>
        <row r="2193">
          <cell r="D2193">
            <v>1000</v>
          </cell>
          <cell r="F2193" t="str">
            <v>successful</v>
          </cell>
          <cell r="H2193" t="str">
            <v>USD</v>
          </cell>
          <cell r="R2193" t="str">
            <v>plays</v>
          </cell>
        </row>
        <row r="2194">
          <cell r="D2194">
            <v>1000</v>
          </cell>
          <cell r="F2194" t="str">
            <v>successful</v>
          </cell>
          <cell r="H2194" t="str">
            <v>USD</v>
          </cell>
          <cell r="R2194" t="str">
            <v>rock</v>
          </cell>
        </row>
        <row r="2195">
          <cell r="D2195">
            <v>600</v>
          </cell>
          <cell r="F2195" t="str">
            <v>successful</v>
          </cell>
          <cell r="H2195" t="str">
            <v>USD</v>
          </cell>
          <cell r="R2195" t="str">
            <v>small batch</v>
          </cell>
        </row>
        <row r="2196">
          <cell r="D2196">
            <v>1000</v>
          </cell>
          <cell r="F2196" t="str">
            <v>successful</v>
          </cell>
          <cell r="H2196" t="str">
            <v>USD</v>
          </cell>
          <cell r="R2196" t="str">
            <v>spaces</v>
          </cell>
        </row>
        <row r="2197">
          <cell r="D2197">
            <v>1000</v>
          </cell>
          <cell r="F2197" t="str">
            <v>successful</v>
          </cell>
          <cell r="H2197" t="str">
            <v>USD</v>
          </cell>
          <cell r="R2197" t="str">
            <v>indie rock</v>
          </cell>
        </row>
        <row r="2198">
          <cell r="D2198">
            <v>700</v>
          </cell>
          <cell r="F2198" t="str">
            <v>successful</v>
          </cell>
          <cell r="H2198" t="str">
            <v>USD</v>
          </cell>
          <cell r="R2198" t="str">
            <v>indie rock</v>
          </cell>
        </row>
        <row r="2199">
          <cell r="D2199">
            <v>1200</v>
          </cell>
          <cell r="F2199" t="str">
            <v>successful</v>
          </cell>
          <cell r="H2199" t="str">
            <v>GBP</v>
          </cell>
          <cell r="R2199" t="str">
            <v>plays</v>
          </cell>
        </row>
        <row r="2200">
          <cell r="D2200">
            <v>1000</v>
          </cell>
          <cell r="F2200" t="str">
            <v>successful</v>
          </cell>
          <cell r="H2200" t="str">
            <v>USD</v>
          </cell>
          <cell r="R2200" t="str">
            <v>plays</v>
          </cell>
        </row>
        <row r="2201">
          <cell r="D2201">
            <v>1000</v>
          </cell>
          <cell r="F2201" t="str">
            <v>successful</v>
          </cell>
          <cell r="H2201" t="str">
            <v>GBP</v>
          </cell>
          <cell r="R2201" t="str">
            <v>plays</v>
          </cell>
        </row>
        <row r="2202">
          <cell r="D2202">
            <v>1200</v>
          </cell>
          <cell r="F2202" t="str">
            <v>successful</v>
          </cell>
          <cell r="H2202" t="str">
            <v>USD</v>
          </cell>
          <cell r="R2202" t="str">
            <v>plays</v>
          </cell>
        </row>
        <row r="2203">
          <cell r="D2203">
            <v>1100</v>
          </cell>
          <cell r="F2203" t="str">
            <v>successful</v>
          </cell>
          <cell r="H2203" t="str">
            <v>USD</v>
          </cell>
          <cell r="R2203" t="str">
            <v>indie rock</v>
          </cell>
        </row>
        <row r="2204">
          <cell r="D2204">
            <v>55000</v>
          </cell>
          <cell r="F2204" t="str">
            <v>failed</v>
          </cell>
          <cell r="H2204" t="str">
            <v>USD</v>
          </cell>
          <cell r="R2204" t="str">
            <v>animation</v>
          </cell>
        </row>
        <row r="2205">
          <cell r="D2205">
            <v>1250</v>
          </cell>
          <cell r="F2205" t="str">
            <v>successful</v>
          </cell>
          <cell r="H2205" t="str">
            <v>USD</v>
          </cell>
          <cell r="R2205" t="str">
            <v>plays</v>
          </cell>
        </row>
        <row r="2206">
          <cell r="D2206">
            <v>1200</v>
          </cell>
          <cell r="F2206" t="str">
            <v>successful</v>
          </cell>
          <cell r="H2206" t="str">
            <v>GBP</v>
          </cell>
          <cell r="R2206" t="str">
            <v>plays</v>
          </cell>
        </row>
        <row r="2207">
          <cell r="D2207">
            <v>800</v>
          </cell>
          <cell r="F2207" t="str">
            <v>successful</v>
          </cell>
          <cell r="H2207" t="str">
            <v>USD</v>
          </cell>
          <cell r="R2207" t="str">
            <v>plays</v>
          </cell>
        </row>
        <row r="2208">
          <cell r="D2208">
            <v>10000</v>
          </cell>
          <cell r="F2208" t="str">
            <v>canceled</v>
          </cell>
          <cell r="H2208" t="str">
            <v>USD</v>
          </cell>
          <cell r="R2208" t="str">
            <v>web</v>
          </cell>
        </row>
        <row r="2209">
          <cell r="D2209">
            <v>1200</v>
          </cell>
          <cell r="F2209" t="str">
            <v>successful</v>
          </cell>
          <cell r="H2209" t="str">
            <v>GBP</v>
          </cell>
          <cell r="R2209" t="str">
            <v>plays</v>
          </cell>
        </row>
        <row r="2210">
          <cell r="D2210">
            <v>25000</v>
          </cell>
          <cell r="F2210" t="str">
            <v>canceled</v>
          </cell>
          <cell r="H2210" t="str">
            <v>USD</v>
          </cell>
          <cell r="R2210" t="str">
            <v>musical</v>
          </cell>
        </row>
        <row r="2211">
          <cell r="D2211">
            <v>850</v>
          </cell>
          <cell r="F2211" t="str">
            <v>successful</v>
          </cell>
          <cell r="H2211" t="str">
            <v>USD</v>
          </cell>
          <cell r="R2211" t="str">
            <v>television</v>
          </cell>
        </row>
        <row r="2212">
          <cell r="D2212">
            <v>30000</v>
          </cell>
          <cell r="F2212" t="str">
            <v>failed</v>
          </cell>
          <cell r="H2212" t="str">
            <v>USD</v>
          </cell>
          <cell r="R2212" t="str">
            <v>plays</v>
          </cell>
        </row>
        <row r="2213">
          <cell r="D2213">
            <v>1200</v>
          </cell>
          <cell r="F2213" t="str">
            <v>successful</v>
          </cell>
          <cell r="H2213" t="str">
            <v>USD</v>
          </cell>
          <cell r="R2213" t="str">
            <v>indie rock</v>
          </cell>
        </row>
        <row r="2214">
          <cell r="D2214">
            <v>700</v>
          </cell>
          <cell r="F2214" t="str">
            <v>successful</v>
          </cell>
          <cell r="H2214" t="str">
            <v>USD</v>
          </cell>
          <cell r="R2214" t="str">
            <v>plays</v>
          </cell>
        </row>
        <row r="2215">
          <cell r="D2215">
            <v>250000</v>
          </cell>
          <cell r="F2215" t="str">
            <v>failed</v>
          </cell>
          <cell r="H2215" t="str">
            <v>SEK</v>
          </cell>
          <cell r="R2215" t="str">
            <v>food trucks</v>
          </cell>
        </row>
        <row r="2216">
          <cell r="D2216">
            <v>750</v>
          </cell>
          <cell r="F2216" t="str">
            <v>successful</v>
          </cell>
          <cell r="H2216" t="str">
            <v>USD</v>
          </cell>
          <cell r="R2216" t="str">
            <v>plays</v>
          </cell>
        </row>
        <row r="2217">
          <cell r="D2217">
            <v>1000</v>
          </cell>
          <cell r="F2217" t="str">
            <v>successful</v>
          </cell>
          <cell r="H2217" t="str">
            <v>USD</v>
          </cell>
          <cell r="R2217" t="str">
            <v>plays</v>
          </cell>
        </row>
        <row r="2218">
          <cell r="D2218">
            <v>675</v>
          </cell>
          <cell r="F2218" t="str">
            <v>successful</v>
          </cell>
          <cell r="H2218" t="str">
            <v>CAD</v>
          </cell>
          <cell r="R2218" t="str">
            <v>plays</v>
          </cell>
        </row>
        <row r="2219">
          <cell r="D2219">
            <v>50000</v>
          </cell>
          <cell r="F2219" t="str">
            <v>failed</v>
          </cell>
          <cell r="H2219" t="str">
            <v>USD</v>
          </cell>
          <cell r="R2219" t="str">
            <v>food trucks</v>
          </cell>
        </row>
        <row r="2220">
          <cell r="D2220">
            <v>25000</v>
          </cell>
          <cell r="F2220" t="str">
            <v>failed</v>
          </cell>
          <cell r="H2220" t="str">
            <v>USD</v>
          </cell>
          <cell r="R2220" t="str">
            <v>mobile games</v>
          </cell>
        </row>
        <row r="2221">
          <cell r="D2221">
            <v>978</v>
          </cell>
          <cell r="F2221" t="str">
            <v>successful</v>
          </cell>
          <cell r="H2221" t="str">
            <v>USD</v>
          </cell>
          <cell r="R2221" t="str">
            <v>plays</v>
          </cell>
        </row>
        <row r="2222">
          <cell r="D2222">
            <v>1200</v>
          </cell>
          <cell r="F2222" t="str">
            <v>successful</v>
          </cell>
          <cell r="H2222" t="str">
            <v>USD</v>
          </cell>
          <cell r="R2222" t="str">
            <v>rock</v>
          </cell>
        </row>
        <row r="2223">
          <cell r="D2223">
            <v>1000</v>
          </cell>
          <cell r="F2223" t="str">
            <v>successful</v>
          </cell>
          <cell r="H2223" t="str">
            <v>USD</v>
          </cell>
          <cell r="R2223" t="str">
            <v>documentary</v>
          </cell>
        </row>
        <row r="2224">
          <cell r="D2224">
            <v>5000</v>
          </cell>
          <cell r="F2224" t="str">
            <v>failed</v>
          </cell>
          <cell r="H2224" t="str">
            <v>USD</v>
          </cell>
          <cell r="R2224" t="str">
            <v>jazz</v>
          </cell>
        </row>
        <row r="2225">
          <cell r="D2225">
            <v>1200</v>
          </cell>
          <cell r="F2225" t="str">
            <v>successful</v>
          </cell>
          <cell r="H2225" t="str">
            <v>EUR</v>
          </cell>
          <cell r="R2225" t="str">
            <v>metal</v>
          </cell>
        </row>
        <row r="2226">
          <cell r="D2226">
            <v>1200</v>
          </cell>
          <cell r="F2226" t="str">
            <v>successful</v>
          </cell>
          <cell r="H2226" t="str">
            <v>USD</v>
          </cell>
          <cell r="R2226" t="str">
            <v>pop</v>
          </cell>
        </row>
        <row r="2227">
          <cell r="D2227">
            <v>1200</v>
          </cell>
          <cell r="F2227" t="str">
            <v>successful</v>
          </cell>
          <cell r="H2227" t="str">
            <v>USD</v>
          </cell>
          <cell r="R2227" t="str">
            <v>plays</v>
          </cell>
        </row>
        <row r="2228">
          <cell r="D2228">
            <v>1000</v>
          </cell>
          <cell r="F2228" t="str">
            <v>successful</v>
          </cell>
          <cell r="H2228" t="str">
            <v>USD</v>
          </cell>
          <cell r="R2228" t="str">
            <v>plays</v>
          </cell>
        </row>
        <row r="2229">
          <cell r="D2229">
            <v>900</v>
          </cell>
          <cell r="F2229" t="str">
            <v>successful</v>
          </cell>
          <cell r="H2229" t="str">
            <v>USD</v>
          </cell>
          <cell r="R2229" t="str">
            <v>indie rock</v>
          </cell>
        </row>
        <row r="2230">
          <cell r="D2230">
            <v>850</v>
          </cell>
          <cell r="F2230" t="str">
            <v>successful</v>
          </cell>
          <cell r="H2230" t="str">
            <v>GBP</v>
          </cell>
          <cell r="R2230" t="str">
            <v>plays</v>
          </cell>
        </row>
        <row r="2231">
          <cell r="D2231">
            <v>700</v>
          </cell>
          <cell r="F2231" t="str">
            <v>successful</v>
          </cell>
          <cell r="H2231" t="str">
            <v>GBP</v>
          </cell>
          <cell r="R2231" t="str">
            <v>plays</v>
          </cell>
        </row>
        <row r="2232">
          <cell r="D2232">
            <v>1000</v>
          </cell>
          <cell r="F2232" t="str">
            <v>successful</v>
          </cell>
          <cell r="H2232" t="str">
            <v>USD</v>
          </cell>
          <cell r="R2232" t="str">
            <v>plays</v>
          </cell>
        </row>
        <row r="2233">
          <cell r="D2233">
            <v>500</v>
          </cell>
          <cell r="F2233" t="str">
            <v>successful</v>
          </cell>
          <cell r="H2233" t="str">
            <v>GBP</v>
          </cell>
          <cell r="R2233" t="str">
            <v>plays</v>
          </cell>
        </row>
        <row r="2234">
          <cell r="D2234">
            <v>4000</v>
          </cell>
          <cell r="F2234" t="str">
            <v>failed</v>
          </cell>
          <cell r="H2234" t="str">
            <v>AUD</v>
          </cell>
          <cell r="R2234" t="str">
            <v>spaces</v>
          </cell>
        </row>
        <row r="2235">
          <cell r="D2235">
            <v>1100</v>
          </cell>
          <cell r="F2235" t="str">
            <v>successful</v>
          </cell>
          <cell r="H2235" t="str">
            <v>CAD</v>
          </cell>
          <cell r="R2235" t="str">
            <v>plays</v>
          </cell>
        </row>
        <row r="2236">
          <cell r="D2236">
            <v>1000</v>
          </cell>
          <cell r="F2236" t="str">
            <v>successful</v>
          </cell>
          <cell r="H2236" t="str">
            <v>USD</v>
          </cell>
          <cell r="R2236" t="str">
            <v>indie rock</v>
          </cell>
        </row>
        <row r="2237">
          <cell r="D2237">
            <v>100000</v>
          </cell>
          <cell r="F2237" t="str">
            <v>failed</v>
          </cell>
          <cell r="H2237" t="str">
            <v>USD</v>
          </cell>
          <cell r="R2237" t="str">
            <v>spaces</v>
          </cell>
        </row>
        <row r="2238">
          <cell r="D2238">
            <v>1000</v>
          </cell>
          <cell r="F2238" t="str">
            <v>successful</v>
          </cell>
          <cell r="H2238" t="str">
            <v>USD</v>
          </cell>
          <cell r="R2238" t="str">
            <v>rock</v>
          </cell>
        </row>
        <row r="2239">
          <cell r="D2239">
            <v>1000</v>
          </cell>
          <cell r="F2239" t="str">
            <v>successful</v>
          </cell>
          <cell r="H2239" t="str">
            <v>USD</v>
          </cell>
          <cell r="R2239" t="str">
            <v>pop</v>
          </cell>
        </row>
        <row r="2240">
          <cell r="D2240">
            <v>900</v>
          </cell>
          <cell r="F2240" t="str">
            <v>successful</v>
          </cell>
          <cell r="H2240" t="str">
            <v>USD</v>
          </cell>
          <cell r="R2240" t="str">
            <v>plays</v>
          </cell>
        </row>
        <row r="2241">
          <cell r="D2241">
            <v>15000</v>
          </cell>
          <cell r="F2241" t="str">
            <v>failed</v>
          </cell>
          <cell r="H2241" t="str">
            <v>EUR</v>
          </cell>
          <cell r="R2241" t="str">
            <v>video games</v>
          </cell>
        </row>
        <row r="2242">
          <cell r="D2242">
            <v>3000</v>
          </cell>
          <cell r="F2242" t="str">
            <v>failed</v>
          </cell>
          <cell r="H2242" t="str">
            <v>USD</v>
          </cell>
          <cell r="R2242" t="str">
            <v>food trucks</v>
          </cell>
        </row>
        <row r="2243">
          <cell r="D2243">
            <v>1000</v>
          </cell>
          <cell r="F2243" t="str">
            <v>successful</v>
          </cell>
          <cell r="H2243" t="str">
            <v>GBP</v>
          </cell>
          <cell r="R2243" t="str">
            <v>plays</v>
          </cell>
        </row>
        <row r="2244">
          <cell r="D2244">
            <v>100</v>
          </cell>
          <cell r="F2244" t="str">
            <v>successful</v>
          </cell>
          <cell r="H2244" t="str">
            <v>USD</v>
          </cell>
          <cell r="R2244" t="str">
            <v>tabletop games</v>
          </cell>
        </row>
        <row r="2245">
          <cell r="D2245">
            <v>50000</v>
          </cell>
          <cell r="F2245" t="str">
            <v>failed</v>
          </cell>
          <cell r="H2245" t="str">
            <v>USD</v>
          </cell>
          <cell r="R2245" t="str">
            <v>wearables</v>
          </cell>
        </row>
        <row r="2246">
          <cell r="D2246">
            <v>7000</v>
          </cell>
          <cell r="F2246" t="str">
            <v>failed</v>
          </cell>
          <cell r="H2246" t="str">
            <v>USD</v>
          </cell>
          <cell r="R2246" t="str">
            <v>plays</v>
          </cell>
        </row>
        <row r="2247">
          <cell r="D2247">
            <v>30000</v>
          </cell>
          <cell r="F2247" t="str">
            <v>failed</v>
          </cell>
          <cell r="H2247" t="str">
            <v>USD</v>
          </cell>
          <cell r="R2247" t="str">
            <v>food trucks</v>
          </cell>
        </row>
        <row r="2248">
          <cell r="D2248">
            <v>1000</v>
          </cell>
          <cell r="F2248" t="str">
            <v>successful</v>
          </cell>
          <cell r="H2248" t="str">
            <v>GBP</v>
          </cell>
          <cell r="R2248" t="str">
            <v>plays</v>
          </cell>
        </row>
        <row r="2249">
          <cell r="D2249">
            <v>1000</v>
          </cell>
          <cell r="F2249" t="str">
            <v>successful</v>
          </cell>
          <cell r="H2249" t="str">
            <v>CAD</v>
          </cell>
          <cell r="R2249" t="str">
            <v>musical</v>
          </cell>
        </row>
        <row r="2250">
          <cell r="D2250">
            <v>2500</v>
          </cell>
          <cell r="F2250" t="str">
            <v>failed</v>
          </cell>
          <cell r="H2250" t="str">
            <v>USD</v>
          </cell>
          <cell r="R2250" t="str">
            <v>photobooks</v>
          </cell>
        </row>
        <row r="2251">
          <cell r="D2251">
            <v>1000</v>
          </cell>
          <cell r="F2251" t="str">
            <v>successful</v>
          </cell>
          <cell r="H2251" t="str">
            <v>USD</v>
          </cell>
          <cell r="R2251" t="str">
            <v>photobooks</v>
          </cell>
        </row>
        <row r="2252">
          <cell r="D2252">
            <v>19000</v>
          </cell>
          <cell r="F2252" t="str">
            <v>live</v>
          </cell>
          <cell r="H2252" t="str">
            <v>USD</v>
          </cell>
          <cell r="R2252" t="str">
            <v>spaces</v>
          </cell>
        </row>
        <row r="2253">
          <cell r="D2253">
            <v>10000</v>
          </cell>
          <cell r="F2253" t="str">
            <v>failed</v>
          </cell>
          <cell r="H2253" t="str">
            <v>NOK</v>
          </cell>
          <cell r="R2253" t="str">
            <v>musical</v>
          </cell>
        </row>
        <row r="2254">
          <cell r="D2254">
            <v>1000</v>
          </cell>
          <cell r="F2254" t="str">
            <v>successful</v>
          </cell>
          <cell r="H2254" t="str">
            <v>USD</v>
          </cell>
          <cell r="R2254" t="str">
            <v>indie rock</v>
          </cell>
        </row>
        <row r="2255">
          <cell r="D2255">
            <v>1000</v>
          </cell>
          <cell r="F2255" t="str">
            <v>successful</v>
          </cell>
          <cell r="H2255" t="str">
            <v>GBP</v>
          </cell>
          <cell r="R2255" t="str">
            <v>plays</v>
          </cell>
        </row>
        <row r="2256">
          <cell r="D2256">
            <v>3000</v>
          </cell>
          <cell r="F2256" t="str">
            <v>failed</v>
          </cell>
          <cell r="H2256" t="str">
            <v>USD</v>
          </cell>
          <cell r="R2256" t="str">
            <v>plays</v>
          </cell>
        </row>
        <row r="2257">
          <cell r="D2257">
            <v>960</v>
          </cell>
          <cell r="F2257" t="str">
            <v>successful</v>
          </cell>
          <cell r="H2257" t="str">
            <v>USD</v>
          </cell>
          <cell r="R2257" t="str">
            <v>plays</v>
          </cell>
        </row>
        <row r="2258">
          <cell r="D2258">
            <v>750</v>
          </cell>
          <cell r="F2258" t="str">
            <v>successful</v>
          </cell>
          <cell r="H2258" t="str">
            <v>USD</v>
          </cell>
          <cell r="R2258" t="str">
            <v>electronic music</v>
          </cell>
        </row>
        <row r="2259">
          <cell r="D2259">
            <v>10000</v>
          </cell>
          <cell r="F2259" t="str">
            <v>canceled</v>
          </cell>
          <cell r="H2259" t="str">
            <v>USD</v>
          </cell>
          <cell r="R2259" t="str">
            <v>wearables</v>
          </cell>
        </row>
        <row r="2260">
          <cell r="D2260">
            <v>100000</v>
          </cell>
          <cell r="F2260" t="str">
            <v>canceled</v>
          </cell>
          <cell r="H2260" t="str">
            <v>USD</v>
          </cell>
          <cell r="R2260" t="str">
            <v>wearables</v>
          </cell>
        </row>
        <row r="2261">
          <cell r="D2261">
            <v>1100</v>
          </cell>
          <cell r="F2261" t="str">
            <v>successful</v>
          </cell>
          <cell r="H2261" t="str">
            <v>USD</v>
          </cell>
          <cell r="R2261" t="str">
            <v>electronic music</v>
          </cell>
        </row>
        <row r="2262">
          <cell r="D2262">
            <v>1000</v>
          </cell>
          <cell r="F2262" t="str">
            <v>successful</v>
          </cell>
          <cell r="H2262" t="str">
            <v>USD</v>
          </cell>
          <cell r="R2262" t="str">
            <v>rock</v>
          </cell>
        </row>
        <row r="2263">
          <cell r="D2263">
            <v>1000</v>
          </cell>
          <cell r="F2263" t="str">
            <v>successful</v>
          </cell>
          <cell r="H2263" t="str">
            <v>USD</v>
          </cell>
          <cell r="R2263" t="str">
            <v>plays</v>
          </cell>
        </row>
        <row r="2264">
          <cell r="D2264">
            <v>5000</v>
          </cell>
          <cell r="F2264" t="str">
            <v>failed</v>
          </cell>
          <cell r="H2264" t="str">
            <v>USD</v>
          </cell>
          <cell r="R2264" t="str">
            <v>food trucks</v>
          </cell>
        </row>
        <row r="2265">
          <cell r="D2265">
            <v>3000</v>
          </cell>
          <cell r="F2265" t="str">
            <v>failed</v>
          </cell>
          <cell r="H2265" t="str">
            <v>USD</v>
          </cell>
          <cell r="R2265" t="str">
            <v>plays</v>
          </cell>
        </row>
        <row r="2266">
          <cell r="D2266">
            <v>1100</v>
          </cell>
          <cell r="F2266" t="str">
            <v>successful</v>
          </cell>
          <cell r="H2266" t="str">
            <v>USD</v>
          </cell>
          <cell r="R2266" t="str">
            <v>plays</v>
          </cell>
        </row>
        <row r="2267">
          <cell r="D2267">
            <v>600</v>
          </cell>
          <cell r="F2267" t="str">
            <v>successful</v>
          </cell>
          <cell r="H2267" t="str">
            <v>USD</v>
          </cell>
          <cell r="R2267" t="str">
            <v>indie rock</v>
          </cell>
        </row>
        <row r="2268">
          <cell r="D2268">
            <v>1000</v>
          </cell>
          <cell r="F2268" t="str">
            <v>successful</v>
          </cell>
          <cell r="H2268" t="str">
            <v>USD</v>
          </cell>
          <cell r="R2268" t="str">
            <v>plays</v>
          </cell>
        </row>
        <row r="2269">
          <cell r="D2269">
            <v>1000</v>
          </cell>
          <cell r="F2269" t="str">
            <v>successful</v>
          </cell>
          <cell r="H2269" t="str">
            <v>USD</v>
          </cell>
          <cell r="R2269" t="str">
            <v>plays</v>
          </cell>
        </row>
        <row r="2270">
          <cell r="D2270">
            <v>1050</v>
          </cell>
          <cell r="F2270" t="str">
            <v>successful</v>
          </cell>
          <cell r="H2270" t="str">
            <v>USD</v>
          </cell>
          <cell r="R2270" t="str">
            <v>plays</v>
          </cell>
        </row>
        <row r="2271">
          <cell r="D2271">
            <v>500</v>
          </cell>
          <cell r="F2271" t="str">
            <v>successful</v>
          </cell>
          <cell r="H2271" t="str">
            <v>USD</v>
          </cell>
          <cell r="R2271" t="str">
            <v>plays</v>
          </cell>
        </row>
        <row r="2272">
          <cell r="D2272">
            <v>650</v>
          </cell>
          <cell r="F2272" t="str">
            <v>successful</v>
          </cell>
          <cell r="H2272" t="str">
            <v>USD</v>
          </cell>
          <cell r="R2272" t="str">
            <v>indie rock</v>
          </cell>
        </row>
        <row r="2273">
          <cell r="D2273">
            <v>1000</v>
          </cell>
          <cell r="F2273" t="str">
            <v>successful</v>
          </cell>
          <cell r="H2273" t="str">
            <v>USD</v>
          </cell>
          <cell r="R2273" t="str">
            <v>plays</v>
          </cell>
        </row>
        <row r="2274">
          <cell r="D2274">
            <v>29000</v>
          </cell>
          <cell r="F2274" t="str">
            <v>failed</v>
          </cell>
          <cell r="H2274" t="str">
            <v>USD</v>
          </cell>
          <cell r="R2274" t="str">
            <v>wearables</v>
          </cell>
        </row>
        <row r="2275">
          <cell r="D2275">
            <v>1000</v>
          </cell>
          <cell r="F2275" t="str">
            <v>successful</v>
          </cell>
          <cell r="H2275" t="str">
            <v>USD</v>
          </cell>
          <cell r="R2275" t="str">
            <v>shorts</v>
          </cell>
        </row>
        <row r="2276">
          <cell r="D2276">
            <v>500</v>
          </cell>
          <cell r="F2276" t="str">
            <v>successful</v>
          </cell>
          <cell r="H2276" t="str">
            <v>USD</v>
          </cell>
          <cell r="R2276" t="str">
            <v>plays</v>
          </cell>
        </row>
        <row r="2277">
          <cell r="D2277">
            <v>7000</v>
          </cell>
          <cell r="F2277" t="str">
            <v>failed</v>
          </cell>
          <cell r="H2277" t="str">
            <v>USD</v>
          </cell>
          <cell r="R2277" t="str">
            <v>plays</v>
          </cell>
        </row>
        <row r="2278">
          <cell r="D2278">
            <v>7500</v>
          </cell>
          <cell r="F2278" t="str">
            <v>canceled</v>
          </cell>
          <cell r="H2278" t="str">
            <v>USD</v>
          </cell>
          <cell r="R2278" t="str">
            <v>web</v>
          </cell>
        </row>
        <row r="2279">
          <cell r="D2279">
            <v>1000</v>
          </cell>
          <cell r="F2279" t="str">
            <v>successful</v>
          </cell>
          <cell r="H2279" t="str">
            <v>USD</v>
          </cell>
          <cell r="R2279" t="str">
            <v>plays</v>
          </cell>
        </row>
        <row r="2280">
          <cell r="D2280">
            <v>8000000</v>
          </cell>
          <cell r="F2280" t="str">
            <v>failed</v>
          </cell>
          <cell r="H2280" t="str">
            <v>EUR</v>
          </cell>
          <cell r="R2280" t="str">
            <v>makerspaces</v>
          </cell>
        </row>
        <row r="2281">
          <cell r="D2281">
            <v>1100</v>
          </cell>
          <cell r="F2281" t="str">
            <v>successful</v>
          </cell>
          <cell r="H2281" t="str">
            <v>USD</v>
          </cell>
          <cell r="R2281" t="str">
            <v>musical</v>
          </cell>
        </row>
        <row r="2282">
          <cell r="D2282">
            <v>1000</v>
          </cell>
          <cell r="F2282" t="str">
            <v>successful</v>
          </cell>
          <cell r="H2282" t="str">
            <v>USD</v>
          </cell>
          <cell r="R2282" t="str">
            <v>classical music</v>
          </cell>
        </row>
        <row r="2283">
          <cell r="D2283">
            <v>5000</v>
          </cell>
          <cell r="F2283" t="str">
            <v>failed</v>
          </cell>
          <cell r="H2283" t="str">
            <v>GBP</v>
          </cell>
          <cell r="R2283" t="str">
            <v>plays</v>
          </cell>
        </row>
        <row r="2284">
          <cell r="D2284">
            <v>50000</v>
          </cell>
          <cell r="F2284" t="str">
            <v>canceled</v>
          </cell>
          <cell r="H2284" t="str">
            <v>USD</v>
          </cell>
          <cell r="R2284" t="str">
            <v>spaces</v>
          </cell>
        </row>
        <row r="2285">
          <cell r="D2285">
            <v>1000</v>
          </cell>
          <cell r="F2285" t="str">
            <v>successful</v>
          </cell>
          <cell r="H2285" t="str">
            <v>USD</v>
          </cell>
          <cell r="R2285" t="str">
            <v>nonfiction</v>
          </cell>
        </row>
        <row r="2286">
          <cell r="D2286">
            <v>500</v>
          </cell>
          <cell r="F2286" t="str">
            <v>successful</v>
          </cell>
          <cell r="H2286" t="str">
            <v>USD</v>
          </cell>
          <cell r="R2286" t="str">
            <v>plays</v>
          </cell>
        </row>
        <row r="2287">
          <cell r="D2287">
            <v>1000</v>
          </cell>
          <cell r="F2287" t="str">
            <v>successful</v>
          </cell>
          <cell r="H2287" t="str">
            <v>GBP</v>
          </cell>
          <cell r="R2287" t="str">
            <v>plays</v>
          </cell>
        </row>
        <row r="2288">
          <cell r="D2288">
            <v>1000</v>
          </cell>
          <cell r="F2288" t="str">
            <v>successful</v>
          </cell>
          <cell r="H2288" t="str">
            <v>GBP</v>
          </cell>
          <cell r="R2288" t="str">
            <v>plays</v>
          </cell>
        </row>
        <row r="2289">
          <cell r="D2289">
            <v>1000</v>
          </cell>
          <cell r="F2289" t="str">
            <v>successful</v>
          </cell>
          <cell r="H2289" t="str">
            <v>GBP</v>
          </cell>
          <cell r="R2289" t="str">
            <v>plays</v>
          </cell>
        </row>
        <row r="2290">
          <cell r="D2290">
            <v>650</v>
          </cell>
          <cell r="F2290" t="str">
            <v>successful</v>
          </cell>
          <cell r="H2290" t="str">
            <v>USD</v>
          </cell>
          <cell r="R2290" t="str">
            <v>rock</v>
          </cell>
        </row>
        <row r="2291">
          <cell r="D2291">
            <v>40000</v>
          </cell>
          <cell r="F2291" t="str">
            <v>failed</v>
          </cell>
          <cell r="H2291" t="str">
            <v>USD</v>
          </cell>
          <cell r="R2291" t="str">
            <v>photobooks</v>
          </cell>
        </row>
        <row r="2292">
          <cell r="D2292">
            <v>1000</v>
          </cell>
          <cell r="F2292" t="str">
            <v>successful</v>
          </cell>
          <cell r="H2292" t="str">
            <v>USD</v>
          </cell>
          <cell r="R2292" t="str">
            <v>pop</v>
          </cell>
        </row>
        <row r="2293">
          <cell r="D2293">
            <v>600</v>
          </cell>
          <cell r="F2293" t="str">
            <v>successful</v>
          </cell>
          <cell r="H2293" t="str">
            <v>USD</v>
          </cell>
          <cell r="R2293" t="str">
            <v>spaces</v>
          </cell>
        </row>
        <row r="2294">
          <cell r="D2294">
            <v>1000</v>
          </cell>
          <cell r="F2294" t="str">
            <v>successful</v>
          </cell>
          <cell r="H2294" t="str">
            <v>USD</v>
          </cell>
          <cell r="R2294" t="str">
            <v>plays</v>
          </cell>
        </row>
        <row r="2295">
          <cell r="D2295">
            <v>500</v>
          </cell>
          <cell r="F2295" t="str">
            <v>successful</v>
          </cell>
          <cell r="H2295" t="str">
            <v>GBP</v>
          </cell>
          <cell r="R2295" t="str">
            <v>plays</v>
          </cell>
        </row>
        <row r="2296">
          <cell r="D2296">
            <v>25000</v>
          </cell>
          <cell r="F2296" t="str">
            <v>failed</v>
          </cell>
          <cell r="H2296" t="str">
            <v>USD</v>
          </cell>
          <cell r="R2296" t="str">
            <v>spaces</v>
          </cell>
        </row>
        <row r="2297">
          <cell r="D2297">
            <v>480</v>
          </cell>
          <cell r="F2297" t="str">
            <v>successful</v>
          </cell>
          <cell r="H2297" t="str">
            <v>GBP</v>
          </cell>
          <cell r="R2297" t="str">
            <v>tabletop games</v>
          </cell>
        </row>
        <row r="2298">
          <cell r="D2298">
            <v>1000</v>
          </cell>
          <cell r="F2298" t="str">
            <v>successful</v>
          </cell>
          <cell r="H2298" t="str">
            <v>USD</v>
          </cell>
          <cell r="R2298" t="str">
            <v>plays</v>
          </cell>
        </row>
        <row r="2299">
          <cell r="D2299">
            <v>900</v>
          </cell>
          <cell r="F2299" t="str">
            <v>successful</v>
          </cell>
          <cell r="H2299" t="str">
            <v>GBP</v>
          </cell>
          <cell r="R2299" t="str">
            <v>classical music</v>
          </cell>
        </row>
        <row r="2300">
          <cell r="D2300">
            <v>500</v>
          </cell>
          <cell r="F2300" t="str">
            <v>successful</v>
          </cell>
          <cell r="H2300" t="str">
            <v>USD</v>
          </cell>
          <cell r="R2300" t="str">
            <v>spaces</v>
          </cell>
        </row>
        <row r="2301">
          <cell r="D2301">
            <v>800</v>
          </cell>
          <cell r="F2301" t="str">
            <v>successful</v>
          </cell>
          <cell r="H2301" t="str">
            <v>USD</v>
          </cell>
          <cell r="R2301" t="str">
            <v>rock</v>
          </cell>
        </row>
        <row r="2302">
          <cell r="D2302">
            <v>5000</v>
          </cell>
          <cell r="F2302" t="str">
            <v>failed</v>
          </cell>
          <cell r="H2302" t="str">
            <v>USD</v>
          </cell>
          <cell r="R2302" t="str">
            <v>plays</v>
          </cell>
        </row>
        <row r="2303">
          <cell r="D2303">
            <v>1000</v>
          </cell>
          <cell r="F2303" t="str">
            <v>successful</v>
          </cell>
          <cell r="H2303" t="str">
            <v>USD</v>
          </cell>
          <cell r="R2303" t="str">
            <v>plays</v>
          </cell>
        </row>
        <row r="2304">
          <cell r="D2304">
            <v>1000</v>
          </cell>
          <cell r="F2304" t="str">
            <v>successful</v>
          </cell>
          <cell r="H2304" t="str">
            <v>USD</v>
          </cell>
          <cell r="R2304" t="str">
            <v>plays</v>
          </cell>
        </row>
        <row r="2305">
          <cell r="D2305">
            <v>15000</v>
          </cell>
          <cell r="F2305" t="str">
            <v>canceled</v>
          </cell>
          <cell r="H2305" t="str">
            <v>USD</v>
          </cell>
          <cell r="R2305" t="str">
            <v>world music</v>
          </cell>
        </row>
        <row r="2306">
          <cell r="D2306">
            <v>6000</v>
          </cell>
          <cell r="F2306" t="str">
            <v>failed</v>
          </cell>
          <cell r="H2306" t="str">
            <v>USD</v>
          </cell>
          <cell r="R2306" t="str">
            <v>plays</v>
          </cell>
        </row>
        <row r="2307">
          <cell r="D2307">
            <v>2100</v>
          </cell>
          <cell r="F2307" t="str">
            <v>failed</v>
          </cell>
          <cell r="H2307" t="str">
            <v>CAD</v>
          </cell>
          <cell r="R2307" t="str">
            <v>makerspaces</v>
          </cell>
        </row>
        <row r="2308">
          <cell r="D2308">
            <v>1000</v>
          </cell>
          <cell r="F2308" t="str">
            <v>successful</v>
          </cell>
          <cell r="H2308" t="str">
            <v>USD</v>
          </cell>
          <cell r="R2308" t="str">
            <v>indie rock</v>
          </cell>
        </row>
        <row r="2309">
          <cell r="D2309">
            <v>800</v>
          </cell>
          <cell r="F2309" t="str">
            <v>successful</v>
          </cell>
          <cell r="H2309" t="str">
            <v>USD</v>
          </cell>
          <cell r="R2309" t="str">
            <v>wearables</v>
          </cell>
        </row>
        <row r="2310">
          <cell r="D2310">
            <v>500</v>
          </cell>
          <cell r="F2310" t="str">
            <v>successful</v>
          </cell>
          <cell r="H2310" t="str">
            <v>USD</v>
          </cell>
          <cell r="R2310" t="str">
            <v>plays</v>
          </cell>
        </row>
        <row r="2311">
          <cell r="D2311">
            <v>300</v>
          </cell>
          <cell r="F2311" t="str">
            <v>successful</v>
          </cell>
          <cell r="H2311" t="str">
            <v>USD</v>
          </cell>
          <cell r="R2311" t="str">
            <v>rock</v>
          </cell>
        </row>
        <row r="2312">
          <cell r="D2312">
            <v>10000</v>
          </cell>
          <cell r="F2312" t="str">
            <v>failed</v>
          </cell>
          <cell r="H2312" t="str">
            <v>USD</v>
          </cell>
          <cell r="R2312" t="str">
            <v>faith</v>
          </cell>
        </row>
        <row r="2313">
          <cell r="D2313">
            <v>1000</v>
          </cell>
          <cell r="F2313" t="str">
            <v>successful</v>
          </cell>
          <cell r="H2313" t="str">
            <v>USD</v>
          </cell>
          <cell r="R2313" t="str">
            <v>rock</v>
          </cell>
        </row>
        <row r="2314">
          <cell r="D2314">
            <v>400</v>
          </cell>
          <cell r="F2314" t="str">
            <v>successful</v>
          </cell>
          <cell r="H2314" t="str">
            <v>USD</v>
          </cell>
          <cell r="R2314" t="str">
            <v>rock</v>
          </cell>
        </row>
        <row r="2315">
          <cell r="D2315">
            <v>10000</v>
          </cell>
          <cell r="F2315" t="str">
            <v>failed</v>
          </cell>
          <cell r="H2315" t="str">
            <v>USD</v>
          </cell>
          <cell r="R2315" t="str">
            <v>children's books</v>
          </cell>
        </row>
        <row r="2316">
          <cell r="D2316">
            <v>999</v>
          </cell>
          <cell r="F2316" t="str">
            <v>successful</v>
          </cell>
          <cell r="H2316" t="str">
            <v>USD</v>
          </cell>
          <cell r="R2316" t="str">
            <v>indie rock</v>
          </cell>
        </row>
        <row r="2317">
          <cell r="D2317">
            <v>1000</v>
          </cell>
          <cell r="F2317" t="str">
            <v>successful</v>
          </cell>
          <cell r="H2317" t="str">
            <v>USD</v>
          </cell>
          <cell r="R2317" t="str">
            <v>plays</v>
          </cell>
        </row>
        <row r="2318">
          <cell r="D2318">
            <v>750</v>
          </cell>
          <cell r="F2318" t="str">
            <v>successful</v>
          </cell>
          <cell r="H2318" t="str">
            <v>USD</v>
          </cell>
          <cell r="R2318" t="str">
            <v>plays</v>
          </cell>
        </row>
        <row r="2319">
          <cell r="D2319">
            <v>1000</v>
          </cell>
          <cell r="F2319" t="str">
            <v>successful</v>
          </cell>
          <cell r="H2319" t="str">
            <v>USD</v>
          </cell>
          <cell r="R2319" t="str">
            <v>documentary</v>
          </cell>
        </row>
        <row r="2320">
          <cell r="D2320">
            <v>25000</v>
          </cell>
          <cell r="F2320" t="str">
            <v>canceled</v>
          </cell>
          <cell r="H2320" t="str">
            <v>USD</v>
          </cell>
          <cell r="R2320" t="str">
            <v>spaces</v>
          </cell>
        </row>
        <row r="2321">
          <cell r="D2321">
            <v>8800</v>
          </cell>
          <cell r="F2321" t="str">
            <v>failed</v>
          </cell>
          <cell r="H2321" t="str">
            <v>USD</v>
          </cell>
          <cell r="R2321" t="str">
            <v>jazz</v>
          </cell>
        </row>
        <row r="2322">
          <cell r="D2322">
            <v>1000</v>
          </cell>
          <cell r="F2322" t="str">
            <v>successful</v>
          </cell>
          <cell r="H2322" t="str">
            <v>USD</v>
          </cell>
          <cell r="R2322" t="str">
            <v>rock</v>
          </cell>
        </row>
        <row r="2323">
          <cell r="D2323">
            <v>1000</v>
          </cell>
          <cell r="F2323" t="str">
            <v>successful</v>
          </cell>
          <cell r="H2323" t="str">
            <v>USD</v>
          </cell>
          <cell r="R2323" t="str">
            <v>rock</v>
          </cell>
        </row>
        <row r="2324">
          <cell r="D2324">
            <v>800</v>
          </cell>
          <cell r="F2324" t="str">
            <v>successful</v>
          </cell>
          <cell r="H2324" t="str">
            <v>USD</v>
          </cell>
          <cell r="R2324" t="str">
            <v>indie rock</v>
          </cell>
        </row>
        <row r="2325">
          <cell r="D2325">
            <v>1000</v>
          </cell>
          <cell r="F2325" t="str">
            <v>successful</v>
          </cell>
          <cell r="H2325" t="str">
            <v>USD</v>
          </cell>
          <cell r="R2325" t="str">
            <v>plays</v>
          </cell>
        </row>
        <row r="2326">
          <cell r="D2326">
            <v>1000</v>
          </cell>
          <cell r="F2326" t="str">
            <v>successful</v>
          </cell>
          <cell r="H2326" t="str">
            <v>AUD</v>
          </cell>
          <cell r="R2326" t="str">
            <v>plays</v>
          </cell>
        </row>
        <row r="2327">
          <cell r="D2327">
            <v>1000</v>
          </cell>
          <cell r="F2327" t="str">
            <v>successful</v>
          </cell>
          <cell r="H2327" t="str">
            <v>USD</v>
          </cell>
          <cell r="R2327" t="str">
            <v>plays</v>
          </cell>
        </row>
        <row r="2328">
          <cell r="D2328">
            <v>900</v>
          </cell>
          <cell r="F2328" t="str">
            <v>successful</v>
          </cell>
          <cell r="H2328" t="str">
            <v>EUR</v>
          </cell>
          <cell r="R2328" t="str">
            <v>photobooks</v>
          </cell>
        </row>
        <row r="2329">
          <cell r="D2329">
            <v>1000</v>
          </cell>
          <cell r="F2329" t="str">
            <v>successful</v>
          </cell>
          <cell r="H2329" t="str">
            <v>USD</v>
          </cell>
          <cell r="R2329" t="str">
            <v>indie rock</v>
          </cell>
        </row>
        <row r="2330">
          <cell r="D2330">
            <v>1000</v>
          </cell>
          <cell r="F2330" t="str">
            <v>successful</v>
          </cell>
          <cell r="H2330" t="str">
            <v>USD</v>
          </cell>
          <cell r="R2330" t="str">
            <v>rock</v>
          </cell>
        </row>
        <row r="2331">
          <cell r="D2331">
            <v>800</v>
          </cell>
          <cell r="F2331" t="str">
            <v>successful</v>
          </cell>
          <cell r="H2331" t="str">
            <v>USD</v>
          </cell>
          <cell r="R2331" t="str">
            <v>plays</v>
          </cell>
        </row>
        <row r="2332">
          <cell r="D2332">
            <v>150000</v>
          </cell>
          <cell r="F2332" t="str">
            <v>canceled</v>
          </cell>
          <cell r="H2332" t="str">
            <v>USD</v>
          </cell>
          <cell r="R2332" t="str">
            <v>web</v>
          </cell>
        </row>
        <row r="2333">
          <cell r="D2333">
            <v>30000</v>
          </cell>
          <cell r="F2333" t="str">
            <v>failed</v>
          </cell>
          <cell r="H2333" t="str">
            <v>CAD</v>
          </cell>
          <cell r="R2333" t="str">
            <v>video games</v>
          </cell>
        </row>
        <row r="2334">
          <cell r="D2334">
            <v>1000</v>
          </cell>
          <cell r="F2334" t="str">
            <v>successful</v>
          </cell>
          <cell r="H2334" t="str">
            <v>USD</v>
          </cell>
          <cell r="R2334" t="str">
            <v>pop</v>
          </cell>
        </row>
        <row r="2335">
          <cell r="D2335">
            <v>70000</v>
          </cell>
          <cell r="F2335" t="str">
            <v>failed</v>
          </cell>
          <cell r="H2335" t="str">
            <v>USD</v>
          </cell>
          <cell r="R2335" t="str">
            <v>musical</v>
          </cell>
        </row>
        <row r="2336">
          <cell r="D2336">
            <v>1000</v>
          </cell>
          <cell r="F2336" t="str">
            <v>successful</v>
          </cell>
          <cell r="H2336" t="str">
            <v>USD</v>
          </cell>
          <cell r="R2336" t="str">
            <v>rock</v>
          </cell>
        </row>
        <row r="2337">
          <cell r="D2337">
            <v>900</v>
          </cell>
          <cell r="F2337" t="str">
            <v>successful</v>
          </cell>
          <cell r="H2337" t="str">
            <v>USD</v>
          </cell>
          <cell r="R2337" t="str">
            <v>plays</v>
          </cell>
        </row>
        <row r="2338">
          <cell r="D2338">
            <v>1000</v>
          </cell>
          <cell r="F2338" t="str">
            <v>successful</v>
          </cell>
          <cell r="H2338" t="str">
            <v>USD</v>
          </cell>
          <cell r="R2338" t="str">
            <v>electronic music</v>
          </cell>
        </row>
        <row r="2339">
          <cell r="D2339">
            <v>60000</v>
          </cell>
          <cell r="F2339" t="str">
            <v>failed</v>
          </cell>
          <cell r="H2339" t="str">
            <v>EUR</v>
          </cell>
          <cell r="R2339" t="str">
            <v>places</v>
          </cell>
        </row>
        <row r="2340">
          <cell r="D2340">
            <v>18000</v>
          </cell>
          <cell r="F2340" t="str">
            <v>failed</v>
          </cell>
          <cell r="H2340" t="str">
            <v>USD</v>
          </cell>
          <cell r="R2340" t="str">
            <v>food trucks</v>
          </cell>
        </row>
        <row r="2341">
          <cell r="D2341">
            <v>1000</v>
          </cell>
          <cell r="F2341" t="str">
            <v>successful</v>
          </cell>
          <cell r="H2341" t="str">
            <v>GBP</v>
          </cell>
          <cell r="R2341" t="str">
            <v>plays</v>
          </cell>
        </row>
        <row r="2342">
          <cell r="D2342">
            <v>1000</v>
          </cell>
          <cell r="F2342" t="str">
            <v>successful</v>
          </cell>
          <cell r="H2342" t="str">
            <v>USD</v>
          </cell>
          <cell r="R2342" t="str">
            <v>electronic music</v>
          </cell>
        </row>
        <row r="2343">
          <cell r="D2343">
            <v>1000</v>
          </cell>
          <cell r="F2343" t="str">
            <v>successful</v>
          </cell>
          <cell r="H2343" t="str">
            <v>USD</v>
          </cell>
          <cell r="R2343" t="str">
            <v>rock</v>
          </cell>
        </row>
        <row r="2344">
          <cell r="D2344">
            <v>1000</v>
          </cell>
          <cell r="F2344" t="str">
            <v>successful</v>
          </cell>
          <cell r="H2344" t="str">
            <v>USD</v>
          </cell>
          <cell r="R2344" t="str">
            <v>electronic music</v>
          </cell>
        </row>
        <row r="2345">
          <cell r="D2345">
            <v>1000</v>
          </cell>
          <cell r="F2345" t="str">
            <v>successful</v>
          </cell>
          <cell r="H2345" t="str">
            <v>CAD</v>
          </cell>
          <cell r="R2345" t="str">
            <v>photobooks</v>
          </cell>
        </row>
        <row r="2346">
          <cell r="D2346">
            <v>1500</v>
          </cell>
          <cell r="F2346" t="str">
            <v>failed</v>
          </cell>
          <cell r="H2346" t="str">
            <v>GBP</v>
          </cell>
          <cell r="R2346" t="str">
            <v>plays</v>
          </cell>
        </row>
        <row r="2347">
          <cell r="D2347">
            <v>500</v>
          </cell>
          <cell r="F2347" t="str">
            <v>successful</v>
          </cell>
          <cell r="H2347" t="str">
            <v>USD</v>
          </cell>
          <cell r="R2347" t="str">
            <v>plays</v>
          </cell>
        </row>
        <row r="2348">
          <cell r="D2348">
            <v>1000</v>
          </cell>
          <cell r="F2348" t="str">
            <v>successful</v>
          </cell>
          <cell r="H2348" t="str">
            <v>USD</v>
          </cell>
          <cell r="R2348" t="str">
            <v>rock</v>
          </cell>
        </row>
        <row r="2349">
          <cell r="D2349">
            <v>1000</v>
          </cell>
          <cell r="F2349" t="str">
            <v>successful</v>
          </cell>
          <cell r="H2349" t="str">
            <v>USD</v>
          </cell>
          <cell r="R2349" t="str">
            <v>spaces</v>
          </cell>
        </row>
        <row r="2350">
          <cell r="D2350">
            <v>1000</v>
          </cell>
          <cell r="F2350" t="str">
            <v>successful</v>
          </cell>
          <cell r="H2350" t="str">
            <v>GBP</v>
          </cell>
          <cell r="R2350" t="str">
            <v>plays</v>
          </cell>
        </row>
        <row r="2351">
          <cell r="D2351">
            <v>5000</v>
          </cell>
          <cell r="F2351" t="str">
            <v>failed</v>
          </cell>
          <cell r="H2351" t="str">
            <v>GBP</v>
          </cell>
          <cell r="R2351" t="str">
            <v>mobile games</v>
          </cell>
        </row>
        <row r="2352">
          <cell r="D2352">
            <v>1000</v>
          </cell>
          <cell r="F2352" t="str">
            <v>successful</v>
          </cell>
          <cell r="H2352" t="str">
            <v>USD</v>
          </cell>
          <cell r="R2352" t="str">
            <v>spaces</v>
          </cell>
        </row>
        <row r="2353">
          <cell r="D2353">
            <v>80</v>
          </cell>
          <cell r="F2353" t="str">
            <v>successful</v>
          </cell>
          <cell r="H2353" t="str">
            <v>EUR</v>
          </cell>
          <cell r="R2353" t="str">
            <v>pop</v>
          </cell>
        </row>
        <row r="2354">
          <cell r="D2354">
            <v>7000</v>
          </cell>
          <cell r="F2354" t="str">
            <v>failed</v>
          </cell>
          <cell r="H2354" t="str">
            <v>USD</v>
          </cell>
          <cell r="R2354" t="str">
            <v>children's books</v>
          </cell>
        </row>
        <row r="2355">
          <cell r="D2355">
            <v>1000</v>
          </cell>
          <cell r="F2355" t="str">
            <v>successful</v>
          </cell>
          <cell r="H2355" t="str">
            <v>USD</v>
          </cell>
          <cell r="R2355" t="str">
            <v>rock</v>
          </cell>
        </row>
        <row r="2356">
          <cell r="D2356">
            <v>1000</v>
          </cell>
          <cell r="F2356" t="str">
            <v>successful</v>
          </cell>
          <cell r="H2356" t="str">
            <v>USD</v>
          </cell>
          <cell r="R2356" t="str">
            <v>rock</v>
          </cell>
        </row>
        <row r="2357">
          <cell r="D2357">
            <v>1000</v>
          </cell>
          <cell r="F2357" t="str">
            <v>successful</v>
          </cell>
          <cell r="H2357" t="str">
            <v>USD</v>
          </cell>
          <cell r="R2357" t="str">
            <v>indie rock</v>
          </cell>
        </row>
        <row r="2358">
          <cell r="D2358">
            <v>800</v>
          </cell>
          <cell r="F2358" t="str">
            <v>successful</v>
          </cell>
          <cell r="H2358" t="str">
            <v>USD</v>
          </cell>
          <cell r="R2358" t="str">
            <v>rock</v>
          </cell>
        </row>
        <row r="2359">
          <cell r="D2359">
            <v>800</v>
          </cell>
          <cell r="F2359" t="str">
            <v>successful</v>
          </cell>
          <cell r="H2359" t="str">
            <v>USD</v>
          </cell>
          <cell r="R2359" t="str">
            <v>makerspaces</v>
          </cell>
        </row>
        <row r="2360">
          <cell r="D2360">
            <v>750</v>
          </cell>
          <cell r="F2360" t="str">
            <v>successful</v>
          </cell>
          <cell r="H2360" t="str">
            <v>USD</v>
          </cell>
          <cell r="R2360" t="str">
            <v>rock</v>
          </cell>
        </row>
        <row r="2361">
          <cell r="D2361">
            <v>1000</v>
          </cell>
          <cell r="F2361" t="str">
            <v>successful</v>
          </cell>
          <cell r="H2361" t="str">
            <v>USD</v>
          </cell>
          <cell r="R2361" t="str">
            <v>plays</v>
          </cell>
        </row>
        <row r="2362">
          <cell r="D2362">
            <v>1000</v>
          </cell>
          <cell r="F2362" t="str">
            <v>successful</v>
          </cell>
          <cell r="H2362" t="str">
            <v>GBP</v>
          </cell>
          <cell r="R2362" t="str">
            <v>plays</v>
          </cell>
        </row>
        <row r="2363">
          <cell r="D2363">
            <v>95000</v>
          </cell>
          <cell r="F2363" t="str">
            <v>failed</v>
          </cell>
          <cell r="H2363" t="str">
            <v>GBP</v>
          </cell>
          <cell r="R2363" t="str">
            <v>restaurants</v>
          </cell>
        </row>
        <row r="2364">
          <cell r="D2364">
            <v>10000</v>
          </cell>
          <cell r="F2364" t="str">
            <v>failed</v>
          </cell>
          <cell r="H2364" t="str">
            <v>USD</v>
          </cell>
          <cell r="R2364" t="str">
            <v>plays</v>
          </cell>
        </row>
        <row r="2365">
          <cell r="D2365">
            <v>1000</v>
          </cell>
          <cell r="F2365" t="str">
            <v>successful</v>
          </cell>
          <cell r="H2365" t="str">
            <v>USD</v>
          </cell>
          <cell r="R2365" t="str">
            <v>documentary</v>
          </cell>
        </row>
        <row r="2366">
          <cell r="D2366">
            <v>1000</v>
          </cell>
          <cell r="F2366" t="str">
            <v>successful</v>
          </cell>
          <cell r="H2366" t="str">
            <v>USD</v>
          </cell>
          <cell r="R2366" t="str">
            <v>rock</v>
          </cell>
        </row>
        <row r="2367">
          <cell r="D2367">
            <v>1000</v>
          </cell>
          <cell r="F2367" t="str">
            <v>successful</v>
          </cell>
          <cell r="H2367" t="str">
            <v>USD</v>
          </cell>
          <cell r="R2367" t="str">
            <v>rock</v>
          </cell>
        </row>
        <row r="2368">
          <cell r="D2368">
            <v>1000</v>
          </cell>
          <cell r="F2368" t="str">
            <v>successful</v>
          </cell>
          <cell r="H2368" t="str">
            <v>GBP</v>
          </cell>
          <cell r="R2368" t="str">
            <v>plays</v>
          </cell>
        </row>
        <row r="2369">
          <cell r="D2369">
            <v>1000</v>
          </cell>
          <cell r="F2369" t="str">
            <v>successful</v>
          </cell>
          <cell r="H2369" t="str">
            <v>USD</v>
          </cell>
          <cell r="R2369" t="str">
            <v>musical</v>
          </cell>
        </row>
        <row r="2370">
          <cell r="D2370">
            <v>1000</v>
          </cell>
          <cell r="F2370" t="str">
            <v>successful</v>
          </cell>
          <cell r="H2370" t="str">
            <v>GBP</v>
          </cell>
          <cell r="R2370" t="str">
            <v>spaces</v>
          </cell>
        </row>
        <row r="2371">
          <cell r="D2371">
            <v>1000</v>
          </cell>
          <cell r="F2371" t="str">
            <v>successful</v>
          </cell>
          <cell r="H2371" t="str">
            <v>GBP</v>
          </cell>
          <cell r="R2371" t="str">
            <v>plays</v>
          </cell>
        </row>
        <row r="2372">
          <cell r="D2372">
            <v>1000</v>
          </cell>
          <cell r="F2372" t="str">
            <v>successful</v>
          </cell>
          <cell r="H2372" t="str">
            <v>USD</v>
          </cell>
          <cell r="R2372" t="str">
            <v>plays</v>
          </cell>
        </row>
        <row r="2373">
          <cell r="D2373">
            <v>1000</v>
          </cell>
          <cell r="F2373" t="str">
            <v>successful</v>
          </cell>
          <cell r="H2373" t="str">
            <v>GBP</v>
          </cell>
          <cell r="R2373" t="str">
            <v>plays</v>
          </cell>
        </row>
        <row r="2374">
          <cell r="D2374">
            <v>1000</v>
          </cell>
          <cell r="F2374" t="str">
            <v>successful</v>
          </cell>
          <cell r="H2374" t="str">
            <v>GBP</v>
          </cell>
          <cell r="R2374" t="str">
            <v>plays</v>
          </cell>
        </row>
        <row r="2375">
          <cell r="D2375">
            <v>9000</v>
          </cell>
          <cell r="F2375" t="str">
            <v>failed</v>
          </cell>
          <cell r="H2375" t="str">
            <v>USD</v>
          </cell>
          <cell r="R2375" t="str">
            <v>photobooks</v>
          </cell>
        </row>
        <row r="2376">
          <cell r="D2376">
            <v>50000</v>
          </cell>
          <cell r="F2376" t="str">
            <v>failed</v>
          </cell>
          <cell r="H2376" t="str">
            <v>USD</v>
          </cell>
          <cell r="R2376" t="str">
            <v>photobooks</v>
          </cell>
        </row>
        <row r="2377">
          <cell r="D2377">
            <v>30000</v>
          </cell>
          <cell r="F2377" t="str">
            <v>canceled</v>
          </cell>
          <cell r="H2377" t="str">
            <v>USD</v>
          </cell>
          <cell r="R2377" t="str">
            <v>wearables</v>
          </cell>
        </row>
        <row r="2378">
          <cell r="D2378">
            <v>930</v>
          </cell>
          <cell r="F2378" t="str">
            <v>successful</v>
          </cell>
          <cell r="H2378" t="str">
            <v>USD</v>
          </cell>
          <cell r="R2378" t="str">
            <v>space exploration</v>
          </cell>
        </row>
        <row r="2379">
          <cell r="D2379">
            <v>7500</v>
          </cell>
          <cell r="F2379" t="str">
            <v>canceled</v>
          </cell>
          <cell r="H2379" t="str">
            <v>GBP</v>
          </cell>
          <cell r="R2379" t="str">
            <v>musical</v>
          </cell>
        </row>
        <row r="2380">
          <cell r="D2380">
            <v>900</v>
          </cell>
          <cell r="F2380" t="str">
            <v>successful</v>
          </cell>
          <cell r="H2380" t="str">
            <v>USD</v>
          </cell>
          <cell r="R2380" t="str">
            <v>rock</v>
          </cell>
        </row>
        <row r="2381">
          <cell r="D2381">
            <v>60000</v>
          </cell>
          <cell r="F2381" t="str">
            <v>failed</v>
          </cell>
          <cell r="H2381" t="str">
            <v>USD</v>
          </cell>
          <cell r="R2381" t="str">
            <v>food trucks</v>
          </cell>
        </row>
        <row r="2382">
          <cell r="D2382">
            <v>100000</v>
          </cell>
          <cell r="F2382" t="str">
            <v>failed</v>
          </cell>
          <cell r="H2382" t="str">
            <v>EUR</v>
          </cell>
          <cell r="R2382" t="str">
            <v>wearables</v>
          </cell>
        </row>
        <row r="2383">
          <cell r="D2383">
            <v>750</v>
          </cell>
          <cell r="F2383" t="str">
            <v>successful</v>
          </cell>
          <cell r="H2383" t="str">
            <v>USD</v>
          </cell>
          <cell r="R2383" t="str">
            <v>plays</v>
          </cell>
        </row>
        <row r="2384">
          <cell r="D2384">
            <v>150</v>
          </cell>
          <cell r="F2384" t="str">
            <v>successful</v>
          </cell>
          <cell r="H2384" t="str">
            <v>USD</v>
          </cell>
          <cell r="R2384" t="str">
            <v>space exploration</v>
          </cell>
        </row>
        <row r="2385">
          <cell r="D2385">
            <v>700</v>
          </cell>
          <cell r="F2385" t="str">
            <v>successful</v>
          </cell>
          <cell r="H2385" t="str">
            <v>GBP</v>
          </cell>
          <cell r="R2385" t="str">
            <v>plays</v>
          </cell>
        </row>
        <row r="2386">
          <cell r="D2386">
            <v>2500</v>
          </cell>
          <cell r="F2386" t="str">
            <v>failed</v>
          </cell>
          <cell r="H2386" t="str">
            <v>USD</v>
          </cell>
          <cell r="R2386" t="str">
            <v>plays</v>
          </cell>
        </row>
        <row r="2387">
          <cell r="D2387">
            <v>500</v>
          </cell>
          <cell r="F2387" t="str">
            <v>successful</v>
          </cell>
          <cell r="H2387" t="str">
            <v>GBP</v>
          </cell>
          <cell r="R2387" t="str">
            <v>plays</v>
          </cell>
        </row>
        <row r="2388">
          <cell r="D2388">
            <v>5000</v>
          </cell>
          <cell r="F2388" t="str">
            <v>failed</v>
          </cell>
          <cell r="H2388" t="str">
            <v>USD</v>
          </cell>
          <cell r="R2388" t="str">
            <v>restaurants</v>
          </cell>
        </row>
        <row r="2389">
          <cell r="D2389">
            <v>3000</v>
          </cell>
          <cell r="F2389" t="str">
            <v>failed</v>
          </cell>
          <cell r="H2389" t="str">
            <v>USD</v>
          </cell>
          <cell r="R2389" t="str">
            <v>musical</v>
          </cell>
        </row>
        <row r="2390">
          <cell r="D2390">
            <v>839</v>
          </cell>
          <cell r="F2390" t="str">
            <v>successful</v>
          </cell>
          <cell r="H2390" t="str">
            <v>USD</v>
          </cell>
          <cell r="R2390" t="str">
            <v>space exploration</v>
          </cell>
        </row>
        <row r="2391">
          <cell r="D2391">
            <v>800</v>
          </cell>
          <cell r="F2391" t="str">
            <v>successful</v>
          </cell>
          <cell r="H2391" t="str">
            <v>GBP</v>
          </cell>
          <cell r="R2391" t="str">
            <v>plays</v>
          </cell>
        </row>
        <row r="2392">
          <cell r="D2392">
            <v>850</v>
          </cell>
          <cell r="F2392" t="str">
            <v>successful</v>
          </cell>
          <cell r="H2392" t="str">
            <v>USD</v>
          </cell>
          <cell r="R2392" t="str">
            <v>rock</v>
          </cell>
        </row>
        <row r="2393">
          <cell r="D2393">
            <v>500</v>
          </cell>
          <cell r="F2393" t="str">
            <v>successful</v>
          </cell>
          <cell r="H2393" t="str">
            <v>GBP</v>
          </cell>
          <cell r="R2393" t="str">
            <v>plays</v>
          </cell>
        </row>
        <row r="2394">
          <cell r="D2394">
            <v>750</v>
          </cell>
          <cell r="F2394" t="str">
            <v>successful</v>
          </cell>
          <cell r="H2394" t="str">
            <v>USD</v>
          </cell>
          <cell r="R2394" t="str">
            <v>rock</v>
          </cell>
        </row>
        <row r="2395">
          <cell r="D2395">
            <v>16000</v>
          </cell>
          <cell r="F2395" t="str">
            <v>failed</v>
          </cell>
          <cell r="H2395" t="str">
            <v>USD</v>
          </cell>
          <cell r="R2395" t="str">
            <v>food trucks</v>
          </cell>
        </row>
        <row r="2396">
          <cell r="D2396">
            <v>600</v>
          </cell>
          <cell r="F2396" t="str">
            <v>successful</v>
          </cell>
          <cell r="H2396" t="str">
            <v>USD</v>
          </cell>
          <cell r="R2396" t="str">
            <v>rock</v>
          </cell>
        </row>
        <row r="2397">
          <cell r="D2397">
            <v>4000</v>
          </cell>
          <cell r="F2397" t="str">
            <v>failed</v>
          </cell>
          <cell r="H2397" t="str">
            <v>CAD</v>
          </cell>
          <cell r="R2397" t="str">
            <v>spaces</v>
          </cell>
        </row>
        <row r="2398">
          <cell r="D2398">
            <v>2700</v>
          </cell>
          <cell r="F2398" t="str">
            <v>failed</v>
          </cell>
          <cell r="H2398" t="str">
            <v>EUR</v>
          </cell>
          <cell r="R2398" t="str">
            <v>wearables</v>
          </cell>
        </row>
        <row r="2399">
          <cell r="D2399">
            <v>2500</v>
          </cell>
          <cell r="F2399" t="str">
            <v>failed</v>
          </cell>
          <cell r="H2399" t="str">
            <v>GBP</v>
          </cell>
          <cell r="R2399" t="str">
            <v>plays</v>
          </cell>
        </row>
        <row r="2400">
          <cell r="D2400">
            <v>1900</v>
          </cell>
          <cell r="F2400" t="str">
            <v>failed</v>
          </cell>
          <cell r="H2400" t="str">
            <v>EUR</v>
          </cell>
          <cell r="R2400" t="str">
            <v>photobooks</v>
          </cell>
        </row>
        <row r="2401">
          <cell r="D2401">
            <v>900</v>
          </cell>
          <cell r="F2401" t="str">
            <v>successful</v>
          </cell>
          <cell r="H2401" t="str">
            <v>USD</v>
          </cell>
          <cell r="R2401" t="str">
            <v>plays</v>
          </cell>
        </row>
        <row r="2402">
          <cell r="D2402">
            <v>12000</v>
          </cell>
          <cell r="F2402" t="str">
            <v>failed</v>
          </cell>
          <cell r="H2402" t="str">
            <v>USD</v>
          </cell>
          <cell r="R2402" t="str">
            <v>wearables</v>
          </cell>
        </row>
        <row r="2403">
          <cell r="D2403">
            <v>500</v>
          </cell>
          <cell r="F2403" t="str">
            <v>successful</v>
          </cell>
          <cell r="H2403" t="str">
            <v>USD</v>
          </cell>
          <cell r="R2403" t="str">
            <v>rock</v>
          </cell>
        </row>
        <row r="2404">
          <cell r="D2404">
            <v>900</v>
          </cell>
          <cell r="F2404" t="str">
            <v>successful</v>
          </cell>
          <cell r="H2404" t="str">
            <v>USD</v>
          </cell>
          <cell r="R2404" t="str">
            <v>shorts</v>
          </cell>
        </row>
        <row r="2405">
          <cell r="D2405">
            <v>800</v>
          </cell>
          <cell r="F2405" t="str">
            <v>successful</v>
          </cell>
          <cell r="H2405" t="str">
            <v>USD</v>
          </cell>
          <cell r="R2405" t="str">
            <v>plays</v>
          </cell>
        </row>
        <row r="2406">
          <cell r="D2406">
            <v>750</v>
          </cell>
          <cell r="F2406" t="str">
            <v>successful</v>
          </cell>
          <cell r="H2406" t="str">
            <v>GBP</v>
          </cell>
          <cell r="R2406" t="str">
            <v>tabletop games</v>
          </cell>
        </row>
        <row r="2407">
          <cell r="D2407">
            <v>4200</v>
          </cell>
          <cell r="F2407" t="str">
            <v>failed</v>
          </cell>
          <cell r="H2407" t="str">
            <v>GBP</v>
          </cell>
          <cell r="R2407" t="str">
            <v>photobooks</v>
          </cell>
        </row>
        <row r="2408">
          <cell r="D2408">
            <v>2900</v>
          </cell>
          <cell r="F2408" t="str">
            <v>failed</v>
          </cell>
          <cell r="H2408" t="str">
            <v>USD</v>
          </cell>
          <cell r="R2408" t="str">
            <v>fiction</v>
          </cell>
        </row>
        <row r="2409">
          <cell r="D2409">
            <v>6000</v>
          </cell>
          <cell r="F2409" t="str">
            <v>failed</v>
          </cell>
          <cell r="H2409" t="str">
            <v>USD</v>
          </cell>
          <cell r="R2409" t="str">
            <v>wearables</v>
          </cell>
        </row>
        <row r="2410">
          <cell r="D2410">
            <v>800</v>
          </cell>
          <cell r="F2410" t="str">
            <v>successful</v>
          </cell>
          <cell r="H2410" t="str">
            <v>USD</v>
          </cell>
          <cell r="R2410" t="str">
            <v>classical music</v>
          </cell>
        </row>
        <row r="2411">
          <cell r="D2411">
            <v>750</v>
          </cell>
          <cell r="F2411" t="str">
            <v>successful</v>
          </cell>
          <cell r="H2411" t="str">
            <v>GBP</v>
          </cell>
          <cell r="R2411" t="str">
            <v>plays</v>
          </cell>
        </row>
        <row r="2412">
          <cell r="D2412">
            <v>15000</v>
          </cell>
          <cell r="F2412" t="str">
            <v>failed</v>
          </cell>
          <cell r="H2412" t="str">
            <v>USD</v>
          </cell>
          <cell r="R2412" t="str">
            <v>food trucks</v>
          </cell>
        </row>
        <row r="2413">
          <cell r="D2413">
            <v>600</v>
          </cell>
          <cell r="F2413" t="str">
            <v>successful</v>
          </cell>
          <cell r="H2413" t="str">
            <v>USD</v>
          </cell>
          <cell r="R2413" t="str">
            <v>radio &amp; podcasts</v>
          </cell>
        </row>
        <row r="2414">
          <cell r="D2414">
            <v>100000</v>
          </cell>
          <cell r="F2414" t="str">
            <v>canceled</v>
          </cell>
          <cell r="H2414" t="str">
            <v>AUD</v>
          </cell>
          <cell r="R2414" t="str">
            <v>space exploration</v>
          </cell>
        </row>
        <row r="2415">
          <cell r="D2415">
            <v>100</v>
          </cell>
          <cell r="F2415" t="str">
            <v>successful</v>
          </cell>
          <cell r="H2415" t="str">
            <v>USD</v>
          </cell>
          <cell r="R2415" t="str">
            <v>photobooks</v>
          </cell>
        </row>
        <row r="2416">
          <cell r="D2416">
            <v>22000</v>
          </cell>
          <cell r="F2416" t="str">
            <v>failed</v>
          </cell>
          <cell r="H2416" t="str">
            <v>USD</v>
          </cell>
          <cell r="R2416" t="str">
            <v>musical</v>
          </cell>
        </row>
        <row r="2417">
          <cell r="D2417">
            <v>7777</v>
          </cell>
          <cell r="F2417" t="str">
            <v>failed</v>
          </cell>
          <cell r="H2417" t="str">
            <v>USD</v>
          </cell>
          <cell r="R2417" t="str">
            <v>wearables</v>
          </cell>
        </row>
        <row r="2418">
          <cell r="D2418">
            <v>5000</v>
          </cell>
          <cell r="F2418" t="str">
            <v>failed</v>
          </cell>
          <cell r="H2418" t="str">
            <v>GBP</v>
          </cell>
          <cell r="R2418" t="str">
            <v>plays</v>
          </cell>
        </row>
        <row r="2419">
          <cell r="D2419">
            <v>740</v>
          </cell>
          <cell r="F2419" t="str">
            <v>successful</v>
          </cell>
          <cell r="H2419" t="str">
            <v>GBP</v>
          </cell>
          <cell r="R2419" t="str">
            <v>plays</v>
          </cell>
        </row>
        <row r="2420">
          <cell r="D2420">
            <v>110000</v>
          </cell>
          <cell r="F2420" t="str">
            <v>failed</v>
          </cell>
          <cell r="H2420" t="str">
            <v>CAD</v>
          </cell>
          <cell r="R2420" t="str">
            <v>wearables</v>
          </cell>
        </row>
        <row r="2421">
          <cell r="D2421">
            <v>5800</v>
          </cell>
          <cell r="F2421" t="str">
            <v>canceled</v>
          </cell>
          <cell r="H2421" t="str">
            <v>GBP</v>
          </cell>
          <cell r="R2421" t="str">
            <v>wearables</v>
          </cell>
        </row>
        <row r="2422">
          <cell r="D2422">
            <v>800</v>
          </cell>
          <cell r="F2422" t="str">
            <v>successful</v>
          </cell>
          <cell r="H2422" t="str">
            <v>USD</v>
          </cell>
          <cell r="R2422" t="str">
            <v>plays</v>
          </cell>
        </row>
        <row r="2423">
          <cell r="D2423">
            <v>400</v>
          </cell>
          <cell r="F2423" t="str">
            <v>successful</v>
          </cell>
          <cell r="H2423" t="str">
            <v>USD</v>
          </cell>
          <cell r="R2423" t="str">
            <v>rock</v>
          </cell>
        </row>
        <row r="2424">
          <cell r="D2424">
            <v>10000</v>
          </cell>
          <cell r="F2424" t="str">
            <v>failed</v>
          </cell>
          <cell r="H2424" t="str">
            <v>USD</v>
          </cell>
          <cell r="R2424" t="str">
            <v>plays</v>
          </cell>
        </row>
        <row r="2425">
          <cell r="D2425">
            <v>300</v>
          </cell>
          <cell r="F2425" t="str">
            <v>successful</v>
          </cell>
          <cell r="H2425" t="str">
            <v>AUD</v>
          </cell>
          <cell r="R2425" t="str">
            <v>plays</v>
          </cell>
        </row>
        <row r="2426">
          <cell r="D2426">
            <v>6500</v>
          </cell>
          <cell r="F2426" t="str">
            <v>failed</v>
          </cell>
          <cell r="H2426" t="str">
            <v>GBP</v>
          </cell>
          <cell r="R2426" t="str">
            <v>photobooks</v>
          </cell>
        </row>
        <row r="2427">
          <cell r="D2427">
            <v>50000</v>
          </cell>
          <cell r="F2427" t="str">
            <v>failed</v>
          </cell>
          <cell r="H2427" t="str">
            <v>USD</v>
          </cell>
          <cell r="R2427" t="str">
            <v>wearables</v>
          </cell>
        </row>
        <row r="2428">
          <cell r="D2428">
            <v>30000</v>
          </cell>
          <cell r="F2428" t="str">
            <v>failed</v>
          </cell>
          <cell r="H2428" t="str">
            <v>USD</v>
          </cell>
          <cell r="R2428" t="str">
            <v>animation</v>
          </cell>
        </row>
        <row r="2429">
          <cell r="D2429">
            <v>550</v>
          </cell>
          <cell r="F2429" t="str">
            <v>successful</v>
          </cell>
          <cell r="H2429" t="str">
            <v>USD</v>
          </cell>
          <cell r="R2429" t="str">
            <v>electronic music</v>
          </cell>
        </row>
        <row r="2430">
          <cell r="D2430">
            <v>5500</v>
          </cell>
          <cell r="F2430" t="str">
            <v>failed</v>
          </cell>
          <cell r="H2430" t="str">
            <v>GBP</v>
          </cell>
          <cell r="R2430" t="str">
            <v>photobooks</v>
          </cell>
        </row>
        <row r="2431">
          <cell r="D2431">
            <v>1250</v>
          </cell>
          <cell r="F2431" t="str">
            <v>failed</v>
          </cell>
          <cell r="H2431" t="str">
            <v>USD</v>
          </cell>
          <cell r="R2431" t="str">
            <v>faith</v>
          </cell>
        </row>
        <row r="2432">
          <cell r="D2432">
            <v>60000</v>
          </cell>
          <cell r="F2432" t="str">
            <v>failed</v>
          </cell>
          <cell r="H2432" t="str">
            <v>USD</v>
          </cell>
          <cell r="R2432" t="str">
            <v>video games</v>
          </cell>
        </row>
        <row r="2433">
          <cell r="D2433">
            <v>2500</v>
          </cell>
          <cell r="F2433" t="str">
            <v>failed</v>
          </cell>
          <cell r="H2433" t="str">
            <v>GBP</v>
          </cell>
          <cell r="R2433" t="str">
            <v>plays</v>
          </cell>
        </row>
        <row r="2434">
          <cell r="D2434">
            <v>4000</v>
          </cell>
          <cell r="F2434" t="str">
            <v>failed</v>
          </cell>
          <cell r="H2434" t="str">
            <v>USD</v>
          </cell>
          <cell r="R2434" t="str">
            <v>faith</v>
          </cell>
        </row>
        <row r="2435">
          <cell r="D2435">
            <v>2500</v>
          </cell>
          <cell r="F2435" t="str">
            <v>failed</v>
          </cell>
          <cell r="H2435" t="str">
            <v>USD</v>
          </cell>
          <cell r="R2435" t="str">
            <v>web</v>
          </cell>
        </row>
        <row r="2436">
          <cell r="D2436">
            <v>2200</v>
          </cell>
          <cell r="F2436" t="str">
            <v>failed</v>
          </cell>
          <cell r="H2436" t="str">
            <v>USD</v>
          </cell>
          <cell r="R2436" t="str">
            <v>video games</v>
          </cell>
        </row>
        <row r="2437">
          <cell r="D2437">
            <v>850</v>
          </cell>
          <cell r="F2437" t="str">
            <v>successful</v>
          </cell>
          <cell r="H2437" t="str">
            <v>CAD</v>
          </cell>
          <cell r="R2437" t="str">
            <v>plays</v>
          </cell>
        </row>
        <row r="2438">
          <cell r="D2438">
            <v>750</v>
          </cell>
          <cell r="F2438" t="str">
            <v>successful</v>
          </cell>
          <cell r="H2438" t="str">
            <v>USD</v>
          </cell>
          <cell r="R2438" t="str">
            <v>indie rock</v>
          </cell>
        </row>
        <row r="2439">
          <cell r="D2439">
            <v>40000</v>
          </cell>
          <cell r="F2439" t="str">
            <v>failed</v>
          </cell>
          <cell r="H2439" t="str">
            <v>USD</v>
          </cell>
          <cell r="R2439" t="str">
            <v>plays</v>
          </cell>
        </row>
        <row r="2440">
          <cell r="D2440">
            <v>800</v>
          </cell>
          <cell r="F2440" t="str">
            <v>successful</v>
          </cell>
          <cell r="H2440" t="str">
            <v>GBP</v>
          </cell>
          <cell r="R2440" t="str">
            <v>plays</v>
          </cell>
        </row>
        <row r="2441">
          <cell r="D2441">
            <v>15000</v>
          </cell>
          <cell r="F2441" t="str">
            <v>failed</v>
          </cell>
          <cell r="H2441" t="str">
            <v>USD</v>
          </cell>
          <cell r="R2441" t="str">
            <v>wearables</v>
          </cell>
        </row>
        <row r="2442">
          <cell r="D2442">
            <v>16000</v>
          </cell>
          <cell r="F2442" t="str">
            <v>failed</v>
          </cell>
          <cell r="H2442" t="str">
            <v>USD</v>
          </cell>
          <cell r="R2442" t="str">
            <v>children's books</v>
          </cell>
        </row>
        <row r="2443">
          <cell r="D2443">
            <v>500</v>
          </cell>
          <cell r="F2443" t="str">
            <v>successful</v>
          </cell>
          <cell r="H2443" t="str">
            <v>USD</v>
          </cell>
          <cell r="R2443" t="str">
            <v>space exploration</v>
          </cell>
        </row>
        <row r="2444">
          <cell r="D2444">
            <v>3500</v>
          </cell>
          <cell r="F2444" t="str">
            <v>failed</v>
          </cell>
          <cell r="H2444" t="str">
            <v>GBP</v>
          </cell>
          <cell r="R2444" t="str">
            <v>spaces</v>
          </cell>
        </row>
        <row r="2445">
          <cell r="D2445">
            <v>250</v>
          </cell>
          <cell r="F2445" t="str">
            <v>successful</v>
          </cell>
          <cell r="H2445" t="str">
            <v>GBP</v>
          </cell>
          <cell r="R2445" t="str">
            <v>plays</v>
          </cell>
        </row>
        <row r="2446">
          <cell r="D2446">
            <v>700</v>
          </cell>
          <cell r="F2446" t="str">
            <v>successful</v>
          </cell>
          <cell r="H2446" t="str">
            <v>USD</v>
          </cell>
          <cell r="R2446" t="str">
            <v>nonfiction</v>
          </cell>
        </row>
        <row r="2447">
          <cell r="D2447">
            <v>10000</v>
          </cell>
          <cell r="F2447" t="str">
            <v>failed</v>
          </cell>
          <cell r="H2447" t="str">
            <v>GBP</v>
          </cell>
          <cell r="R2447" t="str">
            <v>animation</v>
          </cell>
        </row>
        <row r="2448">
          <cell r="D2448">
            <v>5000</v>
          </cell>
          <cell r="F2448" t="str">
            <v>failed</v>
          </cell>
          <cell r="H2448" t="str">
            <v>USD</v>
          </cell>
          <cell r="R2448" t="str">
            <v>musical</v>
          </cell>
        </row>
        <row r="2449">
          <cell r="D2449">
            <v>600</v>
          </cell>
          <cell r="F2449" t="str">
            <v>successful</v>
          </cell>
          <cell r="H2449" t="str">
            <v>USD</v>
          </cell>
          <cell r="R2449" t="str">
            <v>indie rock</v>
          </cell>
        </row>
        <row r="2450">
          <cell r="D2450">
            <v>800</v>
          </cell>
          <cell r="F2450" t="str">
            <v>successful</v>
          </cell>
          <cell r="H2450" t="str">
            <v>USD</v>
          </cell>
          <cell r="R2450" t="str">
            <v>rock</v>
          </cell>
        </row>
        <row r="2451">
          <cell r="D2451">
            <v>2500</v>
          </cell>
          <cell r="F2451" t="str">
            <v>failed</v>
          </cell>
          <cell r="H2451" t="str">
            <v>GBP</v>
          </cell>
          <cell r="R2451" t="str">
            <v>plays</v>
          </cell>
        </row>
        <row r="2452">
          <cell r="D2452">
            <v>550</v>
          </cell>
          <cell r="F2452" t="str">
            <v>successful</v>
          </cell>
          <cell r="H2452" t="str">
            <v>USD</v>
          </cell>
          <cell r="R2452" t="str">
            <v>nonfiction</v>
          </cell>
        </row>
        <row r="2453">
          <cell r="D2453">
            <v>500</v>
          </cell>
          <cell r="F2453" t="str">
            <v>successful</v>
          </cell>
          <cell r="H2453" t="str">
            <v>USD</v>
          </cell>
          <cell r="R2453" t="str">
            <v>tabletop games</v>
          </cell>
        </row>
        <row r="2454">
          <cell r="D2454">
            <v>700</v>
          </cell>
          <cell r="F2454" t="str">
            <v>successful</v>
          </cell>
          <cell r="H2454" t="str">
            <v>USD</v>
          </cell>
          <cell r="R2454" t="str">
            <v>rock</v>
          </cell>
        </row>
        <row r="2455">
          <cell r="D2455">
            <v>800</v>
          </cell>
          <cell r="F2455" t="str">
            <v>successful</v>
          </cell>
          <cell r="H2455" t="str">
            <v>USD</v>
          </cell>
          <cell r="R2455" t="str">
            <v>rock</v>
          </cell>
        </row>
        <row r="2456">
          <cell r="D2456">
            <v>800</v>
          </cell>
          <cell r="F2456" t="str">
            <v>successful</v>
          </cell>
          <cell r="H2456" t="str">
            <v>GBP</v>
          </cell>
          <cell r="R2456" t="str">
            <v>plays</v>
          </cell>
        </row>
        <row r="2457">
          <cell r="D2457">
            <v>3000</v>
          </cell>
          <cell r="F2457" t="str">
            <v>failed</v>
          </cell>
          <cell r="H2457" t="str">
            <v>USD</v>
          </cell>
          <cell r="R2457" t="str">
            <v>translations</v>
          </cell>
        </row>
        <row r="2458">
          <cell r="D2458">
            <v>800</v>
          </cell>
          <cell r="F2458" t="str">
            <v>successful</v>
          </cell>
          <cell r="H2458" t="str">
            <v>USD</v>
          </cell>
          <cell r="R2458" t="str">
            <v>hardware</v>
          </cell>
        </row>
        <row r="2459">
          <cell r="D2459">
            <v>12000</v>
          </cell>
          <cell r="F2459" t="str">
            <v>failed</v>
          </cell>
          <cell r="H2459" t="str">
            <v>EUR</v>
          </cell>
          <cell r="R2459" t="str">
            <v>translations</v>
          </cell>
        </row>
        <row r="2460">
          <cell r="D2460">
            <v>4000</v>
          </cell>
          <cell r="F2460" t="str">
            <v>failed</v>
          </cell>
          <cell r="H2460" t="str">
            <v>GBP</v>
          </cell>
          <cell r="R2460" t="str">
            <v>plays</v>
          </cell>
        </row>
        <row r="2461">
          <cell r="D2461">
            <v>3000</v>
          </cell>
          <cell r="F2461" t="str">
            <v>failed</v>
          </cell>
          <cell r="H2461" t="str">
            <v>USD</v>
          </cell>
          <cell r="R2461" t="str">
            <v>children's books</v>
          </cell>
        </row>
        <row r="2462">
          <cell r="D2462">
            <v>600</v>
          </cell>
          <cell r="F2462" t="str">
            <v>successful</v>
          </cell>
          <cell r="H2462" t="str">
            <v>USD</v>
          </cell>
          <cell r="R2462" t="str">
            <v>small batch</v>
          </cell>
        </row>
        <row r="2463">
          <cell r="D2463">
            <v>70000</v>
          </cell>
          <cell r="F2463" t="str">
            <v>failed</v>
          </cell>
          <cell r="H2463" t="str">
            <v>USD</v>
          </cell>
          <cell r="R2463" t="str">
            <v>food trucks</v>
          </cell>
        </row>
        <row r="2464">
          <cell r="D2464">
            <v>30000</v>
          </cell>
          <cell r="F2464" t="str">
            <v>failed</v>
          </cell>
          <cell r="H2464" t="str">
            <v>MXN</v>
          </cell>
          <cell r="R2464" t="str">
            <v>plays</v>
          </cell>
        </row>
        <row r="2465">
          <cell r="D2465">
            <v>5000</v>
          </cell>
          <cell r="F2465" t="str">
            <v>failed</v>
          </cell>
          <cell r="H2465" t="str">
            <v>USD</v>
          </cell>
          <cell r="R2465" t="str">
            <v>drama</v>
          </cell>
        </row>
        <row r="2466">
          <cell r="D2466">
            <v>4400</v>
          </cell>
          <cell r="F2466" t="str">
            <v>failed</v>
          </cell>
          <cell r="H2466" t="str">
            <v>USD</v>
          </cell>
          <cell r="R2466" t="str">
            <v>translations</v>
          </cell>
        </row>
        <row r="2467">
          <cell r="D2467">
            <v>800</v>
          </cell>
          <cell r="F2467" t="str">
            <v>successful</v>
          </cell>
          <cell r="H2467" t="str">
            <v>GBP</v>
          </cell>
          <cell r="R2467" t="str">
            <v>plays</v>
          </cell>
        </row>
        <row r="2468">
          <cell r="D2468">
            <v>600</v>
          </cell>
          <cell r="F2468" t="str">
            <v>successful</v>
          </cell>
          <cell r="H2468" t="str">
            <v>USD</v>
          </cell>
          <cell r="R2468" t="str">
            <v>television</v>
          </cell>
        </row>
        <row r="2469">
          <cell r="D2469">
            <v>300</v>
          </cell>
          <cell r="F2469" t="str">
            <v>successful</v>
          </cell>
          <cell r="H2469" t="str">
            <v>USD</v>
          </cell>
          <cell r="R2469" t="str">
            <v>indie rock</v>
          </cell>
        </row>
        <row r="2470">
          <cell r="D2470">
            <v>5000</v>
          </cell>
          <cell r="F2470" t="str">
            <v>failed</v>
          </cell>
          <cell r="H2470" t="str">
            <v>USD</v>
          </cell>
          <cell r="R2470" t="str">
            <v>spaces</v>
          </cell>
        </row>
        <row r="2471">
          <cell r="D2471">
            <v>20000</v>
          </cell>
          <cell r="F2471" t="str">
            <v>failed</v>
          </cell>
          <cell r="H2471" t="str">
            <v>USD</v>
          </cell>
          <cell r="R2471" t="str">
            <v>spaces</v>
          </cell>
        </row>
        <row r="2472">
          <cell r="D2472">
            <v>1500</v>
          </cell>
          <cell r="F2472" t="str">
            <v>failed</v>
          </cell>
          <cell r="H2472" t="str">
            <v>USD</v>
          </cell>
          <cell r="R2472" t="str">
            <v>plays</v>
          </cell>
        </row>
        <row r="2473">
          <cell r="D2473">
            <v>750</v>
          </cell>
          <cell r="F2473" t="str">
            <v>successful</v>
          </cell>
          <cell r="H2473" t="str">
            <v>CAD</v>
          </cell>
          <cell r="R2473" t="str">
            <v>musical</v>
          </cell>
        </row>
        <row r="2474">
          <cell r="D2474">
            <v>500</v>
          </cell>
          <cell r="F2474" t="str">
            <v>successful</v>
          </cell>
          <cell r="H2474" t="str">
            <v>USD</v>
          </cell>
          <cell r="R2474" t="str">
            <v>plays</v>
          </cell>
        </row>
        <row r="2475">
          <cell r="D2475">
            <v>65000</v>
          </cell>
          <cell r="F2475" t="str">
            <v>canceled</v>
          </cell>
          <cell r="H2475" t="str">
            <v>USD</v>
          </cell>
          <cell r="R2475" t="str">
            <v>web</v>
          </cell>
        </row>
        <row r="2476">
          <cell r="D2476">
            <v>745</v>
          </cell>
          <cell r="F2476" t="str">
            <v>successful</v>
          </cell>
          <cell r="H2476" t="str">
            <v>USD</v>
          </cell>
          <cell r="R2476" t="str">
            <v>classical music</v>
          </cell>
        </row>
        <row r="2477">
          <cell r="D2477">
            <v>550</v>
          </cell>
          <cell r="F2477" t="str">
            <v>successful</v>
          </cell>
          <cell r="H2477" t="str">
            <v>GBP</v>
          </cell>
          <cell r="R2477" t="str">
            <v>plays</v>
          </cell>
        </row>
        <row r="2478">
          <cell r="D2478">
            <v>750</v>
          </cell>
          <cell r="F2478" t="str">
            <v>successful</v>
          </cell>
          <cell r="H2478" t="str">
            <v>CAD</v>
          </cell>
          <cell r="R2478" t="str">
            <v>plays</v>
          </cell>
        </row>
        <row r="2479">
          <cell r="D2479">
            <v>600</v>
          </cell>
          <cell r="F2479" t="str">
            <v>successful</v>
          </cell>
          <cell r="H2479" t="str">
            <v>GBP</v>
          </cell>
          <cell r="R2479" t="str">
            <v>plays</v>
          </cell>
        </row>
        <row r="2480">
          <cell r="D2480">
            <v>600</v>
          </cell>
          <cell r="F2480" t="str">
            <v>successful</v>
          </cell>
          <cell r="H2480" t="str">
            <v>USD</v>
          </cell>
          <cell r="R2480" t="str">
            <v>plays</v>
          </cell>
        </row>
        <row r="2481">
          <cell r="D2481">
            <v>3500</v>
          </cell>
          <cell r="F2481" t="str">
            <v>failed</v>
          </cell>
          <cell r="H2481" t="str">
            <v>GBP</v>
          </cell>
          <cell r="R2481" t="str">
            <v>plays</v>
          </cell>
        </row>
        <row r="2482">
          <cell r="D2482">
            <v>773</v>
          </cell>
          <cell r="F2482" t="str">
            <v>successful</v>
          </cell>
          <cell r="H2482" t="str">
            <v>GBP</v>
          </cell>
          <cell r="R2482" t="str">
            <v>plays</v>
          </cell>
        </row>
        <row r="2483">
          <cell r="D2483">
            <v>10500</v>
          </cell>
          <cell r="F2483" t="str">
            <v>failed</v>
          </cell>
          <cell r="H2483" t="str">
            <v>USD</v>
          </cell>
          <cell r="R2483" t="str">
            <v>animation</v>
          </cell>
        </row>
        <row r="2484">
          <cell r="D2484">
            <v>660</v>
          </cell>
          <cell r="F2484" t="str">
            <v>successful</v>
          </cell>
          <cell r="H2484" t="str">
            <v>USD</v>
          </cell>
          <cell r="R2484" t="str">
            <v>nonfiction</v>
          </cell>
        </row>
        <row r="2485">
          <cell r="D2485">
            <v>600</v>
          </cell>
          <cell r="F2485" t="str">
            <v>successful</v>
          </cell>
          <cell r="H2485" t="str">
            <v>GBP</v>
          </cell>
          <cell r="R2485" t="str">
            <v>shorts</v>
          </cell>
        </row>
        <row r="2486">
          <cell r="D2486">
            <v>3500</v>
          </cell>
          <cell r="F2486" t="str">
            <v>live</v>
          </cell>
          <cell r="H2486" t="str">
            <v>EUR</v>
          </cell>
          <cell r="R2486" t="str">
            <v>faith</v>
          </cell>
        </row>
        <row r="2487">
          <cell r="D2487">
            <v>650</v>
          </cell>
          <cell r="F2487" t="str">
            <v>successful</v>
          </cell>
          <cell r="H2487" t="str">
            <v>USD</v>
          </cell>
          <cell r="R2487" t="str">
            <v>plays</v>
          </cell>
        </row>
        <row r="2488">
          <cell r="D2488">
            <v>500</v>
          </cell>
          <cell r="F2488" t="str">
            <v>successful</v>
          </cell>
          <cell r="H2488" t="str">
            <v>GBP</v>
          </cell>
          <cell r="R2488" t="str">
            <v>plays</v>
          </cell>
        </row>
        <row r="2489">
          <cell r="D2489">
            <v>3500</v>
          </cell>
          <cell r="F2489" t="str">
            <v>failed</v>
          </cell>
          <cell r="H2489" t="str">
            <v>USD</v>
          </cell>
          <cell r="R2489" t="str">
            <v>plays</v>
          </cell>
        </row>
        <row r="2490">
          <cell r="D2490">
            <v>750</v>
          </cell>
          <cell r="F2490" t="str">
            <v>successful</v>
          </cell>
          <cell r="H2490" t="str">
            <v>GBP</v>
          </cell>
          <cell r="R2490" t="str">
            <v>rock</v>
          </cell>
        </row>
        <row r="2491">
          <cell r="D2491">
            <v>500</v>
          </cell>
          <cell r="F2491" t="str">
            <v>successful</v>
          </cell>
          <cell r="H2491" t="str">
            <v>GBP</v>
          </cell>
          <cell r="R2491" t="str">
            <v>electronic music</v>
          </cell>
        </row>
        <row r="2492">
          <cell r="D2492">
            <v>300</v>
          </cell>
          <cell r="F2492" t="str">
            <v>successful</v>
          </cell>
          <cell r="H2492" t="str">
            <v>CAD</v>
          </cell>
          <cell r="R2492" t="str">
            <v>plays</v>
          </cell>
        </row>
        <row r="2493">
          <cell r="D2493">
            <v>5000</v>
          </cell>
          <cell r="F2493" t="str">
            <v>failed</v>
          </cell>
          <cell r="H2493" t="str">
            <v>USD</v>
          </cell>
          <cell r="R2493" t="str">
            <v>plays</v>
          </cell>
        </row>
        <row r="2494">
          <cell r="D2494">
            <v>1000</v>
          </cell>
          <cell r="F2494" t="str">
            <v>failed</v>
          </cell>
          <cell r="H2494" t="str">
            <v>USD</v>
          </cell>
          <cell r="R2494" t="str">
            <v>indie rock</v>
          </cell>
        </row>
        <row r="2495">
          <cell r="D2495">
            <v>600</v>
          </cell>
          <cell r="F2495" t="str">
            <v>successful</v>
          </cell>
          <cell r="H2495" t="str">
            <v>USD</v>
          </cell>
          <cell r="R2495" t="str">
            <v>indie rock</v>
          </cell>
        </row>
        <row r="2496">
          <cell r="D2496">
            <v>2500</v>
          </cell>
          <cell r="F2496" t="str">
            <v>failed</v>
          </cell>
          <cell r="H2496" t="str">
            <v>GBP</v>
          </cell>
          <cell r="R2496" t="str">
            <v>drama</v>
          </cell>
        </row>
        <row r="2497">
          <cell r="D2497">
            <v>500</v>
          </cell>
          <cell r="F2497" t="str">
            <v>successful</v>
          </cell>
          <cell r="H2497" t="str">
            <v>USD</v>
          </cell>
          <cell r="R2497" t="str">
            <v>spaces</v>
          </cell>
        </row>
        <row r="2498">
          <cell r="D2498">
            <v>2750</v>
          </cell>
          <cell r="F2498" t="str">
            <v>failed</v>
          </cell>
          <cell r="H2498" t="str">
            <v>GBP</v>
          </cell>
          <cell r="R2498" t="str">
            <v>plays</v>
          </cell>
        </row>
        <row r="2499">
          <cell r="D2499">
            <v>25000</v>
          </cell>
          <cell r="F2499" t="str">
            <v>failed</v>
          </cell>
          <cell r="H2499" t="str">
            <v>USD</v>
          </cell>
          <cell r="R2499" t="str">
            <v>video games</v>
          </cell>
        </row>
        <row r="2500">
          <cell r="D2500">
            <v>2500</v>
          </cell>
          <cell r="F2500" t="str">
            <v>failed</v>
          </cell>
          <cell r="H2500" t="str">
            <v>USD</v>
          </cell>
          <cell r="R2500" t="str">
            <v>children's books</v>
          </cell>
        </row>
        <row r="2501">
          <cell r="D2501">
            <v>3000</v>
          </cell>
          <cell r="F2501" t="str">
            <v>failed</v>
          </cell>
          <cell r="H2501" t="str">
            <v>USD</v>
          </cell>
          <cell r="R2501" t="str">
            <v>jazz</v>
          </cell>
        </row>
        <row r="2502">
          <cell r="D2502">
            <v>2000</v>
          </cell>
          <cell r="F2502" t="str">
            <v>failed</v>
          </cell>
          <cell r="H2502" t="str">
            <v>USD</v>
          </cell>
          <cell r="R2502" t="str">
            <v>plays</v>
          </cell>
        </row>
        <row r="2503">
          <cell r="D2503">
            <v>700</v>
          </cell>
          <cell r="F2503" t="str">
            <v>successful</v>
          </cell>
          <cell r="H2503" t="str">
            <v>USD</v>
          </cell>
          <cell r="R2503" t="str">
            <v>plays</v>
          </cell>
        </row>
        <row r="2504">
          <cell r="D2504">
            <v>500</v>
          </cell>
          <cell r="F2504" t="str">
            <v>successful</v>
          </cell>
          <cell r="H2504" t="str">
            <v>GBP</v>
          </cell>
          <cell r="R2504" t="str">
            <v>rock</v>
          </cell>
        </row>
        <row r="2505">
          <cell r="D2505">
            <v>10000</v>
          </cell>
          <cell r="F2505" t="str">
            <v>failed</v>
          </cell>
          <cell r="H2505" t="str">
            <v>USD</v>
          </cell>
          <cell r="R2505" t="str">
            <v>wearables</v>
          </cell>
        </row>
        <row r="2506">
          <cell r="D2506">
            <v>700</v>
          </cell>
          <cell r="F2506" t="str">
            <v>successful</v>
          </cell>
          <cell r="H2506" t="str">
            <v>USD</v>
          </cell>
          <cell r="R2506" t="str">
            <v>classical music</v>
          </cell>
        </row>
        <row r="2507">
          <cell r="D2507">
            <v>3423</v>
          </cell>
          <cell r="F2507" t="str">
            <v>failed</v>
          </cell>
          <cell r="H2507" t="str">
            <v>GBP</v>
          </cell>
          <cell r="R2507" t="str">
            <v>drama</v>
          </cell>
        </row>
        <row r="2508">
          <cell r="D2508">
            <v>700</v>
          </cell>
          <cell r="F2508" t="str">
            <v>successful</v>
          </cell>
          <cell r="H2508" t="str">
            <v>GBP</v>
          </cell>
          <cell r="R2508" t="str">
            <v>spaces</v>
          </cell>
        </row>
        <row r="2509">
          <cell r="D2509">
            <v>700</v>
          </cell>
          <cell r="F2509" t="str">
            <v>successful</v>
          </cell>
          <cell r="H2509" t="str">
            <v>GBP</v>
          </cell>
          <cell r="R2509" t="str">
            <v>plays</v>
          </cell>
        </row>
        <row r="2510">
          <cell r="D2510">
            <v>600</v>
          </cell>
          <cell r="F2510" t="str">
            <v>successful</v>
          </cell>
          <cell r="H2510" t="str">
            <v>USD</v>
          </cell>
          <cell r="R2510" t="str">
            <v>plays</v>
          </cell>
        </row>
        <row r="2511">
          <cell r="D2511">
            <v>7000</v>
          </cell>
          <cell r="F2511" t="str">
            <v>failed</v>
          </cell>
          <cell r="H2511" t="str">
            <v>USD</v>
          </cell>
          <cell r="R2511" t="str">
            <v>wearables</v>
          </cell>
        </row>
        <row r="2512">
          <cell r="D2512">
            <v>1250</v>
          </cell>
          <cell r="F2512" t="str">
            <v>failed</v>
          </cell>
          <cell r="H2512" t="str">
            <v>USD</v>
          </cell>
          <cell r="R2512" t="str">
            <v>plays</v>
          </cell>
        </row>
        <row r="2513">
          <cell r="D2513">
            <v>1200</v>
          </cell>
          <cell r="F2513" t="str">
            <v>canceled</v>
          </cell>
          <cell r="H2513" t="str">
            <v>USD</v>
          </cell>
          <cell r="R2513" t="str">
            <v>spaces</v>
          </cell>
        </row>
        <row r="2514">
          <cell r="D2514">
            <v>600</v>
          </cell>
          <cell r="F2514" t="str">
            <v>successful</v>
          </cell>
          <cell r="H2514" t="str">
            <v>GBP</v>
          </cell>
          <cell r="R2514" t="str">
            <v>plays</v>
          </cell>
        </row>
        <row r="2515">
          <cell r="D2515">
            <v>620</v>
          </cell>
          <cell r="F2515" t="str">
            <v>successful</v>
          </cell>
          <cell r="H2515" t="str">
            <v>EUR</v>
          </cell>
          <cell r="R2515" t="str">
            <v>plays</v>
          </cell>
        </row>
        <row r="2516">
          <cell r="D2516">
            <v>550</v>
          </cell>
          <cell r="F2516" t="str">
            <v>successful</v>
          </cell>
          <cell r="H2516" t="str">
            <v>GBP</v>
          </cell>
          <cell r="R2516" t="str">
            <v>musical</v>
          </cell>
        </row>
        <row r="2517">
          <cell r="D2517">
            <v>2500</v>
          </cell>
          <cell r="F2517" t="str">
            <v>failed</v>
          </cell>
          <cell r="H2517" t="str">
            <v>USD</v>
          </cell>
          <cell r="R2517" t="str">
            <v>wearables</v>
          </cell>
        </row>
        <row r="2518">
          <cell r="D2518">
            <v>600</v>
          </cell>
          <cell r="F2518" t="str">
            <v>successful</v>
          </cell>
          <cell r="H2518" t="str">
            <v>GBP</v>
          </cell>
          <cell r="R2518" t="str">
            <v>plays</v>
          </cell>
        </row>
        <row r="2519">
          <cell r="D2519">
            <v>700</v>
          </cell>
          <cell r="F2519" t="str">
            <v>successful</v>
          </cell>
          <cell r="H2519" t="str">
            <v>GBP</v>
          </cell>
          <cell r="R2519" t="str">
            <v>plays</v>
          </cell>
        </row>
        <row r="2520">
          <cell r="D2520">
            <v>2800</v>
          </cell>
          <cell r="F2520" t="str">
            <v>failed</v>
          </cell>
          <cell r="H2520" t="str">
            <v>USD</v>
          </cell>
          <cell r="R2520" t="str">
            <v>fiction</v>
          </cell>
        </row>
        <row r="2521">
          <cell r="D2521">
            <v>200000</v>
          </cell>
          <cell r="F2521" t="str">
            <v>failed</v>
          </cell>
          <cell r="H2521" t="str">
            <v>DKK</v>
          </cell>
          <cell r="R2521" t="str">
            <v>wearables</v>
          </cell>
        </row>
        <row r="2522">
          <cell r="D2522">
            <v>700</v>
          </cell>
          <cell r="F2522" t="str">
            <v>successful</v>
          </cell>
          <cell r="H2522" t="str">
            <v>USD</v>
          </cell>
          <cell r="R2522" t="str">
            <v>rock</v>
          </cell>
        </row>
        <row r="2523">
          <cell r="D2523">
            <v>500</v>
          </cell>
          <cell r="F2523" t="str">
            <v>successful</v>
          </cell>
          <cell r="H2523" t="str">
            <v>USD</v>
          </cell>
          <cell r="R2523" t="str">
            <v>plays</v>
          </cell>
        </row>
        <row r="2524">
          <cell r="D2524">
            <v>50000</v>
          </cell>
          <cell r="F2524" t="str">
            <v>canceled</v>
          </cell>
          <cell r="H2524" t="str">
            <v>CAD</v>
          </cell>
          <cell r="R2524" t="str">
            <v>web</v>
          </cell>
        </row>
        <row r="2525">
          <cell r="D2525">
            <v>15000</v>
          </cell>
          <cell r="F2525" t="str">
            <v>failed</v>
          </cell>
          <cell r="H2525" t="str">
            <v>USD</v>
          </cell>
          <cell r="R2525" t="str">
            <v>wearables</v>
          </cell>
        </row>
        <row r="2526">
          <cell r="D2526">
            <v>500</v>
          </cell>
          <cell r="F2526" t="str">
            <v>successful</v>
          </cell>
          <cell r="H2526" t="str">
            <v>GBP</v>
          </cell>
          <cell r="R2526" t="str">
            <v>documentary</v>
          </cell>
        </row>
        <row r="2527">
          <cell r="D2527">
            <v>500</v>
          </cell>
          <cell r="F2527" t="str">
            <v>successful</v>
          </cell>
          <cell r="H2527" t="str">
            <v>USD</v>
          </cell>
          <cell r="R2527" t="str">
            <v>indie rock</v>
          </cell>
        </row>
        <row r="2528">
          <cell r="D2528">
            <v>600</v>
          </cell>
          <cell r="F2528" t="str">
            <v>successful</v>
          </cell>
          <cell r="H2528" t="str">
            <v>USD</v>
          </cell>
          <cell r="R2528" t="str">
            <v>indie rock</v>
          </cell>
        </row>
        <row r="2529">
          <cell r="D2529">
            <v>400</v>
          </cell>
          <cell r="F2529" t="str">
            <v>successful</v>
          </cell>
          <cell r="H2529" t="str">
            <v>USD</v>
          </cell>
          <cell r="R2529" t="str">
            <v>rock</v>
          </cell>
        </row>
        <row r="2530">
          <cell r="D2530">
            <v>26000</v>
          </cell>
          <cell r="F2530" t="str">
            <v>failed</v>
          </cell>
          <cell r="H2530" t="str">
            <v>EUR</v>
          </cell>
          <cell r="R2530" t="str">
            <v>video games</v>
          </cell>
        </row>
        <row r="2531">
          <cell r="D2531">
            <v>1500</v>
          </cell>
          <cell r="F2531" t="str">
            <v>failed</v>
          </cell>
          <cell r="H2531" t="str">
            <v>CAD</v>
          </cell>
          <cell r="R2531" t="str">
            <v>nature</v>
          </cell>
        </row>
        <row r="2532">
          <cell r="D2532">
            <v>12000</v>
          </cell>
          <cell r="F2532" t="str">
            <v>failed</v>
          </cell>
          <cell r="H2532" t="str">
            <v>USD</v>
          </cell>
          <cell r="R2532" t="str">
            <v>animation</v>
          </cell>
        </row>
        <row r="2533">
          <cell r="D2533">
            <v>500</v>
          </cell>
          <cell r="F2533" t="str">
            <v>successful</v>
          </cell>
          <cell r="H2533" t="str">
            <v>USD</v>
          </cell>
          <cell r="R2533" t="str">
            <v>photobooks</v>
          </cell>
        </row>
        <row r="2534">
          <cell r="D2534">
            <v>2500</v>
          </cell>
          <cell r="F2534" t="str">
            <v>failed</v>
          </cell>
          <cell r="H2534" t="str">
            <v>CAD</v>
          </cell>
          <cell r="R2534" t="str">
            <v>plays</v>
          </cell>
        </row>
        <row r="2535">
          <cell r="D2535">
            <v>50000</v>
          </cell>
          <cell r="F2535" t="str">
            <v>canceled</v>
          </cell>
          <cell r="H2535" t="str">
            <v>USD</v>
          </cell>
          <cell r="R2535" t="str">
            <v>web</v>
          </cell>
        </row>
        <row r="2536">
          <cell r="D2536">
            <v>7500</v>
          </cell>
          <cell r="F2536" t="str">
            <v>failed</v>
          </cell>
          <cell r="H2536" t="str">
            <v>USD</v>
          </cell>
          <cell r="R2536" t="str">
            <v>wearables</v>
          </cell>
        </row>
        <row r="2537">
          <cell r="D2537">
            <v>500</v>
          </cell>
          <cell r="F2537" t="str">
            <v>successful</v>
          </cell>
          <cell r="H2537" t="str">
            <v>AUD</v>
          </cell>
          <cell r="R2537" t="str">
            <v>plays</v>
          </cell>
        </row>
        <row r="2538">
          <cell r="D2538">
            <v>500</v>
          </cell>
          <cell r="F2538" t="str">
            <v>successful</v>
          </cell>
          <cell r="H2538" t="str">
            <v>GBP</v>
          </cell>
          <cell r="R2538" t="str">
            <v>plays</v>
          </cell>
        </row>
        <row r="2539">
          <cell r="D2539">
            <v>500</v>
          </cell>
          <cell r="F2539" t="str">
            <v>successful</v>
          </cell>
          <cell r="H2539" t="str">
            <v>USD</v>
          </cell>
          <cell r="R2539" t="str">
            <v>plays</v>
          </cell>
        </row>
        <row r="2540">
          <cell r="D2540">
            <v>650</v>
          </cell>
          <cell r="F2540" t="str">
            <v>successful</v>
          </cell>
          <cell r="H2540" t="str">
            <v>USD</v>
          </cell>
          <cell r="R2540" t="str">
            <v>plays</v>
          </cell>
        </row>
        <row r="2541">
          <cell r="D2541">
            <v>1800</v>
          </cell>
          <cell r="F2541" t="str">
            <v>failed</v>
          </cell>
          <cell r="H2541" t="str">
            <v>USD</v>
          </cell>
          <cell r="R2541" t="str">
            <v>plays</v>
          </cell>
        </row>
        <row r="2542">
          <cell r="D2542">
            <v>2500</v>
          </cell>
          <cell r="F2542" t="str">
            <v>failed</v>
          </cell>
          <cell r="H2542" t="str">
            <v>USD</v>
          </cell>
          <cell r="R2542" t="str">
            <v>people</v>
          </cell>
        </row>
        <row r="2543">
          <cell r="D2543">
            <v>5000</v>
          </cell>
          <cell r="F2543" t="str">
            <v>failed</v>
          </cell>
          <cell r="H2543" t="str">
            <v>USD</v>
          </cell>
          <cell r="R2543" t="str">
            <v>plays</v>
          </cell>
        </row>
        <row r="2544">
          <cell r="D2544">
            <v>4800</v>
          </cell>
          <cell r="F2544" t="str">
            <v>failed</v>
          </cell>
          <cell r="H2544" t="str">
            <v>EUR</v>
          </cell>
          <cell r="R2544" t="str">
            <v>photobooks</v>
          </cell>
        </row>
        <row r="2545">
          <cell r="D2545">
            <v>10000</v>
          </cell>
          <cell r="F2545" t="str">
            <v>failed</v>
          </cell>
          <cell r="H2545" t="str">
            <v>USD</v>
          </cell>
          <cell r="R2545" t="str">
            <v>faith</v>
          </cell>
        </row>
        <row r="2546">
          <cell r="D2546">
            <v>6000</v>
          </cell>
          <cell r="F2546" t="str">
            <v>failed</v>
          </cell>
          <cell r="H2546" t="str">
            <v>USD</v>
          </cell>
          <cell r="R2546" t="str">
            <v>plays</v>
          </cell>
        </row>
        <row r="2547">
          <cell r="D2547">
            <v>5000</v>
          </cell>
          <cell r="F2547" t="str">
            <v>canceled</v>
          </cell>
          <cell r="H2547" t="str">
            <v>USD</v>
          </cell>
          <cell r="R2547" t="str">
            <v>art books</v>
          </cell>
        </row>
        <row r="2548">
          <cell r="D2548">
            <v>2413</v>
          </cell>
          <cell r="F2548" t="str">
            <v>failed</v>
          </cell>
          <cell r="H2548" t="str">
            <v>CAD</v>
          </cell>
          <cell r="R2548" t="str">
            <v>plays</v>
          </cell>
        </row>
        <row r="2549">
          <cell r="D2549">
            <v>500</v>
          </cell>
          <cell r="F2549" t="str">
            <v>successful</v>
          </cell>
          <cell r="H2549" t="str">
            <v>USD</v>
          </cell>
          <cell r="R2549" t="str">
            <v>plays</v>
          </cell>
        </row>
        <row r="2550">
          <cell r="D2550">
            <v>500</v>
          </cell>
          <cell r="F2550" t="str">
            <v>successful</v>
          </cell>
          <cell r="H2550" t="str">
            <v>USD</v>
          </cell>
          <cell r="R2550" t="str">
            <v>plays</v>
          </cell>
        </row>
        <row r="2551">
          <cell r="D2551">
            <v>2800000</v>
          </cell>
          <cell r="F2551" t="str">
            <v>failed</v>
          </cell>
          <cell r="H2551" t="str">
            <v>USD</v>
          </cell>
          <cell r="R2551" t="str">
            <v>spaces</v>
          </cell>
        </row>
        <row r="2552">
          <cell r="D2552">
            <v>4100</v>
          </cell>
          <cell r="F2552" t="str">
            <v>live</v>
          </cell>
          <cell r="H2552" t="str">
            <v>USD</v>
          </cell>
          <cell r="R2552" t="str">
            <v>plays</v>
          </cell>
        </row>
        <row r="2553">
          <cell r="D2553">
            <v>2100</v>
          </cell>
          <cell r="F2553" t="str">
            <v>failed</v>
          </cell>
          <cell r="H2553" t="str">
            <v>USD</v>
          </cell>
          <cell r="R2553" t="str">
            <v>jazz</v>
          </cell>
        </row>
        <row r="2554">
          <cell r="D2554">
            <v>3000</v>
          </cell>
          <cell r="F2554" t="str">
            <v>failed</v>
          </cell>
          <cell r="H2554" t="str">
            <v>AUD</v>
          </cell>
          <cell r="R2554" t="str">
            <v>plays</v>
          </cell>
        </row>
        <row r="2555">
          <cell r="D2555">
            <v>2000</v>
          </cell>
          <cell r="F2555" t="str">
            <v>failed</v>
          </cell>
          <cell r="H2555" t="str">
            <v>USD</v>
          </cell>
          <cell r="R2555" t="str">
            <v>plays</v>
          </cell>
        </row>
        <row r="2556">
          <cell r="D2556">
            <v>2000</v>
          </cell>
          <cell r="F2556" t="str">
            <v>failed</v>
          </cell>
          <cell r="H2556" t="str">
            <v>USD</v>
          </cell>
          <cell r="R2556" t="str">
            <v>plays</v>
          </cell>
        </row>
        <row r="2557">
          <cell r="D2557">
            <v>500</v>
          </cell>
          <cell r="F2557" t="str">
            <v>successful</v>
          </cell>
          <cell r="H2557" t="str">
            <v>USD</v>
          </cell>
          <cell r="R2557" t="str">
            <v>electronic music</v>
          </cell>
        </row>
        <row r="2558">
          <cell r="D2558">
            <v>120000</v>
          </cell>
          <cell r="F2558" t="str">
            <v>failed</v>
          </cell>
          <cell r="H2558" t="str">
            <v>USD</v>
          </cell>
          <cell r="R2558" t="str">
            <v>drama</v>
          </cell>
        </row>
        <row r="2559">
          <cell r="D2559">
            <v>20000</v>
          </cell>
          <cell r="F2559" t="str">
            <v>failed</v>
          </cell>
          <cell r="H2559" t="str">
            <v>USD</v>
          </cell>
          <cell r="R2559" t="str">
            <v>animation</v>
          </cell>
        </row>
        <row r="2560">
          <cell r="D2560">
            <v>3500</v>
          </cell>
          <cell r="F2560" t="str">
            <v>failed</v>
          </cell>
          <cell r="H2560" t="str">
            <v>USD</v>
          </cell>
          <cell r="R2560" t="str">
            <v>jazz</v>
          </cell>
        </row>
        <row r="2561">
          <cell r="D2561">
            <v>500</v>
          </cell>
          <cell r="F2561" t="str">
            <v>successful</v>
          </cell>
          <cell r="H2561" t="str">
            <v>USD</v>
          </cell>
          <cell r="R2561" t="str">
            <v>indie rock</v>
          </cell>
        </row>
        <row r="2562">
          <cell r="D2562">
            <v>500</v>
          </cell>
          <cell r="F2562" t="str">
            <v>live</v>
          </cell>
          <cell r="H2562" t="str">
            <v>GBP</v>
          </cell>
          <cell r="R2562" t="str">
            <v>plays</v>
          </cell>
        </row>
        <row r="2563">
          <cell r="D2563">
            <v>48000</v>
          </cell>
          <cell r="F2563" t="str">
            <v>failed</v>
          </cell>
          <cell r="H2563" t="str">
            <v>GBP</v>
          </cell>
          <cell r="R2563" t="str">
            <v>gadgets</v>
          </cell>
        </row>
        <row r="2564">
          <cell r="D2564">
            <v>60000</v>
          </cell>
          <cell r="F2564" t="str">
            <v>failed</v>
          </cell>
          <cell r="H2564" t="str">
            <v>USD</v>
          </cell>
          <cell r="R2564" t="str">
            <v>wearables</v>
          </cell>
        </row>
        <row r="2565">
          <cell r="D2565">
            <v>600</v>
          </cell>
          <cell r="F2565" t="str">
            <v>successful</v>
          </cell>
          <cell r="H2565" t="str">
            <v>USD</v>
          </cell>
          <cell r="R2565" t="str">
            <v>spaces</v>
          </cell>
        </row>
        <row r="2566">
          <cell r="D2566">
            <v>500</v>
          </cell>
          <cell r="F2566" t="str">
            <v>successful</v>
          </cell>
          <cell r="H2566" t="str">
            <v>USD</v>
          </cell>
          <cell r="R2566" t="str">
            <v>shorts</v>
          </cell>
        </row>
        <row r="2567">
          <cell r="D2567">
            <v>2500</v>
          </cell>
          <cell r="F2567" t="str">
            <v>live</v>
          </cell>
          <cell r="H2567" t="str">
            <v>USD</v>
          </cell>
          <cell r="R2567" t="str">
            <v>faith</v>
          </cell>
        </row>
        <row r="2568">
          <cell r="D2568">
            <v>500</v>
          </cell>
          <cell r="F2568" t="str">
            <v>successful</v>
          </cell>
          <cell r="H2568" t="str">
            <v>GBP</v>
          </cell>
          <cell r="R2568" t="str">
            <v>plays</v>
          </cell>
        </row>
        <row r="2569">
          <cell r="D2569">
            <v>350</v>
          </cell>
          <cell r="F2569" t="str">
            <v>successful</v>
          </cell>
          <cell r="H2569" t="str">
            <v>USD</v>
          </cell>
          <cell r="R2569" t="str">
            <v>rock</v>
          </cell>
        </row>
        <row r="2570">
          <cell r="D2570">
            <v>450</v>
          </cell>
          <cell r="F2570" t="str">
            <v>successful</v>
          </cell>
          <cell r="H2570" t="str">
            <v>USD</v>
          </cell>
          <cell r="R2570" t="str">
            <v>shorts</v>
          </cell>
        </row>
        <row r="2571">
          <cell r="D2571">
            <v>500</v>
          </cell>
          <cell r="F2571" t="str">
            <v>successful</v>
          </cell>
          <cell r="H2571" t="str">
            <v>GBP</v>
          </cell>
          <cell r="R2571" t="str">
            <v>plays</v>
          </cell>
        </row>
        <row r="2572">
          <cell r="D2572">
            <v>500</v>
          </cell>
          <cell r="F2572" t="str">
            <v>successful</v>
          </cell>
          <cell r="H2572" t="str">
            <v>USD</v>
          </cell>
          <cell r="R2572" t="str">
            <v>plays</v>
          </cell>
        </row>
        <row r="2573">
          <cell r="D2573">
            <v>500</v>
          </cell>
          <cell r="F2573" t="str">
            <v>successful</v>
          </cell>
          <cell r="H2573" t="str">
            <v>USD</v>
          </cell>
          <cell r="R2573" t="str">
            <v>television</v>
          </cell>
        </row>
        <row r="2574">
          <cell r="D2574">
            <v>495</v>
          </cell>
          <cell r="F2574" t="str">
            <v>successful</v>
          </cell>
          <cell r="H2574" t="str">
            <v>GBP</v>
          </cell>
          <cell r="R2574" t="str">
            <v>hardware</v>
          </cell>
        </row>
        <row r="2575">
          <cell r="D2575">
            <v>5000</v>
          </cell>
          <cell r="F2575" t="str">
            <v>failed</v>
          </cell>
          <cell r="H2575" t="str">
            <v>CAD</v>
          </cell>
          <cell r="R2575" t="str">
            <v>people</v>
          </cell>
        </row>
        <row r="2576">
          <cell r="D2576">
            <v>3000</v>
          </cell>
          <cell r="F2576" t="str">
            <v>failed</v>
          </cell>
          <cell r="H2576" t="str">
            <v>USD</v>
          </cell>
          <cell r="R2576" t="str">
            <v>plays</v>
          </cell>
        </row>
        <row r="2577">
          <cell r="D2577">
            <v>3500</v>
          </cell>
          <cell r="F2577" t="str">
            <v>failed</v>
          </cell>
          <cell r="H2577" t="str">
            <v>USD</v>
          </cell>
          <cell r="R2577" t="str">
            <v>plays</v>
          </cell>
        </row>
        <row r="2578">
          <cell r="D2578">
            <v>20000</v>
          </cell>
          <cell r="F2578" t="str">
            <v>canceled</v>
          </cell>
          <cell r="H2578" t="str">
            <v>USD</v>
          </cell>
          <cell r="R2578" t="str">
            <v>wearables</v>
          </cell>
        </row>
        <row r="2579">
          <cell r="D2579">
            <v>5500</v>
          </cell>
          <cell r="F2579" t="str">
            <v>failed</v>
          </cell>
          <cell r="H2579" t="str">
            <v>USD</v>
          </cell>
          <cell r="R2579" t="str">
            <v>plays</v>
          </cell>
        </row>
        <row r="2580">
          <cell r="D2580">
            <v>1300</v>
          </cell>
          <cell r="F2580" t="str">
            <v>failed</v>
          </cell>
          <cell r="H2580" t="str">
            <v>USD</v>
          </cell>
          <cell r="R2580" t="str">
            <v>plays</v>
          </cell>
        </row>
        <row r="2581">
          <cell r="D2581">
            <v>600</v>
          </cell>
          <cell r="F2581" t="str">
            <v>successful</v>
          </cell>
          <cell r="H2581" t="str">
            <v>USD</v>
          </cell>
          <cell r="R2581" t="str">
            <v>indie rock</v>
          </cell>
        </row>
        <row r="2582">
          <cell r="D2582">
            <v>500</v>
          </cell>
          <cell r="F2582" t="str">
            <v>successful</v>
          </cell>
          <cell r="H2582" t="str">
            <v>USD</v>
          </cell>
          <cell r="R2582" t="str">
            <v>rock</v>
          </cell>
        </row>
        <row r="2583">
          <cell r="D2583">
            <v>500</v>
          </cell>
          <cell r="F2583" t="str">
            <v>successful</v>
          </cell>
          <cell r="H2583" t="str">
            <v>GBP</v>
          </cell>
          <cell r="R2583" t="str">
            <v>plays</v>
          </cell>
        </row>
        <row r="2584">
          <cell r="D2584">
            <v>600</v>
          </cell>
          <cell r="F2584" t="str">
            <v>successful</v>
          </cell>
          <cell r="H2584" t="str">
            <v>USD</v>
          </cell>
          <cell r="R2584" t="str">
            <v>hardware</v>
          </cell>
        </row>
        <row r="2585">
          <cell r="D2585">
            <v>1000</v>
          </cell>
          <cell r="F2585" t="str">
            <v>failed</v>
          </cell>
          <cell r="H2585" t="str">
            <v>GBP</v>
          </cell>
          <cell r="R2585" t="str">
            <v>plays</v>
          </cell>
        </row>
        <row r="2586">
          <cell r="D2586">
            <v>25000</v>
          </cell>
          <cell r="F2586" t="str">
            <v>failed</v>
          </cell>
          <cell r="H2586" t="str">
            <v>USD</v>
          </cell>
          <cell r="R2586" t="str">
            <v>spaces</v>
          </cell>
        </row>
        <row r="2587">
          <cell r="D2587">
            <v>600</v>
          </cell>
          <cell r="F2587" t="str">
            <v>successful</v>
          </cell>
          <cell r="H2587" t="str">
            <v>USD</v>
          </cell>
          <cell r="R2587" t="str">
            <v>indie rock</v>
          </cell>
        </row>
        <row r="2588">
          <cell r="D2588">
            <v>500</v>
          </cell>
          <cell r="F2588" t="str">
            <v>successful</v>
          </cell>
          <cell r="H2588" t="str">
            <v>GBP</v>
          </cell>
          <cell r="R2588" t="str">
            <v>plays</v>
          </cell>
        </row>
        <row r="2589">
          <cell r="D2589">
            <v>500</v>
          </cell>
          <cell r="F2589" t="str">
            <v>successful</v>
          </cell>
          <cell r="H2589" t="str">
            <v>USD</v>
          </cell>
          <cell r="R2589" t="str">
            <v>plays</v>
          </cell>
        </row>
        <row r="2590">
          <cell r="D2590">
            <v>35500</v>
          </cell>
          <cell r="F2590" t="str">
            <v>failed</v>
          </cell>
          <cell r="H2590" t="str">
            <v>USD</v>
          </cell>
          <cell r="R2590" t="str">
            <v>video games</v>
          </cell>
        </row>
        <row r="2591">
          <cell r="D2591">
            <v>500</v>
          </cell>
          <cell r="F2591" t="str">
            <v>successful</v>
          </cell>
          <cell r="H2591" t="str">
            <v>USD</v>
          </cell>
          <cell r="R2591" t="str">
            <v>indie rock</v>
          </cell>
        </row>
        <row r="2592">
          <cell r="D2592">
            <v>500</v>
          </cell>
          <cell r="F2592" t="str">
            <v>successful</v>
          </cell>
          <cell r="H2592" t="str">
            <v>USD</v>
          </cell>
          <cell r="R2592" t="str">
            <v>plays</v>
          </cell>
        </row>
        <row r="2593">
          <cell r="D2593">
            <v>400000</v>
          </cell>
          <cell r="F2593" t="str">
            <v>canceled</v>
          </cell>
          <cell r="H2593" t="str">
            <v>USD</v>
          </cell>
          <cell r="R2593" t="str">
            <v>spaces</v>
          </cell>
        </row>
        <row r="2594">
          <cell r="D2594">
            <v>250</v>
          </cell>
          <cell r="F2594" t="str">
            <v>successful</v>
          </cell>
          <cell r="H2594" t="str">
            <v>GBP</v>
          </cell>
          <cell r="R2594" t="str">
            <v>plays</v>
          </cell>
        </row>
        <row r="2595">
          <cell r="D2595">
            <v>250</v>
          </cell>
          <cell r="F2595" t="str">
            <v>successful</v>
          </cell>
          <cell r="H2595" t="str">
            <v>CAD</v>
          </cell>
          <cell r="R2595" t="str">
            <v>plays</v>
          </cell>
        </row>
        <row r="2596">
          <cell r="D2596">
            <v>10500</v>
          </cell>
          <cell r="F2596" t="str">
            <v>failed</v>
          </cell>
          <cell r="H2596" t="str">
            <v>EUR</v>
          </cell>
          <cell r="R2596" t="str">
            <v>video games</v>
          </cell>
        </row>
        <row r="2597">
          <cell r="D2597">
            <v>600</v>
          </cell>
          <cell r="F2597" t="str">
            <v>successful</v>
          </cell>
          <cell r="H2597" t="str">
            <v>USD</v>
          </cell>
          <cell r="R2597" t="str">
            <v>documentary</v>
          </cell>
        </row>
        <row r="2598">
          <cell r="D2598">
            <v>20000</v>
          </cell>
          <cell r="F2598" t="str">
            <v>failed</v>
          </cell>
          <cell r="H2598" t="str">
            <v>DKK</v>
          </cell>
          <cell r="R2598" t="str">
            <v>translations</v>
          </cell>
        </row>
        <row r="2599">
          <cell r="D2599">
            <v>600</v>
          </cell>
          <cell r="F2599" t="str">
            <v>successful</v>
          </cell>
          <cell r="H2599" t="str">
            <v>GBP</v>
          </cell>
          <cell r="R2599" t="str">
            <v>television</v>
          </cell>
        </row>
        <row r="2600">
          <cell r="D2600">
            <v>500</v>
          </cell>
          <cell r="F2600" t="str">
            <v>successful</v>
          </cell>
          <cell r="H2600" t="str">
            <v>USD</v>
          </cell>
          <cell r="R2600" t="str">
            <v>shorts</v>
          </cell>
        </row>
        <row r="2601">
          <cell r="D2601">
            <v>500</v>
          </cell>
          <cell r="F2601" t="str">
            <v>successful</v>
          </cell>
          <cell r="H2601" t="str">
            <v>USD</v>
          </cell>
          <cell r="R2601" t="str">
            <v>documentary</v>
          </cell>
        </row>
        <row r="2602">
          <cell r="D2602">
            <v>200</v>
          </cell>
          <cell r="F2602" t="str">
            <v>successful</v>
          </cell>
          <cell r="H2602" t="str">
            <v>GBP</v>
          </cell>
          <cell r="R2602" t="str">
            <v>tabletop games</v>
          </cell>
        </row>
        <row r="2603">
          <cell r="D2603">
            <v>250</v>
          </cell>
          <cell r="F2603" t="str">
            <v>successful</v>
          </cell>
          <cell r="H2603" t="str">
            <v>USD</v>
          </cell>
          <cell r="R2603" t="str">
            <v>nonfiction</v>
          </cell>
        </row>
        <row r="2604">
          <cell r="D2604">
            <v>350</v>
          </cell>
          <cell r="F2604" t="str">
            <v>successful</v>
          </cell>
          <cell r="H2604" t="str">
            <v>USD</v>
          </cell>
          <cell r="R2604" t="str">
            <v>plays</v>
          </cell>
        </row>
        <row r="2605">
          <cell r="D2605">
            <v>550</v>
          </cell>
          <cell r="F2605" t="str">
            <v>successful</v>
          </cell>
          <cell r="H2605" t="str">
            <v>GBP</v>
          </cell>
          <cell r="R2605" t="str">
            <v>plays</v>
          </cell>
        </row>
        <row r="2606">
          <cell r="D2606">
            <v>20000</v>
          </cell>
          <cell r="F2606" t="str">
            <v>failed</v>
          </cell>
          <cell r="H2606" t="str">
            <v>GBP</v>
          </cell>
          <cell r="R2606" t="str">
            <v>photobooks</v>
          </cell>
        </row>
        <row r="2607">
          <cell r="D2607">
            <v>15000</v>
          </cell>
          <cell r="F2607" t="str">
            <v>canceled</v>
          </cell>
          <cell r="H2607" t="str">
            <v>USD</v>
          </cell>
          <cell r="R2607" t="str">
            <v>web</v>
          </cell>
        </row>
        <row r="2608">
          <cell r="D2608">
            <v>150000</v>
          </cell>
          <cell r="F2608" t="str">
            <v>failed</v>
          </cell>
          <cell r="H2608" t="str">
            <v>USD</v>
          </cell>
          <cell r="R2608" t="str">
            <v>wearables</v>
          </cell>
        </row>
        <row r="2609">
          <cell r="D2609">
            <v>5000</v>
          </cell>
          <cell r="F2609" t="str">
            <v>failed</v>
          </cell>
          <cell r="H2609" t="str">
            <v>GBP</v>
          </cell>
          <cell r="R2609" t="str">
            <v>musical</v>
          </cell>
        </row>
        <row r="2610">
          <cell r="D2610">
            <v>3000</v>
          </cell>
          <cell r="F2610" t="str">
            <v>failed</v>
          </cell>
          <cell r="H2610" t="str">
            <v>USD</v>
          </cell>
          <cell r="R2610" t="str">
            <v>spaces</v>
          </cell>
        </row>
        <row r="2611">
          <cell r="D2611">
            <v>350</v>
          </cell>
          <cell r="F2611" t="str">
            <v>successful</v>
          </cell>
          <cell r="H2611" t="str">
            <v>GBP</v>
          </cell>
          <cell r="R2611" t="str">
            <v>rock</v>
          </cell>
        </row>
        <row r="2612">
          <cell r="D2612">
            <v>35000</v>
          </cell>
          <cell r="F2612" t="str">
            <v>failed</v>
          </cell>
          <cell r="H2612" t="str">
            <v>USD</v>
          </cell>
          <cell r="R2612" t="str">
            <v>mobile games</v>
          </cell>
        </row>
        <row r="2613">
          <cell r="D2613">
            <v>20000</v>
          </cell>
          <cell r="F2613" t="str">
            <v>failed</v>
          </cell>
          <cell r="H2613" t="str">
            <v>USD</v>
          </cell>
          <cell r="R2613" t="str">
            <v>food trucks</v>
          </cell>
        </row>
        <row r="2614">
          <cell r="D2614">
            <v>550</v>
          </cell>
          <cell r="F2614" t="str">
            <v>successful</v>
          </cell>
          <cell r="H2614" t="str">
            <v>GBP</v>
          </cell>
          <cell r="R2614" t="str">
            <v>plays</v>
          </cell>
        </row>
        <row r="2615">
          <cell r="D2615">
            <v>2000</v>
          </cell>
          <cell r="F2615" t="str">
            <v>failed</v>
          </cell>
          <cell r="H2615" t="str">
            <v>GBP</v>
          </cell>
          <cell r="R2615" t="str">
            <v>plays</v>
          </cell>
        </row>
        <row r="2616">
          <cell r="D2616">
            <v>6000</v>
          </cell>
          <cell r="F2616" t="str">
            <v>failed</v>
          </cell>
          <cell r="H2616" t="str">
            <v>USD</v>
          </cell>
          <cell r="R2616" t="str">
            <v>animation</v>
          </cell>
        </row>
        <row r="2617">
          <cell r="D2617">
            <v>4000</v>
          </cell>
          <cell r="F2617" t="str">
            <v>failed</v>
          </cell>
          <cell r="H2617" t="str">
            <v>USD</v>
          </cell>
          <cell r="R2617" t="str">
            <v>children's books</v>
          </cell>
        </row>
        <row r="2618">
          <cell r="D2618">
            <v>500</v>
          </cell>
          <cell r="F2618" t="str">
            <v>successful</v>
          </cell>
          <cell r="H2618" t="str">
            <v>USD</v>
          </cell>
          <cell r="R2618" t="str">
            <v>plays</v>
          </cell>
        </row>
        <row r="2619">
          <cell r="D2619">
            <v>500</v>
          </cell>
          <cell r="F2619" t="str">
            <v>successful</v>
          </cell>
          <cell r="H2619" t="str">
            <v>USD</v>
          </cell>
          <cell r="R2619" t="str">
            <v>plays</v>
          </cell>
        </row>
        <row r="2620">
          <cell r="D2620">
            <v>250</v>
          </cell>
          <cell r="F2620" t="str">
            <v>successful</v>
          </cell>
          <cell r="H2620" t="str">
            <v>USD</v>
          </cell>
          <cell r="R2620" t="str">
            <v>plays</v>
          </cell>
        </row>
        <row r="2621">
          <cell r="D2621">
            <v>6000</v>
          </cell>
          <cell r="F2621" t="str">
            <v>failed</v>
          </cell>
          <cell r="H2621" t="str">
            <v>USD</v>
          </cell>
          <cell r="R2621" t="str">
            <v>plays</v>
          </cell>
        </row>
        <row r="2622">
          <cell r="D2622">
            <v>500</v>
          </cell>
          <cell r="F2622" t="str">
            <v>successful</v>
          </cell>
          <cell r="H2622" t="str">
            <v>GBP</v>
          </cell>
          <cell r="R2622" t="str">
            <v>musical</v>
          </cell>
        </row>
        <row r="2623">
          <cell r="D2623">
            <v>500</v>
          </cell>
          <cell r="F2623" t="str">
            <v>successful</v>
          </cell>
          <cell r="H2623" t="str">
            <v>EUR</v>
          </cell>
          <cell r="R2623" t="str">
            <v>shorts</v>
          </cell>
        </row>
        <row r="2624">
          <cell r="D2624">
            <v>500</v>
          </cell>
          <cell r="F2624" t="str">
            <v>successful</v>
          </cell>
          <cell r="H2624" t="str">
            <v>GBP</v>
          </cell>
          <cell r="R2624" t="str">
            <v>pop</v>
          </cell>
        </row>
        <row r="2625">
          <cell r="D2625">
            <v>2000</v>
          </cell>
          <cell r="F2625" t="str">
            <v>failed</v>
          </cell>
          <cell r="H2625" t="str">
            <v>USD</v>
          </cell>
          <cell r="R2625" t="str">
            <v>plays</v>
          </cell>
        </row>
        <row r="2626">
          <cell r="D2626">
            <v>500000</v>
          </cell>
          <cell r="F2626" t="str">
            <v>failed</v>
          </cell>
          <cell r="H2626" t="str">
            <v>USD</v>
          </cell>
          <cell r="R2626" t="str">
            <v>video games</v>
          </cell>
        </row>
        <row r="2627">
          <cell r="D2627">
            <v>5500</v>
          </cell>
          <cell r="F2627" t="str">
            <v>failed</v>
          </cell>
          <cell r="H2627" t="str">
            <v>USD</v>
          </cell>
          <cell r="R2627" t="str">
            <v>faith</v>
          </cell>
        </row>
        <row r="2628">
          <cell r="D2628">
            <v>2500</v>
          </cell>
          <cell r="F2628" t="str">
            <v>failed</v>
          </cell>
          <cell r="H2628" t="str">
            <v>GBP</v>
          </cell>
          <cell r="R2628" t="str">
            <v>drama</v>
          </cell>
        </row>
        <row r="2629">
          <cell r="D2629">
            <v>451</v>
          </cell>
          <cell r="F2629" t="str">
            <v>successful</v>
          </cell>
          <cell r="H2629" t="str">
            <v>USD</v>
          </cell>
          <cell r="R2629" t="str">
            <v>indie rock</v>
          </cell>
        </row>
        <row r="2630">
          <cell r="D2630">
            <v>350</v>
          </cell>
          <cell r="F2630" t="str">
            <v>successful</v>
          </cell>
          <cell r="H2630" t="str">
            <v>GBP</v>
          </cell>
          <cell r="R2630" t="str">
            <v>plays</v>
          </cell>
        </row>
        <row r="2631">
          <cell r="D2631">
            <v>300</v>
          </cell>
          <cell r="F2631" t="str">
            <v>successful</v>
          </cell>
          <cell r="H2631" t="str">
            <v>USD</v>
          </cell>
          <cell r="R2631" t="str">
            <v>rock</v>
          </cell>
        </row>
        <row r="2632">
          <cell r="D2632">
            <v>5000</v>
          </cell>
          <cell r="F2632" t="str">
            <v>failed</v>
          </cell>
          <cell r="H2632" t="str">
            <v>USD</v>
          </cell>
          <cell r="R2632" t="str">
            <v>photobooks</v>
          </cell>
        </row>
        <row r="2633">
          <cell r="D2633">
            <v>2000</v>
          </cell>
          <cell r="F2633" t="str">
            <v>failed</v>
          </cell>
          <cell r="H2633" t="str">
            <v>USD</v>
          </cell>
          <cell r="R2633" t="str">
            <v>wearables</v>
          </cell>
        </row>
        <row r="2634">
          <cell r="D2634">
            <v>500</v>
          </cell>
          <cell r="F2634" t="str">
            <v>successful</v>
          </cell>
          <cell r="H2634" t="str">
            <v>USD</v>
          </cell>
          <cell r="R2634" t="str">
            <v>rock</v>
          </cell>
        </row>
        <row r="2635">
          <cell r="D2635">
            <v>12000</v>
          </cell>
          <cell r="F2635" t="str">
            <v>failed</v>
          </cell>
          <cell r="H2635" t="str">
            <v>USD</v>
          </cell>
          <cell r="R2635" t="str">
            <v>plays</v>
          </cell>
        </row>
        <row r="2636">
          <cell r="D2636">
            <v>5000</v>
          </cell>
          <cell r="F2636" t="str">
            <v>failed</v>
          </cell>
          <cell r="H2636" t="str">
            <v>USD</v>
          </cell>
          <cell r="R2636" t="str">
            <v>plays</v>
          </cell>
        </row>
        <row r="2637">
          <cell r="D2637">
            <v>4800</v>
          </cell>
          <cell r="F2637" t="str">
            <v>failed</v>
          </cell>
          <cell r="H2637" t="str">
            <v>USD</v>
          </cell>
          <cell r="R2637" t="str">
            <v>children's books</v>
          </cell>
        </row>
        <row r="2638">
          <cell r="D2638">
            <v>500</v>
          </cell>
          <cell r="F2638" t="str">
            <v>successful</v>
          </cell>
          <cell r="H2638" t="str">
            <v>USD</v>
          </cell>
          <cell r="R2638" t="str">
            <v>rock</v>
          </cell>
        </row>
        <row r="2639">
          <cell r="D2639">
            <v>500</v>
          </cell>
          <cell r="F2639" t="str">
            <v>successful</v>
          </cell>
          <cell r="H2639" t="str">
            <v>USD</v>
          </cell>
          <cell r="R2639" t="str">
            <v>plays</v>
          </cell>
        </row>
        <row r="2640">
          <cell r="D2640">
            <v>300</v>
          </cell>
          <cell r="F2640" t="str">
            <v>successful</v>
          </cell>
          <cell r="H2640" t="str">
            <v>USD</v>
          </cell>
          <cell r="R2640" t="str">
            <v>small batch</v>
          </cell>
        </row>
        <row r="2641">
          <cell r="D2641">
            <v>500</v>
          </cell>
          <cell r="F2641" t="str">
            <v>successful</v>
          </cell>
          <cell r="H2641" t="str">
            <v>GBP</v>
          </cell>
          <cell r="R2641" t="str">
            <v>plays</v>
          </cell>
        </row>
        <row r="2642">
          <cell r="D2642">
            <v>350</v>
          </cell>
          <cell r="F2642" t="str">
            <v>successful</v>
          </cell>
          <cell r="H2642" t="str">
            <v>USD</v>
          </cell>
          <cell r="R2642" t="str">
            <v>rock</v>
          </cell>
        </row>
        <row r="2643">
          <cell r="D2643">
            <v>250</v>
          </cell>
          <cell r="F2643" t="str">
            <v>successful</v>
          </cell>
          <cell r="H2643" t="str">
            <v>EUR</v>
          </cell>
          <cell r="R2643" t="str">
            <v>metal</v>
          </cell>
        </row>
        <row r="2644">
          <cell r="D2644">
            <v>2000</v>
          </cell>
          <cell r="F2644" t="str">
            <v>failed</v>
          </cell>
          <cell r="H2644" t="str">
            <v>GBP</v>
          </cell>
          <cell r="R2644" t="str">
            <v>plays</v>
          </cell>
        </row>
        <row r="2645">
          <cell r="D2645">
            <v>10000</v>
          </cell>
          <cell r="F2645" t="str">
            <v>failed</v>
          </cell>
          <cell r="H2645" t="str">
            <v>USD</v>
          </cell>
          <cell r="R2645" t="str">
            <v>plays</v>
          </cell>
        </row>
        <row r="2646">
          <cell r="D2646">
            <v>500</v>
          </cell>
          <cell r="F2646" t="str">
            <v>live</v>
          </cell>
          <cell r="H2646" t="str">
            <v>GBP</v>
          </cell>
          <cell r="R2646" t="str">
            <v>plays</v>
          </cell>
        </row>
        <row r="2647">
          <cell r="D2647">
            <v>500</v>
          </cell>
          <cell r="F2647" t="str">
            <v>successful</v>
          </cell>
          <cell r="H2647" t="str">
            <v>GBP</v>
          </cell>
          <cell r="R2647" t="str">
            <v>plays</v>
          </cell>
        </row>
        <row r="2648">
          <cell r="D2648">
            <v>500</v>
          </cell>
          <cell r="F2648" t="str">
            <v>successful</v>
          </cell>
          <cell r="H2648" t="str">
            <v>USD</v>
          </cell>
          <cell r="R2648" t="str">
            <v>plays</v>
          </cell>
        </row>
        <row r="2649">
          <cell r="D2649">
            <v>500</v>
          </cell>
          <cell r="F2649" t="str">
            <v>successful</v>
          </cell>
          <cell r="H2649" t="str">
            <v>USD</v>
          </cell>
          <cell r="R2649" t="str">
            <v>plays</v>
          </cell>
        </row>
        <row r="2650">
          <cell r="D2650">
            <v>6000</v>
          </cell>
          <cell r="F2650" t="str">
            <v>failed</v>
          </cell>
          <cell r="H2650" t="str">
            <v>USD</v>
          </cell>
          <cell r="R2650" t="str">
            <v>food trucks</v>
          </cell>
        </row>
        <row r="2651">
          <cell r="D2651">
            <v>5000</v>
          </cell>
          <cell r="F2651" t="str">
            <v>failed</v>
          </cell>
          <cell r="H2651" t="str">
            <v>USD</v>
          </cell>
          <cell r="R2651" t="str">
            <v>food trucks</v>
          </cell>
        </row>
        <row r="2652">
          <cell r="D2652">
            <v>500</v>
          </cell>
          <cell r="F2652" t="str">
            <v>successful</v>
          </cell>
          <cell r="H2652" t="str">
            <v>USD</v>
          </cell>
          <cell r="R2652" t="str">
            <v>plays</v>
          </cell>
        </row>
        <row r="2653">
          <cell r="D2653">
            <v>500</v>
          </cell>
          <cell r="F2653" t="str">
            <v>successful</v>
          </cell>
          <cell r="H2653" t="str">
            <v>GBP</v>
          </cell>
          <cell r="R2653" t="str">
            <v>plays</v>
          </cell>
        </row>
        <row r="2654">
          <cell r="D2654">
            <v>5000</v>
          </cell>
          <cell r="F2654" t="str">
            <v>failed</v>
          </cell>
          <cell r="H2654" t="str">
            <v>USD</v>
          </cell>
          <cell r="R2654" t="str">
            <v>plays</v>
          </cell>
        </row>
        <row r="2655">
          <cell r="D2655">
            <v>500</v>
          </cell>
          <cell r="F2655" t="str">
            <v>successful</v>
          </cell>
          <cell r="H2655" t="str">
            <v>GBP</v>
          </cell>
          <cell r="R2655" t="str">
            <v>television</v>
          </cell>
        </row>
        <row r="2656">
          <cell r="D2656">
            <v>500</v>
          </cell>
          <cell r="F2656" t="str">
            <v>successful</v>
          </cell>
          <cell r="H2656" t="str">
            <v>USD</v>
          </cell>
          <cell r="R2656" t="str">
            <v>musical</v>
          </cell>
        </row>
        <row r="2657">
          <cell r="D2657">
            <v>300</v>
          </cell>
          <cell r="F2657" t="str">
            <v>successful</v>
          </cell>
          <cell r="H2657" t="str">
            <v>GBP</v>
          </cell>
          <cell r="R2657" t="str">
            <v>plays</v>
          </cell>
        </row>
        <row r="2658">
          <cell r="D2658">
            <v>11000</v>
          </cell>
          <cell r="F2658" t="str">
            <v>failed</v>
          </cell>
          <cell r="H2658" t="str">
            <v>USD</v>
          </cell>
          <cell r="R2658" t="str">
            <v>spaces</v>
          </cell>
        </row>
        <row r="2659">
          <cell r="D2659">
            <v>16000</v>
          </cell>
          <cell r="F2659" t="str">
            <v>failed</v>
          </cell>
          <cell r="H2659" t="str">
            <v>USD</v>
          </cell>
          <cell r="R2659" t="str">
            <v>jazz</v>
          </cell>
        </row>
        <row r="2660">
          <cell r="D2660">
            <v>15000</v>
          </cell>
          <cell r="F2660" t="str">
            <v>failed</v>
          </cell>
          <cell r="H2660" t="str">
            <v>USD</v>
          </cell>
          <cell r="R2660" t="str">
            <v>plays</v>
          </cell>
        </row>
        <row r="2661">
          <cell r="D2661">
            <v>500</v>
          </cell>
          <cell r="F2661" t="str">
            <v>successful</v>
          </cell>
          <cell r="H2661" t="str">
            <v>GBP</v>
          </cell>
          <cell r="R2661" t="str">
            <v>rock</v>
          </cell>
        </row>
        <row r="2662">
          <cell r="D2662">
            <v>500</v>
          </cell>
          <cell r="F2662" t="str">
            <v>successful</v>
          </cell>
          <cell r="H2662" t="str">
            <v>GBP</v>
          </cell>
          <cell r="R2662" t="str">
            <v>rock</v>
          </cell>
        </row>
        <row r="2663">
          <cell r="D2663">
            <v>500</v>
          </cell>
          <cell r="F2663" t="str">
            <v>successful</v>
          </cell>
          <cell r="H2663" t="str">
            <v>USD</v>
          </cell>
          <cell r="R2663" t="str">
            <v>plays</v>
          </cell>
        </row>
        <row r="2664">
          <cell r="D2664">
            <v>500</v>
          </cell>
          <cell r="F2664" t="str">
            <v>successful</v>
          </cell>
          <cell r="H2664" t="str">
            <v>USD</v>
          </cell>
          <cell r="R2664" t="str">
            <v>rock</v>
          </cell>
        </row>
        <row r="2665">
          <cell r="D2665">
            <v>500</v>
          </cell>
          <cell r="F2665" t="str">
            <v>successful</v>
          </cell>
          <cell r="H2665" t="str">
            <v>USD</v>
          </cell>
          <cell r="R2665" t="str">
            <v>indie rock</v>
          </cell>
        </row>
        <row r="2666">
          <cell r="D2666">
            <v>25000</v>
          </cell>
          <cell r="F2666" t="str">
            <v>failed</v>
          </cell>
          <cell r="H2666" t="str">
            <v>CHF</v>
          </cell>
          <cell r="R2666" t="str">
            <v>photobooks</v>
          </cell>
        </row>
        <row r="2667">
          <cell r="D2667">
            <v>3000</v>
          </cell>
          <cell r="F2667" t="str">
            <v>failed</v>
          </cell>
          <cell r="H2667" t="str">
            <v>USD</v>
          </cell>
          <cell r="R2667" t="str">
            <v>people</v>
          </cell>
        </row>
        <row r="2668">
          <cell r="D2668">
            <v>10000</v>
          </cell>
          <cell r="F2668" t="str">
            <v>canceled</v>
          </cell>
          <cell r="H2668" t="str">
            <v>USD</v>
          </cell>
          <cell r="R2668" t="str">
            <v>art books</v>
          </cell>
        </row>
        <row r="2669">
          <cell r="D2669">
            <v>250</v>
          </cell>
          <cell r="F2669" t="str">
            <v>successful</v>
          </cell>
          <cell r="H2669" t="str">
            <v>USD</v>
          </cell>
          <cell r="R2669" t="str">
            <v>plays</v>
          </cell>
        </row>
        <row r="2670">
          <cell r="D2670">
            <v>2500</v>
          </cell>
          <cell r="F2670" t="str">
            <v>failed</v>
          </cell>
          <cell r="H2670" t="str">
            <v>USD</v>
          </cell>
          <cell r="R2670" t="str">
            <v>plays</v>
          </cell>
        </row>
        <row r="2671">
          <cell r="D2671">
            <v>350</v>
          </cell>
          <cell r="F2671" t="str">
            <v>successful</v>
          </cell>
          <cell r="H2671" t="str">
            <v>GBP</v>
          </cell>
          <cell r="R2671" t="str">
            <v>plays</v>
          </cell>
        </row>
        <row r="2672">
          <cell r="D2672">
            <v>500</v>
          </cell>
          <cell r="F2672" t="str">
            <v>successful</v>
          </cell>
          <cell r="H2672" t="str">
            <v>GBP</v>
          </cell>
          <cell r="R2672" t="str">
            <v>plays</v>
          </cell>
        </row>
        <row r="2673">
          <cell r="D2673">
            <v>100000</v>
          </cell>
          <cell r="F2673" t="str">
            <v>canceled</v>
          </cell>
          <cell r="H2673" t="str">
            <v>EUR</v>
          </cell>
          <cell r="R2673" t="str">
            <v>wearables</v>
          </cell>
        </row>
        <row r="2674">
          <cell r="D2674">
            <v>500</v>
          </cell>
          <cell r="F2674" t="str">
            <v>successful</v>
          </cell>
          <cell r="H2674" t="str">
            <v>USD</v>
          </cell>
          <cell r="R2674" t="str">
            <v>shorts</v>
          </cell>
        </row>
        <row r="2675">
          <cell r="D2675">
            <v>500</v>
          </cell>
          <cell r="F2675" t="str">
            <v>successful</v>
          </cell>
          <cell r="H2675" t="str">
            <v>USD</v>
          </cell>
          <cell r="R2675" t="str">
            <v>plays</v>
          </cell>
        </row>
        <row r="2676">
          <cell r="D2676">
            <v>75000</v>
          </cell>
          <cell r="F2676" t="str">
            <v>failed</v>
          </cell>
          <cell r="H2676" t="str">
            <v>USD</v>
          </cell>
          <cell r="R2676" t="str">
            <v>musical</v>
          </cell>
        </row>
        <row r="2677">
          <cell r="D2677">
            <v>5500</v>
          </cell>
          <cell r="F2677" t="str">
            <v>failed</v>
          </cell>
          <cell r="H2677" t="str">
            <v>USD</v>
          </cell>
          <cell r="R2677" t="str">
            <v>plays</v>
          </cell>
        </row>
        <row r="2678">
          <cell r="D2678">
            <v>500</v>
          </cell>
          <cell r="F2678" t="str">
            <v>successful</v>
          </cell>
          <cell r="H2678" t="str">
            <v>USD</v>
          </cell>
          <cell r="R2678" t="str">
            <v>shorts</v>
          </cell>
        </row>
        <row r="2679">
          <cell r="D2679">
            <v>500</v>
          </cell>
          <cell r="F2679" t="str">
            <v>canceled</v>
          </cell>
          <cell r="H2679" t="str">
            <v>USD</v>
          </cell>
          <cell r="R2679" t="str">
            <v>science fiction</v>
          </cell>
        </row>
        <row r="2680">
          <cell r="D2680">
            <v>500</v>
          </cell>
          <cell r="F2680" t="str">
            <v>successful</v>
          </cell>
          <cell r="H2680" t="str">
            <v>GBP</v>
          </cell>
          <cell r="R2680" t="str">
            <v>musical</v>
          </cell>
        </row>
        <row r="2681">
          <cell r="D2681">
            <v>500</v>
          </cell>
          <cell r="F2681" t="str">
            <v>successful</v>
          </cell>
          <cell r="H2681" t="str">
            <v>USD</v>
          </cell>
          <cell r="R2681" t="str">
            <v>spaces</v>
          </cell>
        </row>
        <row r="2682">
          <cell r="D2682">
            <v>500</v>
          </cell>
          <cell r="F2682" t="str">
            <v>successful</v>
          </cell>
          <cell r="H2682" t="str">
            <v>GBP</v>
          </cell>
          <cell r="R2682" t="str">
            <v>plays</v>
          </cell>
        </row>
        <row r="2683">
          <cell r="D2683">
            <v>500</v>
          </cell>
          <cell r="F2683" t="str">
            <v>successful</v>
          </cell>
          <cell r="H2683" t="str">
            <v>GBP</v>
          </cell>
          <cell r="R2683" t="str">
            <v>plays</v>
          </cell>
        </row>
        <row r="2684">
          <cell r="D2684">
            <v>500</v>
          </cell>
          <cell r="F2684" t="str">
            <v>successful</v>
          </cell>
          <cell r="H2684" t="str">
            <v>GBP</v>
          </cell>
          <cell r="R2684" t="str">
            <v>plays</v>
          </cell>
        </row>
        <row r="2685">
          <cell r="D2685">
            <v>500</v>
          </cell>
          <cell r="F2685" t="str">
            <v>successful</v>
          </cell>
          <cell r="H2685" t="str">
            <v>GBP</v>
          </cell>
          <cell r="R2685" t="str">
            <v>plays</v>
          </cell>
        </row>
        <row r="2686">
          <cell r="D2686">
            <v>500</v>
          </cell>
          <cell r="F2686" t="str">
            <v>successful</v>
          </cell>
          <cell r="H2686" t="str">
            <v>GBP</v>
          </cell>
          <cell r="R2686" t="str">
            <v>musical</v>
          </cell>
        </row>
        <row r="2687">
          <cell r="D2687">
            <v>350</v>
          </cell>
          <cell r="F2687" t="str">
            <v>successful</v>
          </cell>
          <cell r="H2687" t="str">
            <v>USD</v>
          </cell>
          <cell r="R2687" t="str">
            <v>rock</v>
          </cell>
        </row>
        <row r="2688">
          <cell r="D2688">
            <v>3000</v>
          </cell>
          <cell r="F2688" t="str">
            <v>failed</v>
          </cell>
          <cell r="H2688" t="str">
            <v>USD</v>
          </cell>
          <cell r="R2688" t="str">
            <v>plays</v>
          </cell>
        </row>
        <row r="2689">
          <cell r="D2689">
            <v>300</v>
          </cell>
          <cell r="F2689" t="str">
            <v>successful</v>
          </cell>
          <cell r="H2689" t="str">
            <v>GBP</v>
          </cell>
          <cell r="R2689" t="str">
            <v>space exploration</v>
          </cell>
        </row>
        <row r="2690">
          <cell r="D2690">
            <v>20000</v>
          </cell>
          <cell r="F2690" t="str">
            <v>failed</v>
          </cell>
          <cell r="H2690" t="str">
            <v>USD</v>
          </cell>
          <cell r="R2690" t="str">
            <v>plays</v>
          </cell>
        </row>
        <row r="2691">
          <cell r="D2691">
            <v>5000</v>
          </cell>
          <cell r="F2691" t="str">
            <v>failed</v>
          </cell>
          <cell r="H2691" t="str">
            <v>GBP</v>
          </cell>
          <cell r="R2691" t="str">
            <v>plays</v>
          </cell>
        </row>
        <row r="2692">
          <cell r="D2692">
            <v>5000</v>
          </cell>
          <cell r="F2692" t="str">
            <v>failed</v>
          </cell>
          <cell r="H2692" t="str">
            <v>USD</v>
          </cell>
          <cell r="R2692" t="str">
            <v>faith</v>
          </cell>
        </row>
        <row r="2693">
          <cell r="D2693">
            <v>20000</v>
          </cell>
          <cell r="F2693" t="str">
            <v>canceled</v>
          </cell>
          <cell r="H2693" t="str">
            <v>USD</v>
          </cell>
          <cell r="R2693" t="str">
            <v>wearables</v>
          </cell>
        </row>
        <row r="2694">
          <cell r="D2694">
            <v>450</v>
          </cell>
          <cell r="F2694" t="str">
            <v>successful</v>
          </cell>
          <cell r="H2694" t="str">
            <v>USD</v>
          </cell>
          <cell r="R2694" t="str">
            <v>plays</v>
          </cell>
        </row>
        <row r="2695">
          <cell r="D2695">
            <v>350</v>
          </cell>
          <cell r="F2695" t="str">
            <v>successful</v>
          </cell>
          <cell r="H2695" t="str">
            <v>GBP</v>
          </cell>
          <cell r="R2695" t="str">
            <v>plays</v>
          </cell>
        </row>
        <row r="2696">
          <cell r="D2696">
            <v>55000</v>
          </cell>
          <cell r="F2696" t="str">
            <v>failed</v>
          </cell>
          <cell r="H2696" t="str">
            <v>CAD</v>
          </cell>
          <cell r="R2696" t="str">
            <v>wearables</v>
          </cell>
        </row>
        <row r="2697">
          <cell r="D2697">
            <v>10000</v>
          </cell>
          <cell r="F2697" t="str">
            <v>failed</v>
          </cell>
          <cell r="H2697" t="str">
            <v>USD</v>
          </cell>
          <cell r="R2697" t="str">
            <v>musical</v>
          </cell>
        </row>
        <row r="2698">
          <cell r="D2698">
            <v>4000</v>
          </cell>
          <cell r="F2698" t="str">
            <v>failed</v>
          </cell>
          <cell r="H2698" t="str">
            <v>EUR</v>
          </cell>
          <cell r="R2698" t="str">
            <v>wearables</v>
          </cell>
        </row>
        <row r="2699">
          <cell r="D2699">
            <v>750</v>
          </cell>
          <cell r="F2699" t="str">
            <v>failed</v>
          </cell>
          <cell r="H2699" t="str">
            <v>USD</v>
          </cell>
          <cell r="R2699" t="str">
            <v>animation</v>
          </cell>
        </row>
        <row r="2700">
          <cell r="D2700">
            <v>5000</v>
          </cell>
          <cell r="F2700" t="str">
            <v>failed</v>
          </cell>
          <cell r="H2700" t="str">
            <v>USD</v>
          </cell>
          <cell r="R2700" t="str">
            <v>video games</v>
          </cell>
        </row>
        <row r="2701">
          <cell r="D2701">
            <v>4059</v>
          </cell>
          <cell r="F2701" t="str">
            <v>failed</v>
          </cell>
          <cell r="H2701" t="str">
            <v>USD</v>
          </cell>
          <cell r="R2701" t="str">
            <v>spaces</v>
          </cell>
        </row>
        <row r="2702">
          <cell r="D2702">
            <v>315</v>
          </cell>
          <cell r="F2702" t="str">
            <v>successful</v>
          </cell>
          <cell r="H2702" t="str">
            <v>GBP</v>
          </cell>
          <cell r="R2702" t="str">
            <v>plays</v>
          </cell>
        </row>
        <row r="2703">
          <cell r="D2703">
            <v>100000</v>
          </cell>
          <cell r="F2703" t="str">
            <v>failed</v>
          </cell>
          <cell r="H2703" t="str">
            <v>USD</v>
          </cell>
          <cell r="R2703" t="str">
            <v>wearables</v>
          </cell>
        </row>
        <row r="2704">
          <cell r="D2704">
            <v>10000</v>
          </cell>
          <cell r="F2704" t="str">
            <v>failed</v>
          </cell>
          <cell r="H2704" t="str">
            <v>USD</v>
          </cell>
          <cell r="R2704" t="str">
            <v>plays</v>
          </cell>
        </row>
        <row r="2705">
          <cell r="D2705">
            <v>37000</v>
          </cell>
          <cell r="F2705" t="str">
            <v>canceled</v>
          </cell>
          <cell r="H2705" t="str">
            <v>USD</v>
          </cell>
          <cell r="R2705" t="str">
            <v>web</v>
          </cell>
        </row>
        <row r="2706">
          <cell r="D2706">
            <v>400</v>
          </cell>
          <cell r="F2706" t="str">
            <v>successful</v>
          </cell>
          <cell r="H2706" t="str">
            <v>USD</v>
          </cell>
          <cell r="R2706" t="str">
            <v>rock</v>
          </cell>
        </row>
        <row r="2707">
          <cell r="D2707">
            <v>25000</v>
          </cell>
          <cell r="F2707" t="str">
            <v>failed</v>
          </cell>
          <cell r="H2707" t="str">
            <v>USD</v>
          </cell>
          <cell r="R2707" t="str">
            <v>food trucks</v>
          </cell>
        </row>
        <row r="2708">
          <cell r="D2708">
            <v>15000</v>
          </cell>
          <cell r="F2708" t="str">
            <v>failed</v>
          </cell>
          <cell r="H2708" t="str">
            <v>USD</v>
          </cell>
          <cell r="R2708" t="str">
            <v>food trucks</v>
          </cell>
        </row>
        <row r="2709">
          <cell r="D2709">
            <v>5600</v>
          </cell>
          <cell r="F2709" t="str">
            <v>failed</v>
          </cell>
          <cell r="H2709" t="str">
            <v>USD</v>
          </cell>
          <cell r="R2709" t="str">
            <v>plays</v>
          </cell>
        </row>
        <row r="2710">
          <cell r="D2710">
            <v>350</v>
          </cell>
          <cell r="F2710" t="str">
            <v>successful</v>
          </cell>
          <cell r="H2710" t="str">
            <v>USD</v>
          </cell>
          <cell r="R2710" t="str">
            <v>shorts</v>
          </cell>
        </row>
        <row r="2711">
          <cell r="D2711">
            <v>300</v>
          </cell>
          <cell r="F2711" t="str">
            <v>successful</v>
          </cell>
          <cell r="H2711" t="str">
            <v>USD</v>
          </cell>
          <cell r="R2711" t="str">
            <v>shorts</v>
          </cell>
        </row>
        <row r="2712">
          <cell r="D2712">
            <v>250</v>
          </cell>
          <cell r="F2712" t="str">
            <v>successful</v>
          </cell>
          <cell r="H2712" t="str">
            <v>GBP</v>
          </cell>
          <cell r="R2712" t="str">
            <v>plays</v>
          </cell>
        </row>
        <row r="2713">
          <cell r="D2713">
            <v>1500</v>
          </cell>
          <cell r="F2713" t="str">
            <v>failed</v>
          </cell>
          <cell r="H2713" t="str">
            <v>USD</v>
          </cell>
          <cell r="R2713" t="str">
            <v>musical</v>
          </cell>
        </row>
        <row r="2714">
          <cell r="D2714">
            <v>20000</v>
          </cell>
          <cell r="F2714" t="str">
            <v>failed</v>
          </cell>
          <cell r="H2714" t="str">
            <v>USD</v>
          </cell>
          <cell r="R2714" t="str">
            <v>plays</v>
          </cell>
        </row>
        <row r="2715">
          <cell r="D2715">
            <v>1200</v>
          </cell>
          <cell r="F2715" t="str">
            <v>failed</v>
          </cell>
          <cell r="H2715" t="str">
            <v>GBP</v>
          </cell>
          <cell r="R2715" t="str">
            <v>plays</v>
          </cell>
        </row>
        <row r="2716">
          <cell r="D2716">
            <v>13111</v>
          </cell>
          <cell r="F2716" t="str">
            <v>canceled</v>
          </cell>
          <cell r="H2716" t="str">
            <v>USD</v>
          </cell>
          <cell r="R2716" t="str">
            <v>musical</v>
          </cell>
        </row>
        <row r="2717">
          <cell r="D2717">
            <v>15000</v>
          </cell>
          <cell r="F2717" t="str">
            <v>failed</v>
          </cell>
          <cell r="H2717" t="str">
            <v>USD</v>
          </cell>
          <cell r="R2717" t="str">
            <v>spaces</v>
          </cell>
        </row>
        <row r="2718">
          <cell r="D2718">
            <v>2500</v>
          </cell>
          <cell r="F2718" t="str">
            <v>failed</v>
          </cell>
          <cell r="H2718" t="str">
            <v>USD</v>
          </cell>
          <cell r="R2718" t="str">
            <v>plays</v>
          </cell>
        </row>
        <row r="2719">
          <cell r="D2719">
            <v>400</v>
          </cell>
          <cell r="F2719" t="str">
            <v>successful</v>
          </cell>
          <cell r="H2719" t="str">
            <v>GBP</v>
          </cell>
          <cell r="R2719" t="str">
            <v>plays</v>
          </cell>
        </row>
        <row r="2720">
          <cell r="D2720">
            <v>6300</v>
          </cell>
          <cell r="F2720" t="str">
            <v>failed</v>
          </cell>
          <cell r="H2720" t="str">
            <v>USD</v>
          </cell>
          <cell r="R2720" t="str">
            <v>translations</v>
          </cell>
        </row>
        <row r="2721">
          <cell r="D2721">
            <v>5000</v>
          </cell>
          <cell r="F2721" t="str">
            <v>failed</v>
          </cell>
          <cell r="H2721" t="str">
            <v>USD</v>
          </cell>
          <cell r="R2721" t="str">
            <v>fiction</v>
          </cell>
        </row>
        <row r="2722">
          <cell r="D2722">
            <v>2500</v>
          </cell>
          <cell r="F2722" t="str">
            <v>failed</v>
          </cell>
          <cell r="H2722" t="str">
            <v>NZD</v>
          </cell>
          <cell r="R2722" t="str">
            <v>plays</v>
          </cell>
        </row>
        <row r="2723">
          <cell r="D2723">
            <v>400</v>
          </cell>
          <cell r="F2723" t="str">
            <v>successful</v>
          </cell>
          <cell r="H2723" t="str">
            <v>GBP</v>
          </cell>
          <cell r="R2723" t="str">
            <v>plays</v>
          </cell>
        </row>
        <row r="2724">
          <cell r="D2724">
            <v>2000</v>
          </cell>
          <cell r="F2724" t="str">
            <v>failed</v>
          </cell>
          <cell r="H2724" t="str">
            <v>USD</v>
          </cell>
          <cell r="R2724" t="str">
            <v>plays</v>
          </cell>
        </row>
        <row r="2725">
          <cell r="D2725">
            <v>10000</v>
          </cell>
          <cell r="F2725" t="str">
            <v>canceled</v>
          </cell>
          <cell r="H2725" t="str">
            <v>NZD</v>
          </cell>
          <cell r="R2725" t="str">
            <v>web</v>
          </cell>
        </row>
        <row r="2726">
          <cell r="D2726">
            <v>2800</v>
          </cell>
          <cell r="F2726" t="str">
            <v>failed</v>
          </cell>
          <cell r="H2726" t="str">
            <v>USD</v>
          </cell>
          <cell r="R2726" t="str">
            <v>drama</v>
          </cell>
        </row>
        <row r="2727">
          <cell r="D2727">
            <v>400</v>
          </cell>
          <cell r="F2727" t="str">
            <v>successful</v>
          </cell>
          <cell r="H2727" t="str">
            <v>USD</v>
          </cell>
          <cell r="R2727" t="str">
            <v>rock</v>
          </cell>
        </row>
        <row r="2728">
          <cell r="D2728">
            <v>25000</v>
          </cell>
          <cell r="F2728" t="str">
            <v>failed</v>
          </cell>
          <cell r="H2728" t="str">
            <v>USD</v>
          </cell>
          <cell r="R2728" t="str">
            <v>gadgets</v>
          </cell>
        </row>
        <row r="2729">
          <cell r="D2729">
            <v>40000</v>
          </cell>
          <cell r="F2729" t="str">
            <v>failed</v>
          </cell>
          <cell r="H2729" t="str">
            <v>USD</v>
          </cell>
          <cell r="R2729" t="str">
            <v>animation</v>
          </cell>
        </row>
        <row r="2730">
          <cell r="D2730">
            <v>1250</v>
          </cell>
          <cell r="F2730" t="str">
            <v>failed</v>
          </cell>
          <cell r="H2730" t="str">
            <v>GBP</v>
          </cell>
          <cell r="R2730" t="str">
            <v>plays</v>
          </cell>
        </row>
        <row r="2731">
          <cell r="D2731">
            <v>750</v>
          </cell>
          <cell r="F2731" t="str">
            <v>failed</v>
          </cell>
          <cell r="H2731" t="str">
            <v>USD</v>
          </cell>
          <cell r="R2731" t="str">
            <v>spaces</v>
          </cell>
        </row>
        <row r="2732">
          <cell r="D2732">
            <v>400</v>
          </cell>
          <cell r="F2732" t="str">
            <v>successful</v>
          </cell>
          <cell r="H2732" t="str">
            <v>USD</v>
          </cell>
          <cell r="R2732" t="str">
            <v>small batch</v>
          </cell>
        </row>
        <row r="2733">
          <cell r="D2733">
            <v>333</v>
          </cell>
          <cell r="F2733" t="str">
            <v>successful</v>
          </cell>
          <cell r="H2733" t="str">
            <v>GBP</v>
          </cell>
          <cell r="R2733" t="str">
            <v>plays</v>
          </cell>
        </row>
        <row r="2734">
          <cell r="D2734">
            <v>300</v>
          </cell>
          <cell r="F2734" t="str">
            <v>successful</v>
          </cell>
          <cell r="H2734" t="str">
            <v>GBP</v>
          </cell>
          <cell r="R2734" t="str">
            <v>plays</v>
          </cell>
        </row>
        <row r="2735">
          <cell r="D2735">
            <v>1500</v>
          </cell>
          <cell r="F2735" t="str">
            <v>failed</v>
          </cell>
          <cell r="H2735" t="str">
            <v>USD</v>
          </cell>
          <cell r="R2735" t="str">
            <v>plays</v>
          </cell>
        </row>
        <row r="2736">
          <cell r="D2736">
            <v>100000</v>
          </cell>
          <cell r="F2736" t="str">
            <v>failed</v>
          </cell>
          <cell r="H2736" t="str">
            <v>USD</v>
          </cell>
          <cell r="R2736" t="str">
            <v>web</v>
          </cell>
        </row>
        <row r="2737">
          <cell r="D2737">
            <v>5000</v>
          </cell>
          <cell r="F2737" t="str">
            <v>failed</v>
          </cell>
          <cell r="H2737" t="str">
            <v>USD</v>
          </cell>
          <cell r="R2737" t="str">
            <v>musical</v>
          </cell>
        </row>
        <row r="2738">
          <cell r="D2738">
            <v>90000</v>
          </cell>
          <cell r="F2738" t="str">
            <v>failed</v>
          </cell>
          <cell r="H2738" t="str">
            <v>USD</v>
          </cell>
          <cell r="R2738" t="str">
            <v>mobile games</v>
          </cell>
        </row>
        <row r="2739">
          <cell r="D2739">
            <v>8000</v>
          </cell>
          <cell r="F2739" t="str">
            <v>failed</v>
          </cell>
          <cell r="H2739" t="str">
            <v>USD</v>
          </cell>
          <cell r="R2739" t="str">
            <v>video games</v>
          </cell>
        </row>
        <row r="2740">
          <cell r="D2740">
            <v>1750</v>
          </cell>
          <cell r="F2740" t="str">
            <v>failed</v>
          </cell>
          <cell r="H2740" t="str">
            <v>USD</v>
          </cell>
          <cell r="R2740" t="str">
            <v>plays</v>
          </cell>
        </row>
        <row r="2741">
          <cell r="D2741">
            <v>420</v>
          </cell>
          <cell r="F2741" t="str">
            <v>successful</v>
          </cell>
          <cell r="H2741" t="str">
            <v>USD</v>
          </cell>
          <cell r="R2741" t="str">
            <v>electronic music</v>
          </cell>
        </row>
        <row r="2742">
          <cell r="D2742">
            <v>400</v>
          </cell>
          <cell r="F2742" t="str">
            <v>successful</v>
          </cell>
          <cell r="H2742" t="str">
            <v>USD</v>
          </cell>
          <cell r="R2742" t="str">
            <v>shorts</v>
          </cell>
        </row>
        <row r="2743">
          <cell r="D2743">
            <v>110</v>
          </cell>
          <cell r="F2743" t="str">
            <v>successful</v>
          </cell>
          <cell r="H2743" t="str">
            <v>GBP</v>
          </cell>
          <cell r="R2743" t="str">
            <v>electronic music</v>
          </cell>
        </row>
        <row r="2744">
          <cell r="D2744">
            <v>200</v>
          </cell>
          <cell r="F2744" t="str">
            <v>successful</v>
          </cell>
          <cell r="H2744" t="str">
            <v>GBP</v>
          </cell>
          <cell r="R2744" t="str">
            <v>plays</v>
          </cell>
        </row>
        <row r="2745">
          <cell r="D2745">
            <v>5000</v>
          </cell>
          <cell r="F2745" t="str">
            <v>failed</v>
          </cell>
          <cell r="H2745" t="str">
            <v>EUR</v>
          </cell>
          <cell r="R2745" t="str">
            <v>translations</v>
          </cell>
        </row>
        <row r="2746">
          <cell r="D2746">
            <v>1000</v>
          </cell>
          <cell r="F2746" t="str">
            <v>failed</v>
          </cell>
          <cell r="H2746" t="str">
            <v>GBP</v>
          </cell>
          <cell r="R2746" t="str">
            <v>plays</v>
          </cell>
        </row>
        <row r="2747">
          <cell r="D2747">
            <v>400</v>
          </cell>
          <cell r="F2747" t="str">
            <v>successful</v>
          </cell>
          <cell r="H2747" t="str">
            <v>USD</v>
          </cell>
          <cell r="R2747" t="str">
            <v>indie rock</v>
          </cell>
        </row>
        <row r="2748">
          <cell r="D2748">
            <v>3000</v>
          </cell>
          <cell r="F2748" t="str">
            <v>failed</v>
          </cell>
          <cell r="H2748" t="str">
            <v>GBP</v>
          </cell>
          <cell r="R2748" t="str">
            <v>animation</v>
          </cell>
        </row>
        <row r="2749">
          <cell r="D2749">
            <v>6048</v>
          </cell>
          <cell r="F2749" t="str">
            <v>failed</v>
          </cell>
          <cell r="H2749" t="str">
            <v>USD</v>
          </cell>
          <cell r="R2749" t="str">
            <v>plays</v>
          </cell>
        </row>
        <row r="2750">
          <cell r="D2750">
            <v>20000</v>
          </cell>
          <cell r="F2750" t="str">
            <v>failed</v>
          </cell>
          <cell r="H2750" t="str">
            <v>USD</v>
          </cell>
          <cell r="R2750" t="str">
            <v>wearables</v>
          </cell>
        </row>
        <row r="2751">
          <cell r="D2751">
            <v>50000</v>
          </cell>
          <cell r="F2751" t="str">
            <v>failed</v>
          </cell>
          <cell r="H2751" t="str">
            <v>CAD</v>
          </cell>
          <cell r="R2751" t="str">
            <v>video games</v>
          </cell>
        </row>
        <row r="2752">
          <cell r="D2752">
            <v>1700</v>
          </cell>
          <cell r="F2752" t="str">
            <v>failed</v>
          </cell>
          <cell r="H2752" t="str">
            <v>USD</v>
          </cell>
          <cell r="R2752" t="str">
            <v>plays</v>
          </cell>
        </row>
        <row r="2753">
          <cell r="D2753">
            <v>350</v>
          </cell>
          <cell r="F2753" t="str">
            <v>successful</v>
          </cell>
          <cell r="H2753" t="str">
            <v>USD</v>
          </cell>
          <cell r="R2753" t="str">
            <v>television</v>
          </cell>
        </row>
        <row r="2754">
          <cell r="D2754">
            <v>300</v>
          </cell>
          <cell r="F2754" t="str">
            <v>successful</v>
          </cell>
          <cell r="H2754" t="str">
            <v>GBP</v>
          </cell>
          <cell r="R2754" t="str">
            <v>plays</v>
          </cell>
        </row>
        <row r="2755">
          <cell r="D2755">
            <v>50000</v>
          </cell>
          <cell r="F2755" t="str">
            <v>canceled</v>
          </cell>
          <cell r="H2755" t="str">
            <v>USD</v>
          </cell>
          <cell r="R2755" t="str">
            <v>wearables</v>
          </cell>
        </row>
        <row r="2756">
          <cell r="D2756">
            <v>50000</v>
          </cell>
          <cell r="F2756" t="str">
            <v>failed</v>
          </cell>
          <cell r="H2756" t="str">
            <v>NOK</v>
          </cell>
          <cell r="R2756" t="str">
            <v>video games</v>
          </cell>
        </row>
        <row r="2757">
          <cell r="D2757">
            <v>15000</v>
          </cell>
          <cell r="F2757" t="str">
            <v>failed</v>
          </cell>
          <cell r="H2757" t="str">
            <v>EUR</v>
          </cell>
          <cell r="R2757" t="str">
            <v>wearables</v>
          </cell>
        </row>
        <row r="2758">
          <cell r="D2758">
            <v>5000</v>
          </cell>
          <cell r="F2758" t="str">
            <v>failed</v>
          </cell>
          <cell r="H2758" t="str">
            <v>USD</v>
          </cell>
          <cell r="R2758" t="str">
            <v>translations</v>
          </cell>
        </row>
        <row r="2759">
          <cell r="D2759">
            <v>3000</v>
          </cell>
          <cell r="F2759" t="str">
            <v>canceled</v>
          </cell>
          <cell r="H2759" t="str">
            <v>USD</v>
          </cell>
          <cell r="R2759" t="str">
            <v>science fiction</v>
          </cell>
        </row>
        <row r="2760">
          <cell r="D2760">
            <v>10000</v>
          </cell>
          <cell r="F2760" t="str">
            <v>failed</v>
          </cell>
          <cell r="H2760" t="str">
            <v>USD</v>
          </cell>
          <cell r="R2760" t="str">
            <v>musical</v>
          </cell>
        </row>
        <row r="2761">
          <cell r="D2761">
            <v>1200</v>
          </cell>
          <cell r="F2761" t="str">
            <v>failed</v>
          </cell>
          <cell r="H2761" t="str">
            <v>GBP</v>
          </cell>
          <cell r="R2761" t="str">
            <v>drama</v>
          </cell>
        </row>
        <row r="2762">
          <cell r="D2762">
            <v>1000</v>
          </cell>
          <cell r="F2762" t="str">
            <v>failed</v>
          </cell>
          <cell r="H2762" t="str">
            <v>USD</v>
          </cell>
          <cell r="R2762" t="str">
            <v>drama</v>
          </cell>
        </row>
        <row r="2763">
          <cell r="D2763">
            <v>300</v>
          </cell>
          <cell r="F2763" t="str">
            <v>successful</v>
          </cell>
          <cell r="H2763" t="str">
            <v>USD</v>
          </cell>
          <cell r="R2763" t="str">
            <v>indie rock</v>
          </cell>
        </row>
        <row r="2764">
          <cell r="D2764">
            <v>50000</v>
          </cell>
          <cell r="F2764" t="str">
            <v>failed</v>
          </cell>
          <cell r="H2764" t="str">
            <v>USD</v>
          </cell>
          <cell r="R2764" t="str">
            <v>animation</v>
          </cell>
        </row>
        <row r="2765">
          <cell r="D2765">
            <v>15000</v>
          </cell>
          <cell r="F2765" t="str">
            <v>failed</v>
          </cell>
          <cell r="H2765" t="str">
            <v>USD</v>
          </cell>
          <cell r="R2765" t="str">
            <v>fiction</v>
          </cell>
        </row>
        <row r="2766">
          <cell r="D2766">
            <v>3500</v>
          </cell>
          <cell r="F2766" t="str">
            <v>failed</v>
          </cell>
          <cell r="H2766" t="str">
            <v>GBP</v>
          </cell>
          <cell r="R2766" t="str">
            <v>plays</v>
          </cell>
        </row>
        <row r="2767">
          <cell r="D2767">
            <v>2500</v>
          </cell>
          <cell r="F2767" t="str">
            <v>failed</v>
          </cell>
          <cell r="H2767" t="str">
            <v>USD</v>
          </cell>
          <cell r="R2767" t="str">
            <v>plays</v>
          </cell>
        </row>
        <row r="2768">
          <cell r="D2768">
            <v>400</v>
          </cell>
          <cell r="F2768" t="str">
            <v>successful</v>
          </cell>
          <cell r="H2768" t="str">
            <v>USD</v>
          </cell>
          <cell r="R2768" t="str">
            <v>plays</v>
          </cell>
        </row>
        <row r="2769">
          <cell r="D2769">
            <v>3255</v>
          </cell>
          <cell r="F2769" t="str">
            <v>failed</v>
          </cell>
          <cell r="H2769" t="str">
            <v>USD</v>
          </cell>
          <cell r="R2769" t="str">
            <v>plays</v>
          </cell>
        </row>
        <row r="2770">
          <cell r="D2770">
            <v>50000</v>
          </cell>
          <cell r="F2770" t="str">
            <v>failed</v>
          </cell>
          <cell r="H2770" t="str">
            <v>USD</v>
          </cell>
          <cell r="R2770" t="str">
            <v>animation</v>
          </cell>
        </row>
        <row r="2771">
          <cell r="D2771">
            <v>250</v>
          </cell>
          <cell r="F2771" t="str">
            <v>successful</v>
          </cell>
          <cell r="H2771" t="str">
            <v>USD</v>
          </cell>
          <cell r="R2771" t="str">
            <v>classical music</v>
          </cell>
        </row>
        <row r="2772">
          <cell r="D2772">
            <v>2000</v>
          </cell>
          <cell r="F2772" t="str">
            <v>failed</v>
          </cell>
          <cell r="H2772" t="str">
            <v>AUD</v>
          </cell>
          <cell r="R2772" t="str">
            <v>plays</v>
          </cell>
        </row>
        <row r="2773">
          <cell r="D2773">
            <v>300</v>
          </cell>
          <cell r="F2773" t="str">
            <v>successful</v>
          </cell>
          <cell r="H2773" t="str">
            <v>GBP</v>
          </cell>
          <cell r="R2773" t="str">
            <v>plays</v>
          </cell>
        </row>
        <row r="2774">
          <cell r="D2774">
            <v>7500</v>
          </cell>
          <cell r="F2774" t="str">
            <v>failed</v>
          </cell>
          <cell r="H2774" t="str">
            <v>CAD</v>
          </cell>
          <cell r="R2774" t="str">
            <v>people</v>
          </cell>
        </row>
        <row r="2775">
          <cell r="D2775">
            <v>300</v>
          </cell>
          <cell r="F2775" t="str">
            <v>successful</v>
          </cell>
          <cell r="H2775" t="str">
            <v>GBP</v>
          </cell>
          <cell r="R2775" t="str">
            <v>plays</v>
          </cell>
        </row>
        <row r="2776">
          <cell r="D2776">
            <v>3500</v>
          </cell>
          <cell r="F2776" t="str">
            <v>failed</v>
          </cell>
          <cell r="H2776" t="str">
            <v>CAD</v>
          </cell>
          <cell r="R2776" t="str">
            <v>photobooks</v>
          </cell>
        </row>
        <row r="2777">
          <cell r="D2777">
            <v>2000</v>
          </cell>
          <cell r="F2777" t="str">
            <v>failed</v>
          </cell>
          <cell r="H2777" t="str">
            <v>USD</v>
          </cell>
          <cell r="R2777" t="str">
            <v>children's books</v>
          </cell>
        </row>
        <row r="2778">
          <cell r="D2778">
            <v>650</v>
          </cell>
          <cell r="F2778" t="str">
            <v>failed</v>
          </cell>
          <cell r="H2778" t="str">
            <v>USD</v>
          </cell>
          <cell r="R2778" t="str">
            <v>drama</v>
          </cell>
        </row>
        <row r="2779">
          <cell r="D2779">
            <v>35000</v>
          </cell>
          <cell r="F2779" t="str">
            <v>failed</v>
          </cell>
          <cell r="H2779" t="str">
            <v>USD</v>
          </cell>
          <cell r="R2779" t="str">
            <v>wearables</v>
          </cell>
        </row>
        <row r="2780">
          <cell r="D2780">
            <v>2000000</v>
          </cell>
          <cell r="F2780" t="str">
            <v>failed</v>
          </cell>
          <cell r="H2780" t="str">
            <v>USD</v>
          </cell>
          <cell r="R2780" t="str">
            <v>spaces</v>
          </cell>
        </row>
        <row r="2781">
          <cell r="D2781">
            <v>300</v>
          </cell>
          <cell r="F2781" t="str">
            <v>successful</v>
          </cell>
          <cell r="H2781" t="str">
            <v>GBP</v>
          </cell>
          <cell r="R2781" t="str">
            <v>documentary</v>
          </cell>
        </row>
        <row r="2782">
          <cell r="D2782">
            <v>10000</v>
          </cell>
          <cell r="F2782" t="str">
            <v>live</v>
          </cell>
          <cell r="H2782" t="str">
            <v>USD</v>
          </cell>
          <cell r="R2782" t="str">
            <v>plays</v>
          </cell>
        </row>
        <row r="2783">
          <cell r="D2783">
            <v>6500</v>
          </cell>
          <cell r="F2783" t="str">
            <v>failed</v>
          </cell>
          <cell r="H2783" t="str">
            <v>USD</v>
          </cell>
          <cell r="R2783" t="str">
            <v>jazz</v>
          </cell>
        </row>
        <row r="2784">
          <cell r="D2784">
            <v>300</v>
          </cell>
          <cell r="F2784" t="str">
            <v>successful</v>
          </cell>
          <cell r="H2784" t="str">
            <v>USD</v>
          </cell>
          <cell r="R2784" t="str">
            <v>nonfiction</v>
          </cell>
        </row>
        <row r="2785">
          <cell r="D2785">
            <v>250</v>
          </cell>
          <cell r="F2785" t="str">
            <v>successful</v>
          </cell>
          <cell r="H2785" t="str">
            <v>USD</v>
          </cell>
          <cell r="R2785" t="str">
            <v>plays</v>
          </cell>
        </row>
        <row r="2786">
          <cell r="D2786">
            <v>300</v>
          </cell>
          <cell r="F2786" t="str">
            <v>successful</v>
          </cell>
          <cell r="H2786" t="str">
            <v>EUR</v>
          </cell>
          <cell r="R2786" t="str">
            <v>spaces</v>
          </cell>
        </row>
        <row r="2787">
          <cell r="D2787">
            <v>300</v>
          </cell>
          <cell r="F2787" t="str">
            <v>successful</v>
          </cell>
          <cell r="H2787" t="str">
            <v>GBP</v>
          </cell>
          <cell r="R2787" t="str">
            <v>plays</v>
          </cell>
        </row>
        <row r="2788">
          <cell r="D2788">
            <v>5000</v>
          </cell>
          <cell r="F2788" t="str">
            <v>failed</v>
          </cell>
          <cell r="H2788" t="str">
            <v>USD</v>
          </cell>
          <cell r="R2788" t="str">
            <v>places</v>
          </cell>
        </row>
        <row r="2789">
          <cell r="D2789">
            <v>5000</v>
          </cell>
          <cell r="F2789" t="str">
            <v>failed</v>
          </cell>
          <cell r="H2789" t="str">
            <v>USD</v>
          </cell>
          <cell r="R2789" t="str">
            <v>plays</v>
          </cell>
        </row>
        <row r="2790">
          <cell r="D2790">
            <v>3500</v>
          </cell>
          <cell r="F2790" t="str">
            <v>failed</v>
          </cell>
          <cell r="H2790" t="str">
            <v>USD</v>
          </cell>
          <cell r="R2790" t="str">
            <v>mobile games</v>
          </cell>
        </row>
        <row r="2791">
          <cell r="D2791">
            <v>50000</v>
          </cell>
          <cell r="F2791" t="str">
            <v>failed</v>
          </cell>
          <cell r="H2791" t="str">
            <v>USD</v>
          </cell>
          <cell r="R2791" t="str">
            <v>drama</v>
          </cell>
        </row>
        <row r="2792">
          <cell r="D2792">
            <v>15000</v>
          </cell>
          <cell r="F2792" t="str">
            <v>failed</v>
          </cell>
          <cell r="H2792" t="str">
            <v>AUD</v>
          </cell>
          <cell r="R2792" t="str">
            <v>fiction</v>
          </cell>
        </row>
        <row r="2793">
          <cell r="D2793">
            <v>350</v>
          </cell>
          <cell r="F2793" t="str">
            <v>live</v>
          </cell>
          <cell r="H2793" t="str">
            <v>USD</v>
          </cell>
          <cell r="R2793" t="str">
            <v>faith</v>
          </cell>
        </row>
        <row r="2794">
          <cell r="D2794">
            <v>50000</v>
          </cell>
          <cell r="F2794" t="str">
            <v>canceled</v>
          </cell>
          <cell r="H2794" t="str">
            <v>USD</v>
          </cell>
          <cell r="R2794" t="str">
            <v>science fiction</v>
          </cell>
        </row>
        <row r="2795">
          <cell r="D2795">
            <v>60000</v>
          </cell>
          <cell r="F2795" t="str">
            <v>canceled</v>
          </cell>
          <cell r="H2795" t="str">
            <v>USD</v>
          </cell>
          <cell r="R2795" t="str">
            <v>space exploration</v>
          </cell>
        </row>
        <row r="2796">
          <cell r="D2796">
            <v>2000</v>
          </cell>
          <cell r="F2796" t="str">
            <v>failed</v>
          </cell>
          <cell r="H2796" t="str">
            <v>USD</v>
          </cell>
          <cell r="R2796" t="str">
            <v>plays</v>
          </cell>
        </row>
        <row r="2797">
          <cell r="D2797">
            <v>350</v>
          </cell>
          <cell r="F2797" t="str">
            <v>successful</v>
          </cell>
          <cell r="H2797" t="str">
            <v>USD</v>
          </cell>
          <cell r="R2797" t="str">
            <v>plays</v>
          </cell>
        </row>
        <row r="2798">
          <cell r="D2798">
            <v>347</v>
          </cell>
          <cell r="F2798" t="str">
            <v>successful</v>
          </cell>
          <cell r="H2798" t="str">
            <v>USD</v>
          </cell>
          <cell r="R2798" t="str">
            <v>space exploration</v>
          </cell>
        </row>
        <row r="2799">
          <cell r="D2799">
            <v>500</v>
          </cell>
          <cell r="F2799" t="str">
            <v>failed</v>
          </cell>
          <cell r="H2799" t="str">
            <v>USD</v>
          </cell>
          <cell r="R2799" t="str">
            <v>fiction</v>
          </cell>
        </row>
        <row r="2800">
          <cell r="D2800">
            <v>350</v>
          </cell>
          <cell r="F2800" t="str">
            <v>successful</v>
          </cell>
          <cell r="H2800" t="str">
            <v>USD</v>
          </cell>
          <cell r="R2800" t="str">
            <v>musical</v>
          </cell>
        </row>
        <row r="2801">
          <cell r="D2801">
            <v>200000</v>
          </cell>
          <cell r="F2801" t="str">
            <v>canceled</v>
          </cell>
          <cell r="H2801" t="str">
            <v>AUD</v>
          </cell>
          <cell r="R2801" t="str">
            <v>web</v>
          </cell>
        </row>
        <row r="2802">
          <cell r="D2802">
            <v>8500</v>
          </cell>
          <cell r="F2802" t="str">
            <v>canceled</v>
          </cell>
          <cell r="H2802" t="str">
            <v>USD</v>
          </cell>
          <cell r="R2802" t="str">
            <v>art books</v>
          </cell>
        </row>
        <row r="2803">
          <cell r="D2803">
            <v>2224</v>
          </cell>
          <cell r="F2803" t="str">
            <v>failed</v>
          </cell>
          <cell r="H2803" t="str">
            <v>USD</v>
          </cell>
          <cell r="R2803" t="str">
            <v>plays</v>
          </cell>
        </row>
        <row r="2804">
          <cell r="D2804">
            <v>250</v>
          </cell>
          <cell r="F2804" t="str">
            <v>successful</v>
          </cell>
          <cell r="H2804" t="str">
            <v>USD</v>
          </cell>
          <cell r="R2804" t="str">
            <v>plays</v>
          </cell>
        </row>
        <row r="2805">
          <cell r="D2805">
            <v>88888</v>
          </cell>
          <cell r="F2805" t="str">
            <v>failed</v>
          </cell>
          <cell r="H2805" t="str">
            <v>USD</v>
          </cell>
          <cell r="R2805" t="str">
            <v>web</v>
          </cell>
        </row>
        <row r="2806">
          <cell r="D2806">
            <v>500000</v>
          </cell>
          <cell r="F2806" t="str">
            <v>failed</v>
          </cell>
          <cell r="H2806" t="str">
            <v>USD</v>
          </cell>
          <cell r="R2806" t="str">
            <v>drama</v>
          </cell>
        </row>
        <row r="2807">
          <cell r="D2807">
            <v>900</v>
          </cell>
          <cell r="F2807" t="str">
            <v>failed</v>
          </cell>
          <cell r="H2807" t="str">
            <v>USD</v>
          </cell>
          <cell r="R2807" t="str">
            <v>jazz</v>
          </cell>
        </row>
        <row r="2808">
          <cell r="D2808">
            <v>6000</v>
          </cell>
          <cell r="F2808" t="str">
            <v>canceled</v>
          </cell>
          <cell r="H2808" t="str">
            <v>USD</v>
          </cell>
          <cell r="R2808" t="str">
            <v>web</v>
          </cell>
        </row>
        <row r="2809">
          <cell r="D2809">
            <v>300</v>
          </cell>
          <cell r="F2809" t="str">
            <v>successful</v>
          </cell>
          <cell r="H2809" t="str">
            <v>GBP</v>
          </cell>
          <cell r="R2809" t="str">
            <v>plays</v>
          </cell>
        </row>
        <row r="2810">
          <cell r="D2810">
            <v>4500</v>
          </cell>
          <cell r="F2810" t="str">
            <v>canceled</v>
          </cell>
          <cell r="H2810" t="str">
            <v>USD</v>
          </cell>
          <cell r="R2810" t="str">
            <v>science fiction</v>
          </cell>
        </row>
        <row r="2811">
          <cell r="D2811">
            <v>220000</v>
          </cell>
          <cell r="F2811" t="str">
            <v>failed</v>
          </cell>
          <cell r="H2811" t="str">
            <v>USD</v>
          </cell>
          <cell r="R2811" t="str">
            <v>spaces</v>
          </cell>
        </row>
        <row r="2812">
          <cell r="D2812">
            <v>60000</v>
          </cell>
          <cell r="F2812" t="str">
            <v>failed</v>
          </cell>
          <cell r="H2812" t="str">
            <v>USD</v>
          </cell>
          <cell r="R2812" t="str">
            <v>food trucks</v>
          </cell>
        </row>
        <row r="2813">
          <cell r="D2813">
            <v>24500</v>
          </cell>
          <cell r="F2813" t="str">
            <v>failed</v>
          </cell>
          <cell r="H2813" t="str">
            <v>USD</v>
          </cell>
          <cell r="R2813" t="str">
            <v>animation</v>
          </cell>
        </row>
        <row r="2814">
          <cell r="D2814">
            <v>5000</v>
          </cell>
          <cell r="F2814" t="str">
            <v>failed</v>
          </cell>
          <cell r="H2814" t="str">
            <v>GBP</v>
          </cell>
          <cell r="R2814" t="str">
            <v>photobooks</v>
          </cell>
        </row>
        <row r="2815">
          <cell r="D2815">
            <v>10000</v>
          </cell>
          <cell r="F2815" t="str">
            <v>failed</v>
          </cell>
          <cell r="H2815" t="str">
            <v>GBP</v>
          </cell>
          <cell r="R2815" t="str">
            <v>spaces</v>
          </cell>
        </row>
        <row r="2816">
          <cell r="D2816">
            <v>15000</v>
          </cell>
          <cell r="F2816" t="str">
            <v>failed</v>
          </cell>
          <cell r="H2816" t="str">
            <v>USD</v>
          </cell>
          <cell r="R2816" t="str">
            <v>jazz</v>
          </cell>
        </row>
        <row r="2817">
          <cell r="D2817">
            <v>3000</v>
          </cell>
          <cell r="F2817" t="str">
            <v>failed</v>
          </cell>
          <cell r="H2817" t="str">
            <v>USD</v>
          </cell>
          <cell r="R2817" t="str">
            <v>jazz</v>
          </cell>
        </row>
        <row r="2818">
          <cell r="D2818">
            <v>3000</v>
          </cell>
          <cell r="F2818" t="str">
            <v>canceled</v>
          </cell>
          <cell r="H2818" t="str">
            <v>USD</v>
          </cell>
          <cell r="R2818" t="str">
            <v>web</v>
          </cell>
        </row>
        <row r="2819">
          <cell r="D2819">
            <v>10000</v>
          </cell>
          <cell r="F2819" t="str">
            <v>failed</v>
          </cell>
          <cell r="H2819" t="str">
            <v>USD</v>
          </cell>
          <cell r="R2819" t="str">
            <v>drama</v>
          </cell>
        </row>
        <row r="2820">
          <cell r="D2820">
            <v>8000</v>
          </cell>
          <cell r="F2820" t="str">
            <v>failed</v>
          </cell>
          <cell r="H2820" t="str">
            <v>USD</v>
          </cell>
          <cell r="R2820" t="str">
            <v>drama</v>
          </cell>
        </row>
        <row r="2821">
          <cell r="D2821">
            <v>6000</v>
          </cell>
          <cell r="F2821" t="str">
            <v>failed</v>
          </cell>
          <cell r="H2821" t="str">
            <v>USD</v>
          </cell>
          <cell r="R2821" t="str">
            <v>jazz</v>
          </cell>
        </row>
        <row r="2822">
          <cell r="D2822">
            <v>5000</v>
          </cell>
          <cell r="F2822" t="str">
            <v>failed</v>
          </cell>
          <cell r="H2822" t="str">
            <v>USD</v>
          </cell>
          <cell r="R2822" t="str">
            <v>food trucks</v>
          </cell>
        </row>
        <row r="2823">
          <cell r="D2823">
            <v>7000</v>
          </cell>
          <cell r="F2823" t="str">
            <v>failed</v>
          </cell>
          <cell r="H2823" t="str">
            <v>USD</v>
          </cell>
          <cell r="R2823" t="str">
            <v>translations</v>
          </cell>
        </row>
        <row r="2824">
          <cell r="D2824">
            <v>1000</v>
          </cell>
          <cell r="F2824" t="str">
            <v>failed</v>
          </cell>
          <cell r="H2824" t="str">
            <v>GBP</v>
          </cell>
          <cell r="R2824" t="str">
            <v>plays</v>
          </cell>
        </row>
        <row r="2825">
          <cell r="D2825">
            <v>200</v>
          </cell>
          <cell r="F2825" t="str">
            <v>successful</v>
          </cell>
          <cell r="H2825" t="str">
            <v>GBP</v>
          </cell>
          <cell r="R2825" t="str">
            <v>plays</v>
          </cell>
        </row>
        <row r="2826">
          <cell r="D2826">
            <v>300</v>
          </cell>
          <cell r="F2826" t="str">
            <v>successful</v>
          </cell>
          <cell r="H2826" t="str">
            <v>USD</v>
          </cell>
          <cell r="R2826" t="str">
            <v>electronic music</v>
          </cell>
        </row>
        <row r="2827">
          <cell r="D2827">
            <v>7500</v>
          </cell>
          <cell r="F2827" t="str">
            <v>failed</v>
          </cell>
          <cell r="H2827" t="str">
            <v>USD</v>
          </cell>
          <cell r="R2827" t="str">
            <v>plays</v>
          </cell>
        </row>
        <row r="2828">
          <cell r="D2828">
            <v>300</v>
          </cell>
          <cell r="F2828" t="str">
            <v>successful</v>
          </cell>
          <cell r="H2828" t="str">
            <v>USD</v>
          </cell>
          <cell r="R2828" t="str">
            <v>plays</v>
          </cell>
        </row>
        <row r="2829">
          <cell r="D2829">
            <v>8000</v>
          </cell>
          <cell r="F2829" t="str">
            <v>failed</v>
          </cell>
          <cell r="H2829" t="str">
            <v>USD</v>
          </cell>
          <cell r="R2829" t="str">
            <v>plays</v>
          </cell>
        </row>
        <row r="2830">
          <cell r="D2830">
            <v>80000</v>
          </cell>
          <cell r="F2830" t="str">
            <v>failed</v>
          </cell>
          <cell r="H2830" t="str">
            <v>MXN</v>
          </cell>
          <cell r="R2830" t="str">
            <v>video games</v>
          </cell>
        </row>
        <row r="2831">
          <cell r="D2831">
            <v>25000</v>
          </cell>
          <cell r="F2831" t="str">
            <v>failed</v>
          </cell>
          <cell r="H2831" t="str">
            <v>USD</v>
          </cell>
          <cell r="R2831" t="str">
            <v>food trucks</v>
          </cell>
        </row>
        <row r="2832">
          <cell r="D2832">
            <v>300</v>
          </cell>
          <cell r="F2832" t="str">
            <v>successful</v>
          </cell>
          <cell r="H2832" t="str">
            <v>USD</v>
          </cell>
          <cell r="R2832" t="str">
            <v>rock</v>
          </cell>
        </row>
        <row r="2833">
          <cell r="D2833">
            <v>300</v>
          </cell>
          <cell r="F2833" t="str">
            <v>successful</v>
          </cell>
          <cell r="H2833" t="str">
            <v>USD</v>
          </cell>
          <cell r="R2833" t="str">
            <v>hardware</v>
          </cell>
        </row>
        <row r="2834">
          <cell r="D2834">
            <v>100000</v>
          </cell>
          <cell r="F2834" t="str">
            <v>failed</v>
          </cell>
          <cell r="H2834" t="str">
            <v>USD</v>
          </cell>
          <cell r="R2834" t="str">
            <v>wearables</v>
          </cell>
        </row>
        <row r="2835">
          <cell r="D2835">
            <v>1500</v>
          </cell>
          <cell r="F2835" t="str">
            <v>failed</v>
          </cell>
          <cell r="H2835" t="str">
            <v>USD</v>
          </cell>
          <cell r="R2835" t="str">
            <v>indie rock</v>
          </cell>
        </row>
        <row r="2836">
          <cell r="D2836">
            <v>15000</v>
          </cell>
          <cell r="F2836" t="str">
            <v>failed</v>
          </cell>
          <cell r="H2836" t="str">
            <v>USD</v>
          </cell>
          <cell r="R2836" t="str">
            <v>animation</v>
          </cell>
        </row>
        <row r="2837">
          <cell r="D2837">
            <v>9000</v>
          </cell>
          <cell r="F2837" t="str">
            <v>failed</v>
          </cell>
          <cell r="H2837" t="str">
            <v>EUR</v>
          </cell>
          <cell r="R2837" t="str">
            <v>web</v>
          </cell>
        </row>
        <row r="2838">
          <cell r="D2838">
            <v>2500</v>
          </cell>
          <cell r="F2838" t="str">
            <v>failed</v>
          </cell>
          <cell r="H2838" t="str">
            <v>USD</v>
          </cell>
          <cell r="R2838" t="str">
            <v>plays</v>
          </cell>
        </row>
        <row r="2839">
          <cell r="D2839">
            <v>300</v>
          </cell>
          <cell r="F2839" t="str">
            <v>successful</v>
          </cell>
          <cell r="H2839" t="str">
            <v>USD</v>
          </cell>
          <cell r="R2839" t="str">
            <v>rock</v>
          </cell>
        </row>
        <row r="2840">
          <cell r="D2840">
            <v>125</v>
          </cell>
          <cell r="F2840" t="str">
            <v>successful</v>
          </cell>
          <cell r="H2840" t="str">
            <v>USD</v>
          </cell>
          <cell r="R2840" t="str">
            <v>indie rock</v>
          </cell>
        </row>
        <row r="2841">
          <cell r="D2841">
            <v>30000</v>
          </cell>
          <cell r="F2841" t="str">
            <v>canceled</v>
          </cell>
          <cell r="H2841" t="str">
            <v>CAD</v>
          </cell>
          <cell r="R2841" t="str">
            <v>web</v>
          </cell>
        </row>
        <row r="2842">
          <cell r="D2842">
            <v>10000</v>
          </cell>
          <cell r="F2842" t="str">
            <v>canceled</v>
          </cell>
          <cell r="H2842" t="str">
            <v>USD</v>
          </cell>
          <cell r="R2842" t="str">
            <v>web</v>
          </cell>
        </row>
        <row r="2843">
          <cell r="D2843">
            <v>10000</v>
          </cell>
          <cell r="F2843" t="str">
            <v>failed</v>
          </cell>
          <cell r="H2843" t="str">
            <v>SEK</v>
          </cell>
          <cell r="R2843" t="str">
            <v>spaces</v>
          </cell>
        </row>
        <row r="2844">
          <cell r="D2844">
            <v>2500</v>
          </cell>
          <cell r="F2844" t="str">
            <v>failed</v>
          </cell>
          <cell r="H2844" t="str">
            <v>EUR</v>
          </cell>
          <cell r="R2844" t="str">
            <v>spaces</v>
          </cell>
        </row>
        <row r="2845">
          <cell r="D2845">
            <v>600</v>
          </cell>
          <cell r="F2845" t="str">
            <v>failed</v>
          </cell>
          <cell r="H2845" t="str">
            <v>USD</v>
          </cell>
          <cell r="R2845" t="str">
            <v>plays</v>
          </cell>
        </row>
        <row r="2846">
          <cell r="D2846">
            <v>500</v>
          </cell>
          <cell r="F2846" t="str">
            <v>failed</v>
          </cell>
          <cell r="H2846" t="str">
            <v>USD</v>
          </cell>
          <cell r="R2846" t="str">
            <v>plays</v>
          </cell>
        </row>
        <row r="2847">
          <cell r="D2847">
            <v>300</v>
          </cell>
          <cell r="F2847" t="str">
            <v>successful</v>
          </cell>
          <cell r="H2847" t="str">
            <v>USD</v>
          </cell>
          <cell r="R2847" t="str">
            <v>metal</v>
          </cell>
        </row>
        <row r="2848">
          <cell r="D2848">
            <v>300</v>
          </cell>
          <cell r="F2848" t="str">
            <v>successful</v>
          </cell>
          <cell r="H2848" t="str">
            <v>USD</v>
          </cell>
          <cell r="R2848" t="str">
            <v>metal</v>
          </cell>
        </row>
        <row r="2849">
          <cell r="D2849">
            <v>300</v>
          </cell>
          <cell r="F2849" t="str">
            <v>successful</v>
          </cell>
          <cell r="H2849" t="str">
            <v>CAD</v>
          </cell>
          <cell r="R2849" t="str">
            <v>rock</v>
          </cell>
        </row>
        <row r="2850">
          <cell r="D2850">
            <v>300</v>
          </cell>
          <cell r="F2850" t="str">
            <v>successful</v>
          </cell>
          <cell r="H2850" t="str">
            <v>USD</v>
          </cell>
          <cell r="R2850" t="str">
            <v>indie rock</v>
          </cell>
        </row>
        <row r="2851">
          <cell r="D2851">
            <v>300</v>
          </cell>
          <cell r="F2851" t="str">
            <v>successful</v>
          </cell>
          <cell r="H2851" t="str">
            <v>USD</v>
          </cell>
          <cell r="R2851" t="str">
            <v>musical</v>
          </cell>
        </row>
        <row r="2852">
          <cell r="D2852">
            <v>35000</v>
          </cell>
          <cell r="F2852" t="str">
            <v>failed</v>
          </cell>
          <cell r="H2852" t="str">
            <v>USD</v>
          </cell>
          <cell r="R2852" t="str">
            <v>wearables</v>
          </cell>
        </row>
        <row r="2853">
          <cell r="D2853">
            <v>25000</v>
          </cell>
          <cell r="F2853" t="str">
            <v>failed</v>
          </cell>
          <cell r="H2853" t="str">
            <v>USD</v>
          </cell>
          <cell r="R2853" t="str">
            <v>wearables</v>
          </cell>
        </row>
        <row r="2854">
          <cell r="D2854">
            <v>1200</v>
          </cell>
          <cell r="F2854" t="str">
            <v>failed</v>
          </cell>
          <cell r="H2854" t="str">
            <v>USD</v>
          </cell>
          <cell r="R2854" t="str">
            <v>plays</v>
          </cell>
        </row>
        <row r="2855">
          <cell r="D2855">
            <v>100</v>
          </cell>
          <cell r="F2855" t="str">
            <v>successful</v>
          </cell>
          <cell r="H2855" t="str">
            <v>GBP</v>
          </cell>
          <cell r="R2855" t="str">
            <v>photobooks</v>
          </cell>
        </row>
        <row r="2856">
          <cell r="D2856">
            <v>3000</v>
          </cell>
          <cell r="F2856" t="str">
            <v>failed</v>
          </cell>
          <cell r="H2856" t="str">
            <v>USD</v>
          </cell>
          <cell r="R2856" t="str">
            <v>wearables</v>
          </cell>
        </row>
        <row r="2857">
          <cell r="D2857">
            <v>1000</v>
          </cell>
          <cell r="F2857" t="str">
            <v>failed</v>
          </cell>
          <cell r="H2857" t="str">
            <v>GBP</v>
          </cell>
          <cell r="R2857" t="str">
            <v>nature</v>
          </cell>
        </row>
        <row r="2858">
          <cell r="D2858">
            <v>101</v>
          </cell>
          <cell r="F2858" t="str">
            <v>successful</v>
          </cell>
          <cell r="H2858" t="str">
            <v>GBP</v>
          </cell>
          <cell r="R2858" t="str">
            <v>plays</v>
          </cell>
        </row>
        <row r="2859">
          <cell r="D2859">
            <v>15000</v>
          </cell>
          <cell r="F2859" t="str">
            <v>failed</v>
          </cell>
          <cell r="H2859" t="str">
            <v>USD</v>
          </cell>
          <cell r="R2859" t="str">
            <v>wearables</v>
          </cell>
        </row>
        <row r="2860">
          <cell r="D2860">
            <v>10000</v>
          </cell>
          <cell r="F2860" t="str">
            <v>failed</v>
          </cell>
          <cell r="H2860" t="str">
            <v>CAD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H2861" t="str">
            <v>USD</v>
          </cell>
          <cell r="R2861" t="str">
            <v>plays</v>
          </cell>
        </row>
        <row r="2862">
          <cell r="D2862">
            <v>50000</v>
          </cell>
          <cell r="F2862" t="str">
            <v>failed</v>
          </cell>
          <cell r="H2862" t="str">
            <v>CHF</v>
          </cell>
          <cell r="R2862" t="str">
            <v>video games</v>
          </cell>
        </row>
        <row r="2863">
          <cell r="D2863">
            <v>11000</v>
          </cell>
          <cell r="F2863" t="str">
            <v>failed</v>
          </cell>
          <cell r="H2863" t="str">
            <v>CAD</v>
          </cell>
          <cell r="R2863" t="str">
            <v>restaurants</v>
          </cell>
        </row>
        <row r="2864">
          <cell r="D2864">
            <v>100000</v>
          </cell>
          <cell r="F2864" t="str">
            <v>failed</v>
          </cell>
          <cell r="H2864" t="str">
            <v>USD</v>
          </cell>
          <cell r="R2864" t="str">
            <v>places</v>
          </cell>
        </row>
        <row r="2865">
          <cell r="D2865">
            <v>50000</v>
          </cell>
          <cell r="F2865" t="str">
            <v>failed</v>
          </cell>
          <cell r="H2865" t="str">
            <v>USD</v>
          </cell>
          <cell r="R2865" t="str">
            <v>wearables</v>
          </cell>
        </row>
        <row r="2866">
          <cell r="D2866">
            <v>15000</v>
          </cell>
          <cell r="F2866" t="str">
            <v>canceled</v>
          </cell>
          <cell r="H2866" t="str">
            <v>USD</v>
          </cell>
          <cell r="R2866" t="str">
            <v>spaces</v>
          </cell>
        </row>
        <row r="2867">
          <cell r="D2867">
            <v>3000</v>
          </cell>
          <cell r="F2867" t="str">
            <v>live</v>
          </cell>
          <cell r="H2867" t="str">
            <v>GBP</v>
          </cell>
          <cell r="R2867" t="str">
            <v>faith</v>
          </cell>
        </row>
        <row r="2868">
          <cell r="D2868">
            <v>750</v>
          </cell>
          <cell r="F2868" t="str">
            <v>failed</v>
          </cell>
          <cell r="H2868" t="str">
            <v>USD</v>
          </cell>
          <cell r="R2868" t="str">
            <v>indie rock</v>
          </cell>
        </row>
        <row r="2869">
          <cell r="D2869">
            <v>250</v>
          </cell>
          <cell r="F2869" t="str">
            <v>successful</v>
          </cell>
          <cell r="H2869" t="str">
            <v>GBP</v>
          </cell>
          <cell r="R2869" t="str">
            <v>plays</v>
          </cell>
        </row>
        <row r="2870">
          <cell r="D2870">
            <v>25000</v>
          </cell>
          <cell r="F2870" t="str">
            <v>failed</v>
          </cell>
          <cell r="H2870" t="str">
            <v>USD</v>
          </cell>
          <cell r="R2870" t="str">
            <v>drama</v>
          </cell>
        </row>
        <row r="2871">
          <cell r="D2871">
            <v>2000</v>
          </cell>
          <cell r="F2871" t="str">
            <v>failed</v>
          </cell>
          <cell r="H2871" t="str">
            <v>USD</v>
          </cell>
          <cell r="R2871" t="str">
            <v>spaces</v>
          </cell>
        </row>
        <row r="2872">
          <cell r="D2872">
            <v>200000</v>
          </cell>
          <cell r="F2872" t="str">
            <v>canceled</v>
          </cell>
          <cell r="H2872" t="str">
            <v>USD</v>
          </cell>
          <cell r="R2872" t="str">
            <v>food trucks</v>
          </cell>
        </row>
        <row r="2873">
          <cell r="D2873">
            <v>200</v>
          </cell>
          <cell r="F2873" t="str">
            <v>successful</v>
          </cell>
          <cell r="H2873" t="str">
            <v>USD</v>
          </cell>
          <cell r="R2873" t="str">
            <v>plays</v>
          </cell>
        </row>
        <row r="2874">
          <cell r="D2874">
            <v>32000</v>
          </cell>
          <cell r="F2874" t="str">
            <v>failed</v>
          </cell>
          <cell r="H2874" t="str">
            <v>EUR</v>
          </cell>
          <cell r="R2874" t="str">
            <v>makerspaces</v>
          </cell>
        </row>
        <row r="2875">
          <cell r="D2875">
            <v>20000</v>
          </cell>
          <cell r="F2875" t="str">
            <v>failed</v>
          </cell>
          <cell r="H2875" t="str">
            <v>EUR</v>
          </cell>
          <cell r="R2875" t="str">
            <v>wearables</v>
          </cell>
        </row>
        <row r="2876">
          <cell r="D2876">
            <v>10000</v>
          </cell>
          <cell r="F2876" t="str">
            <v>failed</v>
          </cell>
          <cell r="H2876" t="str">
            <v>USD</v>
          </cell>
          <cell r="R2876" t="str">
            <v>plays</v>
          </cell>
        </row>
        <row r="2877">
          <cell r="D2877">
            <v>8000</v>
          </cell>
          <cell r="F2877" t="str">
            <v>failed</v>
          </cell>
          <cell r="H2877" t="str">
            <v>GBP</v>
          </cell>
          <cell r="R2877" t="str">
            <v>musical</v>
          </cell>
        </row>
        <row r="2878">
          <cell r="D2878">
            <v>200</v>
          </cell>
          <cell r="F2878" t="str">
            <v>successful</v>
          </cell>
          <cell r="H2878" t="str">
            <v>GBP</v>
          </cell>
          <cell r="R2878" t="str">
            <v>plays</v>
          </cell>
        </row>
        <row r="2879">
          <cell r="D2879">
            <v>5000</v>
          </cell>
          <cell r="F2879" t="str">
            <v>failed</v>
          </cell>
          <cell r="H2879" t="str">
            <v>USD</v>
          </cell>
          <cell r="R2879" t="str">
            <v>plays</v>
          </cell>
        </row>
        <row r="2880">
          <cell r="D2880">
            <v>70000</v>
          </cell>
          <cell r="F2880" t="str">
            <v>canceled</v>
          </cell>
          <cell r="H2880" t="str">
            <v>USD</v>
          </cell>
          <cell r="R2880" t="str">
            <v>web</v>
          </cell>
        </row>
        <row r="2881">
          <cell r="D2881">
            <v>4190</v>
          </cell>
          <cell r="F2881" t="str">
            <v>failed</v>
          </cell>
          <cell r="H2881" t="str">
            <v>EUR</v>
          </cell>
          <cell r="R2881" t="str">
            <v>mobile games</v>
          </cell>
        </row>
        <row r="2882">
          <cell r="D2882">
            <v>1500</v>
          </cell>
          <cell r="F2882" t="str">
            <v>failed</v>
          </cell>
          <cell r="H2882" t="str">
            <v>GBP</v>
          </cell>
          <cell r="R2882" t="str">
            <v>plays</v>
          </cell>
        </row>
        <row r="2883">
          <cell r="D2883">
            <v>250</v>
          </cell>
          <cell r="F2883" t="str">
            <v>successful</v>
          </cell>
          <cell r="H2883" t="str">
            <v>GBP</v>
          </cell>
          <cell r="R2883" t="str">
            <v>plays</v>
          </cell>
        </row>
        <row r="2884">
          <cell r="D2884">
            <v>10000</v>
          </cell>
          <cell r="F2884" t="str">
            <v>canceled</v>
          </cell>
          <cell r="H2884" t="str">
            <v>USD</v>
          </cell>
          <cell r="R2884" t="str">
            <v>audio</v>
          </cell>
        </row>
        <row r="2885">
          <cell r="D2885">
            <v>4000</v>
          </cell>
          <cell r="F2885" t="str">
            <v>failed</v>
          </cell>
          <cell r="H2885" t="str">
            <v>USD</v>
          </cell>
          <cell r="R2885" t="str">
            <v>plays</v>
          </cell>
        </row>
        <row r="2886">
          <cell r="D2886">
            <v>9600</v>
          </cell>
          <cell r="F2886" t="str">
            <v>failed</v>
          </cell>
          <cell r="H2886" t="str">
            <v>USD</v>
          </cell>
          <cell r="R2886" t="str">
            <v>plays</v>
          </cell>
        </row>
        <row r="2887">
          <cell r="D2887">
            <v>2500</v>
          </cell>
          <cell r="F2887" t="str">
            <v>failed</v>
          </cell>
          <cell r="H2887" t="str">
            <v>GBP</v>
          </cell>
          <cell r="R2887" t="str">
            <v>drama</v>
          </cell>
        </row>
        <row r="2888">
          <cell r="D2888">
            <v>25000</v>
          </cell>
          <cell r="F2888" t="str">
            <v>canceled</v>
          </cell>
          <cell r="H2888" t="str">
            <v>USD</v>
          </cell>
          <cell r="R2888" t="str">
            <v>web</v>
          </cell>
        </row>
        <row r="2889">
          <cell r="D2889">
            <v>50000</v>
          </cell>
          <cell r="F2889" t="str">
            <v>failed</v>
          </cell>
          <cell r="H2889" t="str">
            <v>USD</v>
          </cell>
          <cell r="R2889" t="str">
            <v>wearables</v>
          </cell>
        </row>
        <row r="2890">
          <cell r="D2890">
            <v>25000</v>
          </cell>
          <cell r="F2890" t="str">
            <v>failed</v>
          </cell>
          <cell r="H2890" t="str">
            <v>USD</v>
          </cell>
          <cell r="R2890" t="str">
            <v>gadgets</v>
          </cell>
        </row>
        <row r="2891">
          <cell r="D2891">
            <v>8000</v>
          </cell>
          <cell r="F2891" t="str">
            <v>failed</v>
          </cell>
          <cell r="H2891" t="str">
            <v>USD</v>
          </cell>
          <cell r="R2891" t="str">
            <v>indie rock</v>
          </cell>
        </row>
        <row r="2892">
          <cell r="D2892">
            <v>5000</v>
          </cell>
          <cell r="F2892" t="str">
            <v>failed</v>
          </cell>
          <cell r="H2892" t="str">
            <v>USD</v>
          </cell>
          <cell r="R2892" t="str">
            <v>plays</v>
          </cell>
        </row>
        <row r="2893">
          <cell r="D2893">
            <v>800</v>
          </cell>
          <cell r="F2893" t="str">
            <v>failed</v>
          </cell>
          <cell r="H2893" t="str">
            <v>USD</v>
          </cell>
          <cell r="R2893" t="str">
            <v>plays</v>
          </cell>
        </row>
        <row r="2894">
          <cell r="D2894">
            <v>500</v>
          </cell>
          <cell r="F2894" t="str">
            <v>failed</v>
          </cell>
          <cell r="H2894" t="str">
            <v>EUR</v>
          </cell>
          <cell r="R2894" t="str">
            <v>children's books</v>
          </cell>
        </row>
        <row r="2895">
          <cell r="D2895">
            <v>250</v>
          </cell>
          <cell r="F2895" t="str">
            <v>successful</v>
          </cell>
          <cell r="H2895" t="str">
            <v>GBP</v>
          </cell>
          <cell r="R2895" t="str">
            <v>shorts</v>
          </cell>
        </row>
        <row r="2896">
          <cell r="D2896">
            <v>60000</v>
          </cell>
          <cell r="F2896" t="str">
            <v>failed</v>
          </cell>
          <cell r="H2896" t="str">
            <v>EUR</v>
          </cell>
          <cell r="R2896" t="str">
            <v>web</v>
          </cell>
        </row>
        <row r="2897">
          <cell r="D2897">
            <v>500</v>
          </cell>
          <cell r="F2897" t="str">
            <v>live</v>
          </cell>
          <cell r="H2897" t="str">
            <v>EUR</v>
          </cell>
          <cell r="R2897" t="str">
            <v>plays</v>
          </cell>
        </row>
        <row r="2898">
          <cell r="D2898">
            <v>50000</v>
          </cell>
          <cell r="F2898" t="str">
            <v>failed</v>
          </cell>
          <cell r="H2898" t="str">
            <v>USD</v>
          </cell>
          <cell r="R2898" t="str">
            <v>video games</v>
          </cell>
        </row>
        <row r="2899">
          <cell r="D2899">
            <v>2500</v>
          </cell>
          <cell r="F2899" t="str">
            <v>failed</v>
          </cell>
          <cell r="H2899" t="str">
            <v>USD</v>
          </cell>
          <cell r="R2899" t="str">
            <v>food trucks</v>
          </cell>
        </row>
        <row r="2900">
          <cell r="D2900">
            <v>750</v>
          </cell>
          <cell r="F2900" t="str">
            <v>failed</v>
          </cell>
          <cell r="H2900" t="str">
            <v>USD</v>
          </cell>
          <cell r="R2900" t="str">
            <v>plays</v>
          </cell>
        </row>
        <row r="2901">
          <cell r="D2901">
            <v>2000</v>
          </cell>
          <cell r="F2901" t="str">
            <v>failed</v>
          </cell>
          <cell r="H2901" t="str">
            <v>USD</v>
          </cell>
          <cell r="R2901" t="str">
            <v>plays</v>
          </cell>
        </row>
        <row r="2902">
          <cell r="D2902">
            <v>250</v>
          </cell>
          <cell r="F2902" t="str">
            <v>successful</v>
          </cell>
          <cell r="H2902" t="str">
            <v>USD</v>
          </cell>
          <cell r="R2902" t="str">
            <v>plays</v>
          </cell>
        </row>
        <row r="2903">
          <cell r="D2903">
            <v>200000</v>
          </cell>
          <cell r="F2903" t="str">
            <v>failed</v>
          </cell>
          <cell r="H2903" t="str">
            <v>USD</v>
          </cell>
          <cell r="R2903" t="str">
            <v>animation</v>
          </cell>
        </row>
        <row r="2904">
          <cell r="D2904">
            <v>100000</v>
          </cell>
          <cell r="F2904" t="str">
            <v>canceled</v>
          </cell>
          <cell r="H2904" t="str">
            <v>AUD</v>
          </cell>
          <cell r="R2904" t="str">
            <v>food trucks</v>
          </cell>
        </row>
        <row r="2905">
          <cell r="D2905">
            <v>93500</v>
          </cell>
          <cell r="F2905" t="str">
            <v>canceled</v>
          </cell>
          <cell r="H2905" t="str">
            <v>MXN</v>
          </cell>
          <cell r="R2905" t="str">
            <v>wearables</v>
          </cell>
        </row>
        <row r="2906">
          <cell r="D2906">
            <v>85000</v>
          </cell>
          <cell r="F2906" t="str">
            <v>canceled</v>
          </cell>
          <cell r="H2906" t="str">
            <v>USD</v>
          </cell>
          <cell r="R2906" t="str">
            <v>audio</v>
          </cell>
        </row>
        <row r="2907">
          <cell r="D2907">
            <v>29000</v>
          </cell>
          <cell r="F2907" t="str">
            <v>failed</v>
          </cell>
          <cell r="H2907" t="str">
            <v>GBP</v>
          </cell>
          <cell r="R2907" t="str">
            <v>drama</v>
          </cell>
        </row>
        <row r="2908">
          <cell r="D2908">
            <v>10000</v>
          </cell>
          <cell r="F2908" t="str">
            <v>failed</v>
          </cell>
          <cell r="H2908" t="str">
            <v>CAD</v>
          </cell>
          <cell r="R2908" t="str">
            <v>plays</v>
          </cell>
        </row>
        <row r="2909">
          <cell r="D2909">
            <v>7500</v>
          </cell>
          <cell r="F2909" t="str">
            <v>failed</v>
          </cell>
          <cell r="H2909" t="str">
            <v>USD</v>
          </cell>
          <cell r="R2909" t="str">
            <v>web</v>
          </cell>
        </row>
        <row r="2910">
          <cell r="D2910">
            <v>5000</v>
          </cell>
          <cell r="F2910" t="str">
            <v>failed</v>
          </cell>
          <cell r="H2910" t="str">
            <v>AUD</v>
          </cell>
          <cell r="R2910" t="str">
            <v>drama</v>
          </cell>
        </row>
        <row r="2911">
          <cell r="D2911">
            <v>5000</v>
          </cell>
          <cell r="F2911" t="str">
            <v>failed</v>
          </cell>
          <cell r="H2911" t="str">
            <v>EUR</v>
          </cell>
          <cell r="R2911" t="str">
            <v>plays</v>
          </cell>
        </row>
        <row r="2912">
          <cell r="D2912">
            <v>1000</v>
          </cell>
          <cell r="F2912" t="str">
            <v>failed</v>
          </cell>
          <cell r="H2912" t="str">
            <v>AUD</v>
          </cell>
          <cell r="R2912" t="str">
            <v>drama</v>
          </cell>
        </row>
        <row r="2913">
          <cell r="D2913">
            <v>1000</v>
          </cell>
          <cell r="F2913" t="str">
            <v>failed</v>
          </cell>
          <cell r="H2913" t="str">
            <v>USD</v>
          </cell>
          <cell r="R2913" t="str">
            <v>musical</v>
          </cell>
        </row>
        <row r="2914">
          <cell r="D2914">
            <v>250</v>
          </cell>
          <cell r="F2914" t="str">
            <v>successful</v>
          </cell>
          <cell r="H2914" t="str">
            <v>GBP</v>
          </cell>
          <cell r="R2914" t="str">
            <v>plays</v>
          </cell>
        </row>
        <row r="2915">
          <cell r="D2915">
            <v>250</v>
          </cell>
          <cell r="F2915" t="str">
            <v>successful</v>
          </cell>
          <cell r="H2915" t="str">
            <v>USD</v>
          </cell>
          <cell r="R2915" t="str">
            <v>plays</v>
          </cell>
        </row>
        <row r="2916">
          <cell r="D2916">
            <v>250</v>
          </cell>
          <cell r="F2916" t="str">
            <v>successful</v>
          </cell>
          <cell r="H2916" t="str">
            <v>GBP</v>
          </cell>
          <cell r="R2916" t="str">
            <v>plays</v>
          </cell>
        </row>
        <row r="2917">
          <cell r="D2917">
            <v>24500</v>
          </cell>
          <cell r="F2917" t="str">
            <v>failed</v>
          </cell>
          <cell r="H2917" t="str">
            <v>NZD</v>
          </cell>
          <cell r="R2917" t="str">
            <v>web</v>
          </cell>
        </row>
        <row r="2918">
          <cell r="D2918">
            <v>15000</v>
          </cell>
          <cell r="F2918" t="str">
            <v>failed</v>
          </cell>
          <cell r="H2918" t="str">
            <v>USD</v>
          </cell>
          <cell r="R2918" t="str">
            <v>video games</v>
          </cell>
        </row>
        <row r="2919">
          <cell r="D2919">
            <v>14500</v>
          </cell>
          <cell r="F2919" t="str">
            <v>failed</v>
          </cell>
          <cell r="H2919" t="str">
            <v>GBP</v>
          </cell>
          <cell r="R2919" t="str">
            <v>translations</v>
          </cell>
        </row>
        <row r="2920">
          <cell r="D2920">
            <v>8000</v>
          </cell>
          <cell r="F2920" t="str">
            <v>canceled</v>
          </cell>
          <cell r="H2920" t="str">
            <v>USD</v>
          </cell>
          <cell r="R2920" t="str">
            <v>world music</v>
          </cell>
        </row>
        <row r="2921">
          <cell r="D2921">
            <v>220</v>
          </cell>
          <cell r="F2921" t="str">
            <v>successful</v>
          </cell>
          <cell r="H2921" t="str">
            <v>GBP</v>
          </cell>
          <cell r="R2921" t="str">
            <v>plays</v>
          </cell>
        </row>
        <row r="2922">
          <cell r="D2922">
            <v>9000</v>
          </cell>
          <cell r="F2922" t="str">
            <v>canceled</v>
          </cell>
          <cell r="H2922" t="str">
            <v>CHF</v>
          </cell>
          <cell r="R2922" t="str">
            <v>wearables</v>
          </cell>
        </row>
        <row r="2923">
          <cell r="D2923">
            <v>5000</v>
          </cell>
          <cell r="F2923" t="str">
            <v>failed</v>
          </cell>
          <cell r="H2923" t="str">
            <v>USD</v>
          </cell>
          <cell r="R2923" t="str">
            <v>plays</v>
          </cell>
        </row>
        <row r="2924">
          <cell r="D2924">
            <v>500</v>
          </cell>
          <cell r="F2924" t="str">
            <v>failed</v>
          </cell>
          <cell r="H2924" t="str">
            <v>USD</v>
          </cell>
          <cell r="R2924" t="str">
            <v>gadgets</v>
          </cell>
        </row>
        <row r="2925">
          <cell r="D2925">
            <v>31000</v>
          </cell>
          <cell r="F2925" t="str">
            <v>failed</v>
          </cell>
          <cell r="H2925" t="str">
            <v>GBP</v>
          </cell>
          <cell r="R2925" t="str">
            <v>people</v>
          </cell>
        </row>
        <row r="2926">
          <cell r="D2926">
            <v>2000</v>
          </cell>
          <cell r="F2926" t="str">
            <v>failed</v>
          </cell>
          <cell r="H2926" t="str">
            <v>USD</v>
          </cell>
          <cell r="R2926" t="str">
            <v>video games</v>
          </cell>
        </row>
        <row r="2927">
          <cell r="D2927">
            <v>5000</v>
          </cell>
          <cell r="F2927" t="str">
            <v>failed</v>
          </cell>
          <cell r="H2927" t="str">
            <v>USD</v>
          </cell>
          <cell r="R2927" t="str">
            <v>fiction</v>
          </cell>
        </row>
        <row r="2928">
          <cell r="D2928">
            <v>4000</v>
          </cell>
          <cell r="F2928" t="str">
            <v>canceled</v>
          </cell>
          <cell r="H2928" t="str">
            <v>USD</v>
          </cell>
          <cell r="R2928" t="str">
            <v>wearables</v>
          </cell>
        </row>
        <row r="2929">
          <cell r="D2929">
            <v>2000</v>
          </cell>
          <cell r="F2929" t="str">
            <v>failed</v>
          </cell>
          <cell r="H2929" t="str">
            <v>AUD</v>
          </cell>
          <cell r="R2929" t="str">
            <v>children's books</v>
          </cell>
        </row>
        <row r="2930">
          <cell r="D2930">
            <v>225</v>
          </cell>
          <cell r="F2930" t="str">
            <v>successful</v>
          </cell>
          <cell r="H2930" t="str">
            <v>GBP</v>
          </cell>
          <cell r="R2930" t="str">
            <v>plays</v>
          </cell>
        </row>
        <row r="2931">
          <cell r="D2931">
            <v>12000</v>
          </cell>
          <cell r="F2931" t="str">
            <v>failed</v>
          </cell>
          <cell r="H2931" t="str">
            <v>USD</v>
          </cell>
          <cell r="R2931" t="str">
            <v>wearables</v>
          </cell>
        </row>
        <row r="2932">
          <cell r="D2932">
            <v>6000</v>
          </cell>
          <cell r="F2932" t="str">
            <v>failed</v>
          </cell>
          <cell r="H2932" t="str">
            <v>USD</v>
          </cell>
          <cell r="R2932" t="str">
            <v>food trucks</v>
          </cell>
        </row>
        <row r="2933">
          <cell r="D2933">
            <v>20000</v>
          </cell>
          <cell r="F2933" t="str">
            <v>failed</v>
          </cell>
          <cell r="H2933" t="str">
            <v>USD</v>
          </cell>
          <cell r="R2933" t="str">
            <v>animation</v>
          </cell>
        </row>
        <row r="2934">
          <cell r="D2934">
            <v>150</v>
          </cell>
          <cell r="F2934" t="str">
            <v>successful</v>
          </cell>
          <cell r="H2934" t="str">
            <v>GBP</v>
          </cell>
          <cell r="R2934" t="str">
            <v>plays</v>
          </cell>
        </row>
        <row r="2935">
          <cell r="D2935">
            <v>100000</v>
          </cell>
          <cell r="F2935" t="str">
            <v>failed</v>
          </cell>
          <cell r="H2935" t="str">
            <v>USD</v>
          </cell>
          <cell r="R2935" t="str">
            <v>wearables</v>
          </cell>
        </row>
        <row r="2936">
          <cell r="D2936">
            <v>4000</v>
          </cell>
          <cell r="F2936" t="str">
            <v>failed</v>
          </cell>
          <cell r="H2936" t="str">
            <v>USD</v>
          </cell>
          <cell r="R2936" t="str">
            <v>faith</v>
          </cell>
        </row>
        <row r="2937">
          <cell r="D2937">
            <v>2000</v>
          </cell>
          <cell r="F2937" t="str">
            <v>failed</v>
          </cell>
          <cell r="H2937" t="str">
            <v>USD</v>
          </cell>
          <cell r="R2937" t="str">
            <v>video games</v>
          </cell>
        </row>
        <row r="2938">
          <cell r="D2938">
            <v>1000</v>
          </cell>
          <cell r="F2938" t="str">
            <v>live</v>
          </cell>
          <cell r="H2938" t="str">
            <v>GBP</v>
          </cell>
          <cell r="R2938" t="str">
            <v>plays</v>
          </cell>
        </row>
        <row r="2939">
          <cell r="D2939">
            <v>600</v>
          </cell>
          <cell r="F2939" t="str">
            <v>failed</v>
          </cell>
          <cell r="H2939" t="str">
            <v>USD</v>
          </cell>
          <cell r="R2939" t="str">
            <v>plays</v>
          </cell>
        </row>
        <row r="2940">
          <cell r="D2940">
            <v>100</v>
          </cell>
          <cell r="F2940" t="str">
            <v>successful</v>
          </cell>
          <cell r="H2940" t="str">
            <v>USD</v>
          </cell>
          <cell r="R2940" t="str">
            <v>plays</v>
          </cell>
        </row>
        <row r="2941">
          <cell r="D2941">
            <v>9000</v>
          </cell>
          <cell r="F2941" t="str">
            <v>canceled</v>
          </cell>
          <cell r="H2941" t="str">
            <v>CAD</v>
          </cell>
          <cell r="R2941" t="str">
            <v>art books</v>
          </cell>
        </row>
        <row r="2942">
          <cell r="D2942">
            <v>5000</v>
          </cell>
          <cell r="F2942" t="str">
            <v>failed</v>
          </cell>
          <cell r="H2942" t="str">
            <v>GBP</v>
          </cell>
          <cell r="R2942" t="str">
            <v>web</v>
          </cell>
        </row>
        <row r="2943">
          <cell r="D2943">
            <v>115250</v>
          </cell>
          <cell r="F2943" t="str">
            <v>canceled</v>
          </cell>
          <cell r="H2943" t="str">
            <v>USD</v>
          </cell>
          <cell r="R2943" t="str">
            <v>wearables</v>
          </cell>
        </row>
        <row r="2944">
          <cell r="D2944">
            <v>5105</v>
          </cell>
          <cell r="F2944" t="str">
            <v>live</v>
          </cell>
          <cell r="H2944" t="str">
            <v>USD</v>
          </cell>
          <cell r="R2944" t="str">
            <v>faith</v>
          </cell>
        </row>
        <row r="2945">
          <cell r="D2945">
            <v>3300</v>
          </cell>
          <cell r="F2945" t="str">
            <v>failed</v>
          </cell>
          <cell r="H2945" t="str">
            <v>CAD</v>
          </cell>
          <cell r="R2945" t="str">
            <v>musical</v>
          </cell>
        </row>
        <row r="2946">
          <cell r="D2946">
            <v>2000</v>
          </cell>
          <cell r="F2946" t="str">
            <v>failed</v>
          </cell>
          <cell r="H2946" t="str">
            <v>GBP</v>
          </cell>
          <cell r="R2946" t="str">
            <v>plays</v>
          </cell>
        </row>
        <row r="2947">
          <cell r="D2947">
            <v>74997</v>
          </cell>
          <cell r="F2947" t="str">
            <v>failed</v>
          </cell>
          <cell r="H2947" t="str">
            <v>USD</v>
          </cell>
          <cell r="R2947" t="str">
            <v>animation</v>
          </cell>
        </row>
        <row r="2948">
          <cell r="D2948">
            <v>6500</v>
          </cell>
          <cell r="F2948" t="str">
            <v>failed</v>
          </cell>
          <cell r="H2948" t="str">
            <v>USD</v>
          </cell>
          <cell r="R2948" t="str">
            <v>animation</v>
          </cell>
        </row>
        <row r="2949">
          <cell r="D2949">
            <v>3000</v>
          </cell>
          <cell r="F2949" t="str">
            <v>failed</v>
          </cell>
          <cell r="H2949" t="str">
            <v>USD</v>
          </cell>
          <cell r="R2949" t="str">
            <v>plays</v>
          </cell>
        </row>
        <row r="2950">
          <cell r="D2950">
            <v>2000</v>
          </cell>
          <cell r="F2950" t="str">
            <v>failed</v>
          </cell>
          <cell r="H2950" t="str">
            <v>USD</v>
          </cell>
          <cell r="R2950" t="str">
            <v>plays</v>
          </cell>
        </row>
        <row r="2951">
          <cell r="D2951">
            <v>20000</v>
          </cell>
          <cell r="F2951" t="str">
            <v>failed</v>
          </cell>
          <cell r="H2951" t="str">
            <v>USD</v>
          </cell>
          <cell r="R2951" t="str">
            <v>mobile games</v>
          </cell>
        </row>
        <row r="2952">
          <cell r="D2952">
            <v>15000</v>
          </cell>
          <cell r="F2952" t="str">
            <v>canceled</v>
          </cell>
          <cell r="H2952" t="str">
            <v>USD</v>
          </cell>
          <cell r="R2952" t="str">
            <v>audio</v>
          </cell>
        </row>
        <row r="2953">
          <cell r="D2953">
            <v>5000</v>
          </cell>
          <cell r="F2953" t="str">
            <v>failed</v>
          </cell>
          <cell r="H2953" t="str">
            <v>GBP</v>
          </cell>
          <cell r="R2953" t="str">
            <v>wearables</v>
          </cell>
        </row>
        <row r="2954">
          <cell r="D2954">
            <v>2825</v>
          </cell>
          <cell r="F2954" t="str">
            <v>failed</v>
          </cell>
          <cell r="H2954" t="str">
            <v>USD</v>
          </cell>
          <cell r="R2954" t="str">
            <v>plays</v>
          </cell>
        </row>
        <row r="2955">
          <cell r="D2955">
            <v>1000</v>
          </cell>
          <cell r="F2955" t="str">
            <v>failed</v>
          </cell>
          <cell r="H2955" t="str">
            <v>USD</v>
          </cell>
          <cell r="R2955" t="str">
            <v>plays</v>
          </cell>
        </row>
        <row r="2956">
          <cell r="D2956">
            <v>12000</v>
          </cell>
          <cell r="F2956" t="str">
            <v>failed</v>
          </cell>
          <cell r="H2956" t="str">
            <v>USD</v>
          </cell>
          <cell r="R2956" t="str">
            <v>restaurants</v>
          </cell>
        </row>
        <row r="2957">
          <cell r="D2957">
            <v>7534</v>
          </cell>
          <cell r="F2957" t="str">
            <v>canceled</v>
          </cell>
          <cell r="H2957" t="str">
            <v>USD</v>
          </cell>
          <cell r="R2957" t="str">
            <v>world music</v>
          </cell>
        </row>
        <row r="2958">
          <cell r="D2958">
            <v>100000</v>
          </cell>
          <cell r="F2958" t="str">
            <v>failed</v>
          </cell>
          <cell r="H2958" t="str">
            <v>USD</v>
          </cell>
          <cell r="R2958" t="str">
            <v>wearables</v>
          </cell>
        </row>
        <row r="2959">
          <cell r="D2959">
            <v>15000</v>
          </cell>
          <cell r="F2959" t="str">
            <v>failed</v>
          </cell>
          <cell r="H2959" t="str">
            <v>USD</v>
          </cell>
          <cell r="R2959" t="str">
            <v>animation</v>
          </cell>
        </row>
        <row r="2960">
          <cell r="D2960">
            <v>1897</v>
          </cell>
          <cell r="F2960" t="str">
            <v>canceled</v>
          </cell>
          <cell r="H2960" t="str">
            <v>USD</v>
          </cell>
          <cell r="R2960" t="str">
            <v>art books</v>
          </cell>
        </row>
        <row r="2961">
          <cell r="D2961">
            <v>1000</v>
          </cell>
          <cell r="F2961" t="str">
            <v>failed</v>
          </cell>
          <cell r="H2961" t="str">
            <v>USD</v>
          </cell>
          <cell r="R2961" t="str">
            <v>places</v>
          </cell>
        </row>
        <row r="2962">
          <cell r="D2962">
            <v>500</v>
          </cell>
          <cell r="F2962" t="str">
            <v>failed</v>
          </cell>
          <cell r="H2962" t="str">
            <v>USD</v>
          </cell>
          <cell r="R2962" t="str">
            <v>indie rock</v>
          </cell>
        </row>
        <row r="2963">
          <cell r="D2963">
            <v>200</v>
          </cell>
          <cell r="F2963" t="str">
            <v>successful</v>
          </cell>
          <cell r="H2963" t="str">
            <v>GBP</v>
          </cell>
          <cell r="R2963" t="str">
            <v>shorts</v>
          </cell>
        </row>
        <row r="2964">
          <cell r="D2964">
            <v>1600</v>
          </cell>
          <cell r="F2964" t="str">
            <v>failed</v>
          </cell>
          <cell r="H2964" t="str">
            <v>USD</v>
          </cell>
          <cell r="R2964" t="str">
            <v>plays</v>
          </cell>
        </row>
        <row r="2965">
          <cell r="D2965">
            <v>3000</v>
          </cell>
          <cell r="F2965" t="str">
            <v>failed</v>
          </cell>
          <cell r="H2965" t="str">
            <v>USD</v>
          </cell>
          <cell r="R2965" t="str">
            <v>animation</v>
          </cell>
        </row>
        <row r="2966">
          <cell r="D2966">
            <v>8500</v>
          </cell>
          <cell r="F2966" t="str">
            <v>failed</v>
          </cell>
          <cell r="H2966" t="str">
            <v>USD</v>
          </cell>
          <cell r="R2966" t="str">
            <v>plays</v>
          </cell>
        </row>
        <row r="2967">
          <cell r="D2967">
            <v>1200</v>
          </cell>
          <cell r="F2967" t="str">
            <v>failed</v>
          </cell>
          <cell r="H2967" t="str">
            <v>GBP</v>
          </cell>
          <cell r="R2967" t="str">
            <v>food trucks</v>
          </cell>
        </row>
        <row r="2968">
          <cell r="D2968">
            <v>28000</v>
          </cell>
          <cell r="F2968" t="str">
            <v>failed</v>
          </cell>
          <cell r="H2968" t="str">
            <v>USD</v>
          </cell>
          <cell r="R2968" t="str">
            <v>food trucks</v>
          </cell>
        </row>
        <row r="2969">
          <cell r="D2969">
            <v>2000</v>
          </cell>
          <cell r="F2969" t="str">
            <v>failed</v>
          </cell>
          <cell r="H2969" t="str">
            <v>USD</v>
          </cell>
          <cell r="R2969" t="str">
            <v>plays</v>
          </cell>
        </row>
        <row r="2970">
          <cell r="D2970">
            <v>200</v>
          </cell>
          <cell r="F2970" t="str">
            <v>successful</v>
          </cell>
          <cell r="H2970" t="str">
            <v>GBP</v>
          </cell>
          <cell r="R2970" t="str">
            <v>plays</v>
          </cell>
        </row>
        <row r="2971">
          <cell r="D2971">
            <v>200000</v>
          </cell>
          <cell r="F2971" t="str">
            <v>failed</v>
          </cell>
          <cell r="H2971" t="str">
            <v>SEK</v>
          </cell>
          <cell r="R2971" t="str">
            <v>translations</v>
          </cell>
        </row>
        <row r="2972">
          <cell r="D2972">
            <v>13500</v>
          </cell>
          <cell r="F2972" t="str">
            <v>failed</v>
          </cell>
          <cell r="H2972" t="str">
            <v>USD</v>
          </cell>
          <cell r="R2972" t="str">
            <v>plays</v>
          </cell>
        </row>
        <row r="2973">
          <cell r="D2973">
            <v>8000</v>
          </cell>
          <cell r="F2973" t="str">
            <v>failed</v>
          </cell>
          <cell r="H2973" t="str">
            <v>USD</v>
          </cell>
          <cell r="R2973" t="str">
            <v>web</v>
          </cell>
        </row>
        <row r="2974">
          <cell r="D2974">
            <v>8000</v>
          </cell>
          <cell r="F2974" t="str">
            <v>failed</v>
          </cell>
          <cell r="H2974" t="str">
            <v>NZD</v>
          </cell>
          <cell r="R2974" t="str">
            <v>spaces</v>
          </cell>
        </row>
        <row r="2975">
          <cell r="D2975">
            <v>2000</v>
          </cell>
          <cell r="F2975" t="str">
            <v>failed</v>
          </cell>
          <cell r="H2975" t="str">
            <v>USD</v>
          </cell>
          <cell r="R2975" t="str">
            <v>indie rock</v>
          </cell>
        </row>
        <row r="2976">
          <cell r="D2976">
            <v>1000</v>
          </cell>
          <cell r="F2976" t="str">
            <v>failed</v>
          </cell>
          <cell r="H2976" t="str">
            <v>USD</v>
          </cell>
          <cell r="R2976" t="str">
            <v>drama</v>
          </cell>
        </row>
        <row r="2977">
          <cell r="D2977">
            <v>200</v>
          </cell>
          <cell r="F2977" t="str">
            <v>successful</v>
          </cell>
          <cell r="H2977" t="str">
            <v>USD</v>
          </cell>
          <cell r="R2977" t="str">
            <v>nonfiction</v>
          </cell>
        </row>
        <row r="2978">
          <cell r="D2978">
            <v>200</v>
          </cell>
          <cell r="F2978" t="str">
            <v>successful</v>
          </cell>
          <cell r="H2978" t="str">
            <v>USD</v>
          </cell>
          <cell r="R2978" t="str">
            <v>plays</v>
          </cell>
        </row>
        <row r="2979">
          <cell r="D2979">
            <v>25000</v>
          </cell>
          <cell r="F2979" t="str">
            <v>failed</v>
          </cell>
          <cell r="H2979" t="str">
            <v>EUR</v>
          </cell>
          <cell r="R2979" t="str">
            <v>wearables</v>
          </cell>
        </row>
        <row r="2980">
          <cell r="D2980">
            <v>6500</v>
          </cell>
          <cell r="F2980" t="str">
            <v>failed</v>
          </cell>
          <cell r="H2980" t="str">
            <v>USD</v>
          </cell>
          <cell r="R2980" t="str">
            <v>jazz</v>
          </cell>
        </row>
        <row r="2981">
          <cell r="D2981">
            <v>3900</v>
          </cell>
          <cell r="F2981" t="str">
            <v>failed</v>
          </cell>
          <cell r="H2981" t="str">
            <v>GBP</v>
          </cell>
          <cell r="R2981" t="str">
            <v>jazz</v>
          </cell>
        </row>
        <row r="2982">
          <cell r="D2982">
            <v>8000</v>
          </cell>
          <cell r="F2982" t="str">
            <v>failed</v>
          </cell>
          <cell r="H2982" t="str">
            <v>USD</v>
          </cell>
          <cell r="R2982" t="str">
            <v>indie rock</v>
          </cell>
        </row>
        <row r="2983">
          <cell r="D2983">
            <v>6000</v>
          </cell>
          <cell r="F2983" t="str">
            <v>failed</v>
          </cell>
          <cell r="H2983" t="str">
            <v>USD</v>
          </cell>
          <cell r="R2983" t="str">
            <v>plays</v>
          </cell>
        </row>
        <row r="2984">
          <cell r="D2984">
            <v>150</v>
          </cell>
          <cell r="F2984" t="str">
            <v>successful</v>
          </cell>
          <cell r="H2984" t="str">
            <v>GBP</v>
          </cell>
          <cell r="R2984" t="str">
            <v>plays</v>
          </cell>
        </row>
        <row r="2985">
          <cell r="D2985">
            <v>15000</v>
          </cell>
          <cell r="F2985" t="str">
            <v>failed</v>
          </cell>
          <cell r="H2985" t="str">
            <v>USD</v>
          </cell>
          <cell r="R2985" t="str">
            <v>wearables</v>
          </cell>
        </row>
        <row r="2986">
          <cell r="D2986">
            <v>8000</v>
          </cell>
          <cell r="F2986" t="str">
            <v>canceled</v>
          </cell>
          <cell r="H2986" t="str">
            <v>USD</v>
          </cell>
          <cell r="R2986" t="str">
            <v>science fiction</v>
          </cell>
        </row>
        <row r="2987">
          <cell r="D2987">
            <v>199</v>
          </cell>
          <cell r="F2987" t="str">
            <v>canceled</v>
          </cell>
          <cell r="H2987" t="str">
            <v>USD</v>
          </cell>
          <cell r="R2987" t="str">
            <v>audio</v>
          </cell>
        </row>
        <row r="2988">
          <cell r="D2988">
            <v>7000</v>
          </cell>
          <cell r="F2988" t="str">
            <v>failed</v>
          </cell>
          <cell r="H2988" t="str">
            <v>USD</v>
          </cell>
          <cell r="R2988" t="str">
            <v>plays</v>
          </cell>
        </row>
        <row r="2989">
          <cell r="D2989">
            <v>25000</v>
          </cell>
          <cell r="F2989" t="str">
            <v>failed</v>
          </cell>
          <cell r="H2989" t="str">
            <v>USD</v>
          </cell>
          <cell r="R2989" t="str">
            <v>food trucks</v>
          </cell>
        </row>
        <row r="2990">
          <cell r="D2990">
            <v>5000</v>
          </cell>
          <cell r="F2990" t="str">
            <v>failed</v>
          </cell>
          <cell r="H2990" t="str">
            <v>USD</v>
          </cell>
          <cell r="R2990" t="str">
            <v>photobooks</v>
          </cell>
        </row>
        <row r="2991">
          <cell r="D2991">
            <v>45000</v>
          </cell>
          <cell r="F2991" t="str">
            <v>failed</v>
          </cell>
          <cell r="H2991" t="str">
            <v>USD</v>
          </cell>
          <cell r="R2991" t="str">
            <v>mobile games</v>
          </cell>
        </row>
        <row r="2992">
          <cell r="D2992">
            <v>45000</v>
          </cell>
          <cell r="F2992" t="str">
            <v>failed</v>
          </cell>
          <cell r="H2992" t="str">
            <v>USD</v>
          </cell>
          <cell r="R2992" t="str">
            <v>plays</v>
          </cell>
        </row>
        <row r="2993">
          <cell r="D2993">
            <v>6000</v>
          </cell>
          <cell r="F2993" t="str">
            <v>failed</v>
          </cell>
          <cell r="H2993" t="str">
            <v>USD</v>
          </cell>
          <cell r="R2993" t="str">
            <v>plays</v>
          </cell>
        </row>
        <row r="2994">
          <cell r="D2994">
            <v>5500</v>
          </cell>
          <cell r="F2994" t="str">
            <v>canceled</v>
          </cell>
          <cell r="H2994" t="str">
            <v>AUD</v>
          </cell>
          <cell r="R2994" t="str">
            <v>web</v>
          </cell>
        </row>
        <row r="2995">
          <cell r="D2995">
            <v>2725</v>
          </cell>
          <cell r="F2995" t="str">
            <v>failed</v>
          </cell>
          <cell r="H2995" t="str">
            <v>CAD</v>
          </cell>
          <cell r="R2995" t="str">
            <v>translations</v>
          </cell>
        </row>
        <row r="2996">
          <cell r="D2996">
            <v>450</v>
          </cell>
          <cell r="F2996" t="str">
            <v>failed</v>
          </cell>
          <cell r="H2996" t="str">
            <v>USD</v>
          </cell>
          <cell r="R2996" t="str">
            <v>drama</v>
          </cell>
        </row>
        <row r="2997">
          <cell r="D2997">
            <v>150</v>
          </cell>
          <cell r="F2997" t="str">
            <v>successful</v>
          </cell>
          <cell r="H2997" t="str">
            <v>USD</v>
          </cell>
          <cell r="R2997" t="str">
            <v>rock</v>
          </cell>
        </row>
        <row r="2998">
          <cell r="D2998">
            <v>100</v>
          </cell>
          <cell r="F2998" t="str">
            <v>successful</v>
          </cell>
          <cell r="H2998" t="str">
            <v>GBP</v>
          </cell>
          <cell r="R2998" t="str">
            <v>plays</v>
          </cell>
        </row>
        <row r="2999">
          <cell r="D2999">
            <v>500000</v>
          </cell>
          <cell r="F2999" t="str">
            <v>failed</v>
          </cell>
          <cell r="H2999" t="str">
            <v>USD</v>
          </cell>
          <cell r="R2999" t="str">
            <v>video games</v>
          </cell>
        </row>
        <row r="3000">
          <cell r="D3000">
            <v>1000</v>
          </cell>
          <cell r="F3000" t="str">
            <v>canceled</v>
          </cell>
          <cell r="H3000" t="str">
            <v>USD</v>
          </cell>
          <cell r="R3000" t="str">
            <v>world music</v>
          </cell>
        </row>
        <row r="3001">
          <cell r="D3001">
            <v>20000</v>
          </cell>
          <cell r="F3001" t="str">
            <v>failed</v>
          </cell>
          <cell r="H3001" t="str">
            <v>USD</v>
          </cell>
          <cell r="R3001" t="str">
            <v>plays</v>
          </cell>
        </row>
        <row r="3002">
          <cell r="D3002">
            <v>5000</v>
          </cell>
          <cell r="F3002" t="str">
            <v>failed</v>
          </cell>
          <cell r="H3002" t="str">
            <v>USD</v>
          </cell>
          <cell r="R3002" t="str">
            <v>fiction</v>
          </cell>
        </row>
        <row r="3003">
          <cell r="D3003">
            <v>250000</v>
          </cell>
          <cell r="F3003" t="str">
            <v>failed</v>
          </cell>
          <cell r="H3003" t="str">
            <v>USD</v>
          </cell>
          <cell r="R3003" t="str">
            <v>spaces</v>
          </cell>
        </row>
        <row r="3004">
          <cell r="D3004">
            <v>12000</v>
          </cell>
          <cell r="F3004" t="str">
            <v>failed</v>
          </cell>
          <cell r="H3004" t="str">
            <v>USD</v>
          </cell>
          <cell r="R3004" t="str">
            <v>web</v>
          </cell>
        </row>
        <row r="3005">
          <cell r="D3005">
            <v>1500</v>
          </cell>
          <cell r="F3005" t="str">
            <v>failed</v>
          </cell>
          <cell r="H3005" t="str">
            <v>GBP</v>
          </cell>
          <cell r="R3005" t="str">
            <v>plays</v>
          </cell>
        </row>
        <row r="3006">
          <cell r="D3006">
            <v>50000</v>
          </cell>
          <cell r="F3006" t="str">
            <v>failed</v>
          </cell>
          <cell r="H3006" t="str">
            <v>GBP</v>
          </cell>
          <cell r="R3006" t="str">
            <v>jazz</v>
          </cell>
        </row>
        <row r="3007">
          <cell r="D3007">
            <v>10000</v>
          </cell>
          <cell r="F3007" t="str">
            <v>failed</v>
          </cell>
          <cell r="H3007" t="str">
            <v>USD</v>
          </cell>
          <cell r="R3007" t="str">
            <v>fiction</v>
          </cell>
        </row>
        <row r="3008">
          <cell r="D3008">
            <v>1600</v>
          </cell>
          <cell r="F3008" t="str">
            <v>failed</v>
          </cell>
          <cell r="H3008" t="str">
            <v>USD</v>
          </cell>
          <cell r="R3008" t="str">
            <v>plays</v>
          </cell>
        </row>
        <row r="3009">
          <cell r="D3009">
            <v>850</v>
          </cell>
          <cell r="F3009" t="str">
            <v>failed</v>
          </cell>
          <cell r="H3009" t="str">
            <v>GBP</v>
          </cell>
          <cell r="R3009" t="str">
            <v>plays</v>
          </cell>
        </row>
        <row r="3010">
          <cell r="D3010">
            <v>500</v>
          </cell>
          <cell r="F3010" t="str">
            <v>failed</v>
          </cell>
          <cell r="H3010" t="str">
            <v>USD</v>
          </cell>
          <cell r="R3010" t="str">
            <v>nature</v>
          </cell>
        </row>
        <row r="3011">
          <cell r="D3011">
            <v>1000</v>
          </cell>
          <cell r="F3011" t="str">
            <v>failed</v>
          </cell>
          <cell r="H3011" t="str">
            <v>USD</v>
          </cell>
          <cell r="R3011" t="str">
            <v>plays</v>
          </cell>
        </row>
        <row r="3012">
          <cell r="D3012">
            <v>400</v>
          </cell>
          <cell r="F3012" t="str">
            <v>failed</v>
          </cell>
          <cell r="H3012" t="str">
            <v>USD</v>
          </cell>
          <cell r="R3012" t="str">
            <v>video games</v>
          </cell>
        </row>
        <row r="3013">
          <cell r="D3013">
            <v>777</v>
          </cell>
          <cell r="F3013" t="str">
            <v>live</v>
          </cell>
          <cell r="H3013" t="str">
            <v>USD</v>
          </cell>
          <cell r="R3013" t="str">
            <v>plays</v>
          </cell>
        </row>
        <row r="3014">
          <cell r="D3014">
            <v>6000</v>
          </cell>
          <cell r="F3014" t="str">
            <v>failed</v>
          </cell>
          <cell r="H3014" t="str">
            <v>USD</v>
          </cell>
          <cell r="R3014" t="str">
            <v>jazz</v>
          </cell>
        </row>
        <row r="3015">
          <cell r="D3015">
            <v>5000</v>
          </cell>
          <cell r="F3015" t="str">
            <v>failed</v>
          </cell>
          <cell r="H3015" t="str">
            <v>USD</v>
          </cell>
          <cell r="R3015" t="str">
            <v>jazz</v>
          </cell>
        </row>
        <row r="3016">
          <cell r="D3016">
            <v>39000</v>
          </cell>
          <cell r="F3016" t="str">
            <v>failed</v>
          </cell>
          <cell r="H3016" t="str">
            <v>USD</v>
          </cell>
          <cell r="R3016" t="str">
            <v>wearables</v>
          </cell>
        </row>
        <row r="3017">
          <cell r="D3017">
            <v>100</v>
          </cell>
          <cell r="F3017" t="str">
            <v>successful</v>
          </cell>
          <cell r="H3017" t="str">
            <v>GBP</v>
          </cell>
          <cell r="R3017" t="str">
            <v>photobooks</v>
          </cell>
        </row>
        <row r="3018">
          <cell r="D3018">
            <v>20000</v>
          </cell>
          <cell r="F3018" t="str">
            <v>failed</v>
          </cell>
          <cell r="H3018" t="str">
            <v>USD</v>
          </cell>
          <cell r="R3018" t="str">
            <v>animation</v>
          </cell>
        </row>
        <row r="3019">
          <cell r="D3019">
            <v>1000</v>
          </cell>
          <cell r="F3019" t="str">
            <v>failed</v>
          </cell>
          <cell r="H3019" t="str">
            <v>USD</v>
          </cell>
          <cell r="R3019" t="str">
            <v>plays</v>
          </cell>
        </row>
        <row r="3020">
          <cell r="D3020">
            <v>153</v>
          </cell>
          <cell r="F3020" t="str">
            <v>successful</v>
          </cell>
          <cell r="H3020" t="str">
            <v>USD</v>
          </cell>
          <cell r="R3020" t="str">
            <v>rock</v>
          </cell>
        </row>
        <row r="3021">
          <cell r="D3021">
            <v>55000</v>
          </cell>
          <cell r="F3021" t="str">
            <v>canceled</v>
          </cell>
          <cell r="H3021" t="str">
            <v>USD</v>
          </cell>
          <cell r="R3021" t="str">
            <v>science fiction</v>
          </cell>
        </row>
        <row r="3022">
          <cell r="D3022">
            <v>50000</v>
          </cell>
          <cell r="F3022" t="str">
            <v>failed</v>
          </cell>
          <cell r="H3022" t="str">
            <v>USD</v>
          </cell>
          <cell r="R3022" t="str">
            <v>jazz</v>
          </cell>
        </row>
        <row r="3023">
          <cell r="D3023">
            <v>25000</v>
          </cell>
          <cell r="F3023" t="str">
            <v>failed</v>
          </cell>
          <cell r="H3023" t="str">
            <v>USD</v>
          </cell>
          <cell r="R3023" t="str">
            <v>food trucks</v>
          </cell>
        </row>
        <row r="3024">
          <cell r="D3024">
            <v>10000</v>
          </cell>
          <cell r="F3024" t="str">
            <v>failed</v>
          </cell>
          <cell r="H3024" t="str">
            <v>USD</v>
          </cell>
          <cell r="R3024" t="str">
            <v>food trucks</v>
          </cell>
        </row>
        <row r="3025">
          <cell r="D3025">
            <v>3750</v>
          </cell>
          <cell r="F3025" t="str">
            <v>failed</v>
          </cell>
          <cell r="H3025" t="str">
            <v>USD</v>
          </cell>
          <cell r="R3025" t="str">
            <v>musical</v>
          </cell>
        </row>
        <row r="3026">
          <cell r="D3026">
            <v>400</v>
          </cell>
          <cell r="F3026" t="str">
            <v>failed</v>
          </cell>
          <cell r="H3026" t="str">
            <v>GBP</v>
          </cell>
          <cell r="R3026" t="str">
            <v>plays</v>
          </cell>
        </row>
        <row r="3027">
          <cell r="D3027">
            <v>6700</v>
          </cell>
          <cell r="F3027" t="str">
            <v>failed</v>
          </cell>
          <cell r="H3027" t="str">
            <v>USD</v>
          </cell>
          <cell r="R3027" t="str">
            <v>fiction</v>
          </cell>
        </row>
        <row r="3028">
          <cell r="D3028">
            <v>5000</v>
          </cell>
          <cell r="F3028" t="str">
            <v>failed</v>
          </cell>
          <cell r="H3028" t="str">
            <v>USD</v>
          </cell>
          <cell r="R3028" t="str">
            <v>animation</v>
          </cell>
        </row>
        <row r="3029">
          <cell r="D3029">
            <v>5000</v>
          </cell>
          <cell r="F3029" t="str">
            <v>failed</v>
          </cell>
          <cell r="H3029" t="str">
            <v>USD</v>
          </cell>
          <cell r="R3029" t="str">
            <v>children's books</v>
          </cell>
        </row>
        <row r="3030">
          <cell r="D3030">
            <v>2000</v>
          </cell>
          <cell r="F3030" t="str">
            <v>failed</v>
          </cell>
          <cell r="H3030" t="str">
            <v>USD</v>
          </cell>
          <cell r="R3030" t="str">
            <v>faith</v>
          </cell>
        </row>
        <row r="3031">
          <cell r="D3031">
            <v>700</v>
          </cell>
          <cell r="F3031" t="str">
            <v>failed</v>
          </cell>
          <cell r="H3031" t="str">
            <v>USD</v>
          </cell>
          <cell r="R3031" t="str">
            <v>plays</v>
          </cell>
        </row>
        <row r="3032">
          <cell r="D3032">
            <v>80000</v>
          </cell>
          <cell r="F3032" t="str">
            <v>failed</v>
          </cell>
          <cell r="H3032" t="str">
            <v>GBP</v>
          </cell>
          <cell r="R3032" t="str">
            <v>animation</v>
          </cell>
        </row>
        <row r="3033">
          <cell r="D3033">
            <v>3000</v>
          </cell>
          <cell r="F3033" t="str">
            <v>failed</v>
          </cell>
          <cell r="H3033" t="str">
            <v>USD</v>
          </cell>
          <cell r="R3033" t="str">
            <v>plays</v>
          </cell>
        </row>
        <row r="3034">
          <cell r="D3034">
            <v>6500</v>
          </cell>
          <cell r="F3034" t="str">
            <v>canceled</v>
          </cell>
          <cell r="H3034" t="str">
            <v>USD</v>
          </cell>
          <cell r="R3034" t="str">
            <v>food trucks</v>
          </cell>
        </row>
        <row r="3035">
          <cell r="D3035">
            <v>5000</v>
          </cell>
          <cell r="F3035" t="str">
            <v>canceled</v>
          </cell>
          <cell r="H3035" t="str">
            <v>EUR</v>
          </cell>
          <cell r="R3035" t="str">
            <v>translations</v>
          </cell>
        </row>
        <row r="3036">
          <cell r="D3036">
            <v>1850</v>
          </cell>
          <cell r="F3036" t="str">
            <v>failed</v>
          </cell>
          <cell r="H3036" t="str">
            <v>GBP</v>
          </cell>
          <cell r="R3036" t="str">
            <v>plays</v>
          </cell>
        </row>
        <row r="3037">
          <cell r="D3037">
            <v>85000</v>
          </cell>
          <cell r="F3037" t="str">
            <v>failed</v>
          </cell>
          <cell r="H3037" t="str">
            <v>USD</v>
          </cell>
          <cell r="R3037" t="str">
            <v>web</v>
          </cell>
        </row>
        <row r="3038">
          <cell r="D3038">
            <v>1000</v>
          </cell>
          <cell r="F3038" t="str">
            <v>failed</v>
          </cell>
          <cell r="H3038" t="str">
            <v>USD</v>
          </cell>
          <cell r="R3038" t="str">
            <v>spaces</v>
          </cell>
        </row>
        <row r="3039">
          <cell r="D3039">
            <v>800</v>
          </cell>
          <cell r="F3039" t="str">
            <v>failed</v>
          </cell>
          <cell r="H3039" t="str">
            <v>USD</v>
          </cell>
          <cell r="R3039" t="str">
            <v>animation</v>
          </cell>
        </row>
        <row r="3040">
          <cell r="D3040">
            <v>250000</v>
          </cell>
          <cell r="F3040" t="str">
            <v>canceled</v>
          </cell>
          <cell r="H3040" t="str">
            <v>AUD</v>
          </cell>
          <cell r="R3040" t="str">
            <v>science fiction</v>
          </cell>
        </row>
        <row r="3041">
          <cell r="D3041">
            <v>10000</v>
          </cell>
          <cell r="F3041" t="str">
            <v>canceled</v>
          </cell>
          <cell r="H3041" t="str">
            <v>CAD</v>
          </cell>
          <cell r="R3041" t="str">
            <v>web</v>
          </cell>
        </row>
        <row r="3042">
          <cell r="D3042">
            <v>2000</v>
          </cell>
          <cell r="F3042" t="str">
            <v>failed</v>
          </cell>
          <cell r="H3042" t="str">
            <v>USD</v>
          </cell>
          <cell r="R3042" t="str">
            <v>people</v>
          </cell>
        </row>
        <row r="3043">
          <cell r="D3043">
            <v>500</v>
          </cell>
          <cell r="F3043" t="str">
            <v>failed</v>
          </cell>
          <cell r="H3043" t="str">
            <v>USD</v>
          </cell>
          <cell r="R3043" t="str">
            <v>children's books</v>
          </cell>
        </row>
        <row r="3044">
          <cell r="D3044">
            <v>512</v>
          </cell>
          <cell r="F3044" t="str">
            <v>failed</v>
          </cell>
          <cell r="H3044" t="str">
            <v>USD</v>
          </cell>
          <cell r="R3044" t="str">
            <v>animation</v>
          </cell>
        </row>
        <row r="3045">
          <cell r="D3045">
            <v>500</v>
          </cell>
          <cell r="F3045" t="str">
            <v>failed</v>
          </cell>
          <cell r="H3045" t="str">
            <v>USD</v>
          </cell>
          <cell r="R3045" t="str">
            <v>plays</v>
          </cell>
        </row>
        <row r="3046">
          <cell r="D3046">
            <v>14000</v>
          </cell>
          <cell r="F3046" t="str">
            <v>failed</v>
          </cell>
          <cell r="H3046" t="str">
            <v>USD</v>
          </cell>
          <cell r="R3046" t="str">
            <v>plays</v>
          </cell>
        </row>
        <row r="3047">
          <cell r="D3047">
            <v>60000</v>
          </cell>
          <cell r="F3047" t="str">
            <v>failed</v>
          </cell>
          <cell r="H3047" t="str">
            <v>USD</v>
          </cell>
          <cell r="R3047" t="str">
            <v>plays</v>
          </cell>
        </row>
        <row r="3048">
          <cell r="D3048">
            <v>9500</v>
          </cell>
          <cell r="F3048" t="str">
            <v>failed</v>
          </cell>
          <cell r="H3048" t="str">
            <v>GBP</v>
          </cell>
          <cell r="R3048" t="str">
            <v>plays</v>
          </cell>
        </row>
        <row r="3049">
          <cell r="D3049">
            <v>2500</v>
          </cell>
          <cell r="F3049" t="str">
            <v>failed</v>
          </cell>
          <cell r="H3049" t="str">
            <v>USD</v>
          </cell>
          <cell r="R3049" t="str">
            <v>plays</v>
          </cell>
        </row>
        <row r="3050">
          <cell r="D3050">
            <v>2500</v>
          </cell>
          <cell r="F3050" t="str">
            <v>failed</v>
          </cell>
          <cell r="H3050" t="str">
            <v>GBP</v>
          </cell>
          <cell r="R3050" t="str">
            <v>plays</v>
          </cell>
        </row>
        <row r="3051">
          <cell r="D3051">
            <v>10000</v>
          </cell>
          <cell r="F3051" t="str">
            <v>failed</v>
          </cell>
          <cell r="H3051" t="str">
            <v>USD</v>
          </cell>
          <cell r="R3051" t="str">
            <v>animation</v>
          </cell>
        </row>
        <row r="3052">
          <cell r="D3052">
            <v>40000</v>
          </cell>
          <cell r="F3052" t="str">
            <v>failed</v>
          </cell>
          <cell r="H3052" t="str">
            <v>USD</v>
          </cell>
          <cell r="R3052" t="str">
            <v>makerspaces</v>
          </cell>
        </row>
        <row r="3053">
          <cell r="D3053">
            <v>3000</v>
          </cell>
          <cell r="F3053" t="str">
            <v>canceled</v>
          </cell>
          <cell r="H3053" t="str">
            <v>USD</v>
          </cell>
          <cell r="R3053" t="str">
            <v>world music</v>
          </cell>
        </row>
        <row r="3054">
          <cell r="D3054">
            <v>5000</v>
          </cell>
          <cell r="F3054" t="str">
            <v>canceled</v>
          </cell>
          <cell r="H3054" t="str">
            <v>USD</v>
          </cell>
          <cell r="R3054" t="str">
            <v>web</v>
          </cell>
        </row>
        <row r="3055">
          <cell r="D3055">
            <v>2000</v>
          </cell>
          <cell r="F3055" t="str">
            <v>failed</v>
          </cell>
          <cell r="H3055" t="str">
            <v>GBP</v>
          </cell>
          <cell r="R3055" t="str">
            <v>jazz</v>
          </cell>
        </row>
        <row r="3056">
          <cell r="D3056">
            <v>850</v>
          </cell>
          <cell r="F3056" t="str">
            <v>failed</v>
          </cell>
          <cell r="H3056" t="str">
            <v>EUR</v>
          </cell>
          <cell r="R3056" t="str">
            <v>plays</v>
          </cell>
        </row>
        <row r="3057">
          <cell r="D3057">
            <v>1500</v>
          </cell>
          <cell r="F3057" t="str">
            <v>failed</v>
          </cell>
          <cell r="H3057" t="str">
            <v>GBP</v>
          </cell>
          <cell r="R3057" t="str">
            <v>plays</v>
          </cell>
        </row>
        <row r="3058">
          <cell r="D3058">
            <v>1000</v>
          </cell>
          <cell r="F3058" t="str">
            <v>failed</v>
          </cell>
          <cell r="H3058" t="str">
            <v>USD</v>
          </cell>
          <cell r="R3058" t="str">
            <v>drama</v>
          </cell>
        </row>
        <row r="3059">
          <cell r="D3059">
            <v>500</v>
          </cell>
          <cell r="F3059" t="str">
            <v>failed</v>
          </cell>
          <cell r="H3059" t="str">
            <v>USD</v>
          </cell>
          <cell r="R3059" t="str">
            <v>video games</v>
          </cell>
        </row>
        <row r="3060">
          <cell r="D3060">
            <v>400</v>
          </cell>
          <cell r="F3060" t="str">
            <v>failed</v>
          </cell>
          <cell r="H3060" t="str">
            <v>USD</v>
          </cell>
          <cell r="R3060" t="str">
            <v>plays</v>
          </cell>
        </row>
        <row r="3061">
          <cell r="D3061">
            <v>200</v>
          </cell>
          <cell r="F3061" t="str">
            <v>failed</v>
          </cell>
          <cell r="H3061" t="str">
            <v>GBP</v>
          </cell>
          <cell r="R3061" t="str">
            <v>musical</v>
          </cell>
        </row>
        <row r="3062">
          <cell r="D3062">
            <v>100</v>
          </cell>
          <cell r="F3062" t="str">
            <v>successful</v>
          </cell>
          <cell r="H3062" t="str">
            <v>USD</v>
          </cell>
          <cell r="R3062" t="str">
            <v>musical</v>
          </cell>
        </row>
        <row r="3063">
          <cell r="D3063">
            <v>1300000</v>
          </cell>
          <cell r="F3063" t="str">
            <v>failed</v>
          </cell>
          <cell r="H3063" t="str">
            <v>EUR</v>
          </cell>
          <cell r="R3063" t="str">
            <v>spaces</v>
          </cell>
        </row>
        <row r="3064">
          <cell r="D3064">
            <v>1000</v>
          </cell>
          <cell r="F3064" t="str">
            <v>failed</v>
          </cell>
          <cell r="H3064" t="str">
            <v>GBP</v>
          </cell>
          <cell r="R3064" t="str">
            <v>video games</v>
          </cell>
        </row>
        <row r="3065">
          <cell r="D3065">
            <v>65000</v>
          </cell>
          <cell r="F3065" t="str">
            <v>failed</v>
          </cell>
          <cell r="H3065" t="str">
            <v>USD</v>
          </cell>
          <cell r="R3065" t="str">
            <v>spaces</v>
          </cell>
        </row>
        <row r="3066">
          <cell r="D3066">
            <v>15000</v>
          </cell>
          <cell r="F3066" t="str">
            <v>failed</v>
          </cell>
          <cell r="H3066" t="str">
            <v>USD</v>
          </cell>
          <cell r="R3066" t="str">
            <v>wearables</v>
          </cell>
        </row>
        <row r="3067">
          <cell r="D3067">
            <v>2000</v>
          </cell>
          <cell r="F3067" t="str">
            <v>failed</v>
          </cell>
          <cell r="H3067" t="str">
            <v>USD</v>
          </cell>
          <cell r="R3067" t="str">
            <v>plays</v>
          </cell>
        </row>
        <row r="3068">
          <cell r="D3068">
            <v>35000</v>
          </cell>
          <cell r="F3068" t="str">
            <v>failed</v>
          </cell>
          <cell r="H3068" t="str">
            <v>USD</v>
          </cell>
          <cell r="R3068" t="str">
            <v>mobile games</v>
          </cell>
        </row>
        <row r="3069">
          <cell r="D3069">
            <v>25000</v>
          </cell>
          <cell r="F3069" t="str">
            <v>failed</v>
          </cell>
          <cell r="H3069" t="str">
            <v>USD</v>
          </cell>
          <cell r="R3069" t="str">
            <v>mobile games</v>
          </cell>
        </row>
        <row r="3070">
          <cell r="D3070">
            <v>20000</v>
          </cell>
          <cell r="F3070" t="str">
            <v>failed</v>
          </cell>
          <cell r="H3070" t="str">
            <v>USD</v>
          </cell>
          <cell r="R3070" t="str">
            <v>spaces</v>
          </cell>
        </row>
        <row r="3071">
          <cell r="D3071">
            <v>15000</v>
          </cell>
          <cell r="F3071" t="str">
            <v>failed</v>
          </cell>
          <cell r="H3071" t="str">
            <v>USD</v>
          </cell>
          <cell r="R3071" t="str">
            <v>plays</v>
          </cell>
        </row>
        <row r="3072">
          <cell r="D3072">
            <v>10000</v>
          </cell>
          <cell r="F3072" t="str">
            <v>failed</v>
          </cell>
          <cell r="H3072" t="str">
            <v>USD</v>
          </cell>
          <cell r="R3072" t="str">
            <v>plays</v>
          </cell>
        </row>
        <row r="3073">
          <cell r="D3073">
            <v>3000</v>
          </cell>
          <cell r="F3073" t="str">
            <v>failed</v>
          </cell>
          <cell r="H3073" t="str">
            <v>USD</v>
          </cell>
          <cell r="R3073" t="str">
            <v>indie rock</v>
          </cell>
        </row>
        <row r="3074">
          <cell r="D3074">
            <v>2500</v>
          </cell>
          <cell r="F3074" t="str">
            <v>failed</v>
          </cell>
          <cell r="H3074" t="str">
            <v>USD</v>
          </cell>
          <cell r="R3074" t="str">
            <v>animation</v>
          </cell>
        </row>
        <row r="3075">
          <cell r="D3075">
            <v>2500</v>
          </cell>
          <cell r="F3075" t="str">
            <v>canceled</v>
          </cell>
          <cell r="H3075" t="str">
            <v>GBP</v>
          </cell>
          <cell r="R3075" t="str">
            <v>art books</v>
          </cell>
        </row>
        <row r="3076">
          <cell r="D3076">
            <v>125000</v>
          </cell>
          <cell r="F3076" t="str">
            <v>canceled</v>
          </cell>
          <cell r="H3076" t="str">
            <v>USD</v>
          </cell>
          <cell r="R3076" t="str">
            <v>space exploration</v>
          </cell>
        </row>
        <row r="3077">
          <cell r="D3077">
            <v>100</v>
          </cell>
          <cell r="F3077" t="str">
            <v>successful</v>
          </cell>
          <cell r="H3077" t="str">
            <v>GBP</v>
          </cell>
          <cell r="R3077" t="str">
            <v>plays</v>
          </cell>
        </row>
        <row r="3078">
          <cell r="D3078">
            <v>25000</v>
          </cell>
          <cell r="F3078" t="str">
            <v>failed</v>
          </cell>
          <cell r="H3078" t="str">
            <v>USD</v>
          </cell>
          <cell r="R3078" t="str">
            <v>web</v>
          </cell>
        </row>
        <row r="3079">
          <cell r="D3079">
            <v>550</v>
          </cell>
          <cell r="F3079" t="str">
            <v>failed</v>
          </cell>
          <cell r="H3079" t="str">
            <v>GBP</v>
          </cell>
          <cell r="R3079" t="str">
            <v>jazz</v>
          </cell>
        </row>
        <row r="3080">
          <cell r="D3080">
            <v>60000</v>
          </cell>
          <cell r="F3080" t="str">
            <v>failed</v>
          </cell>
          <cell r="H3080" t="str">
            <v>GBP</v>
          </cell>
          <cell r="R3080" t="str">
            <v>plays</v>
          </cell>
        </row>
        <row r="3081">
          <cell r="D3081">
            <v>45000</v>
          </cell>
          <cell r="F3081" t="str">
            <v>canceled</v>
          </cell>
          <cell r="H3081" t="str">
            <v>USD</v>
          </cell>
          <cell r="R3081" t="str">
            <v>food trucks</v>
          </cell>
        </row>
        <row r="3082">
          <cell r="D3082">
            <v>2000</v>
          </cell>
          <cell r="F3082" t="str">
            <v>failed</v>
          </cell>
          <cell r="H3082" t="str">
            <v>USD</v>
          </cell>
          <cell r="R3082" t="str">
            <v>jazz</v>
          </cell>
        </row>
        <row r="3083">
          <cell r="D3083">
            <v>420</v>
          </cell>
          <cell r="F3083" t="str">
            <v>canceled</v>
          </cell>
          <cell r="H3083" t="str">
            <v>USD</v>
          </cell>
          <cell r="R3083" t="str">
            <v>web</v>
          </cell>
        </row>
        <row r="3084">
          <cell r="D3084">
            <v>250</v>
          </cell>
          <cell r="F3084" t="str">
            <v>live</v>
          </cell>
          <cell r="H3084" t="str">
            <v>USD</v>
          </cell>
          <cell r="R3084" t="str">
            <v>small batch</v>
          </cell>
        </row>
        <row r="3085">
          <cell r="D3085">
            <v>70</v>
          </cell>
          <cell r="F3085" t="str">
            <v>successful</v>
          </cell>
          <cell r="H3085" t="str">
            <v>GBP</v>
          </cell>
          <cell r="R3085" t="str">
            <v>plays</v>
          </cell>
        </row>
        <row r="3086">
          <cell r="D3086">
            <v>45000</v>
          </cell>
          <cell r="F3086" t="str">
            <v>failed</v>
          </cell>
          <cell r="H3086" t="str">
            <v>USD</v>
          </cell>
          <cell r="R3086" t="str">
            <v>video games</v>
          </cell>
        </row>
        <row r="3087">
          <cell r="D3087">
            <v>8000</v>
          </cell>
          <cell r="F3087" t="str">
            <v>failed</v>
          </cell>
          <cell r="H3087" t="str">
            <v>USD</v>
          </cell>
          <cell r="R3087" t="str">
            <v>plays</v>
          </cell>
        </row>
        <row r="3088">
          <cell r="D3088">
            <v>3550</v>
          </cell>
          <cell r="F3088" t="str">
            <v>failed</v>
          </cell>
          <cell r="H3088" t="str">
            <v>GBP</v>
          </cell>
          <cell r="R3088" t="str">
            <v>musical</v>
          </cell>
        </row>
        <row r="3089">
          <cell r="D3089">
            <v>1000</v>
          </cell>
          <cell r="F3089" t="str">
            <v>canceled</v>
          </cell>
          <cell r="H3089" t="str">
            <v>USD</v>
          </cell>
          <cell r="R3089" t="str">
            <v>world music</v>
          </cell>
        </row>
        <row r="3090">
          <cell r="D3090">
            <v>199</v>
          </cell>
          <cell r="F3090" t="str">
            <v>canceled</v>
          </cell>
          <cell r="H3090" t="str">
            <v>USD</v>
          </cell>
          <cell r="R3090" t="str">
            <v>spaces</v>
          </cell>
        </row>
        <row r="3091">
          <cell r="D3091">
            <v>20000</v>
          </cell>
          <cell r="F3091" t="str">
            <v>canceled</v>
          </cell>
          <cell r="H3091" t="str">
            <v>USD</v>
          </cell>
          <cell r="R3091" t="str">
            <v>science fiction</v>
          </cell>
        </row>
        <row r="3092">
          <cell r="D3092">
            <v>5000</v>
          </cell>
          <cell r="F3092" t="str">
            <v>failed</v>
          </cell>
          <cell r="H3092" t="str">
            <v>GBP</v>
          </cell>
          <cell r="R3092" t="str">
            <v>video games</v>
          </cell>
        </row>
        <row r="3093">
          <cell r="D3093">
            <v>1100</v>
          </cell>
          <cell r="F3093" t="str">
            <v>failed</v>
          </cell>
          <cell r="H3093" t="str">
            <v>USD</v>
          </cell>
          <cell r="R3093" t="str">
            <v>video games</v>
          </cell>
        </row>
        <row r="3094">
          <cell r="D3094">
            <v>500</v>
          </cell>
          <cell r="F3094" t="str">
            <v>failed</v>
          </cell>
          <cell r="H3094" t="str">
            <v>GBP</v>
          </cell>
          <cell r="R3094" t="str">
            <v>web</v>
          </cell>
        </row>
        <row r="3095">
          <cell r="D3095">
            <v>6500</v>
          </cell>
          <cell r="F3095" t="str">
            <v>failed</v>
          </cell>
          <cell r="H3095" t="str">
            <v>GBP</v>
          </cell>
          <cell r="R3095" t="str">
            <v>animation</v>
          </cell>
        </row>
        <row r="3096">
          <cell r="D3096">
            <v>3780</v>
          </cell>
          <cell r="F3096" t="str">
            <v>failed</v>
          </cell>
          <cell r="H3096" t="str">
            <v>USD</v>
          </cell>
          <cell r="R3096" t="str">
            <v>indie rock</v>
          </cell>
        </row>
        <row r="3097">
          <cell r="D3097">
            <v>30000</v>
          </cell>
          <cell r="F3097" t="str">
            <v>failed</v>
          </cell>
          <cell r="H3097" t="str">
            <v>DKK</v>
          </cell>
          <cell r="R3097" t="str">
            <v>musical</v>
          </cell>
        </row>
        <row r="3098">
          <cell r="D3098">
            <v>10000</v>
          </cell>
          <cell r="F3098" t="str">
            <v>failed</v>
          </cell>
          <cell r="H3098" t="str">
            <v>USD</v>
          </cell>
          <cell r="R3098" t="str">
            <v>children's books</v>
          </cell>
        </row>
        <row r="3099">
          <cell r="D3099">
            <v>6000</v>
          </cell>
          <cell r="F3099" t="str">
            <v>failed</v>
          </cell>
          <cell r="H3099" t="str">
            <v>GBP</v>
          </cell>
          <cell r="R3099" t="str">
            <v>plays</v>
          </cell>
        </row>
        <row r="3100">
          <cell r="D3100">
            <v>5000</v>
          </cell>
          <cell r="F3100" t="str">
            <v>failed</v>
          </cell>
          <cell r="H3100" t="str">
            <v>USD</v>
          </cell>
          <cell r="R3100" t="str">
            <v>plays</v>
          </cell>
        </row>
        <row r="3101">
          <cell r="D3101">
            <v>4000</v>
          </cell>
          <cell r="F3101" t="str">
            <v>failed</v>
          </cell>
          <cell r="H3101" t="str">
            <v>GBP</v>
          </cell>
          <cell r="R3101" t="str">
            <v>drama</v>
          </cell>
        </row>
        <row r="3102">
          <cell r="D3102">
            <v>1000</v>
          </cell>
          <cell r="F3102" t="str">
            <v>failed</v>
          </cell>
          <cell r="H3102" t="str">
            <v>USD</v>
          </cell>
          <cell r="R3102" t="str">
            <v>faith</v>
          </cell>
        </row>
        <row r="3103">
          <cell r="D3103">
            <v>500</v>
          </cell>
          <cell r="F3103" t="str">
            <v>failed</v>
          </cell>
          <cell r="H3103" t="str">
            <v>GBP</v>
          </cell>
          <cell r="R3103" t="str">
            <v>plays</v>
          </cell>
        </row>
        <row r="3104">
          <cell r="D3104">
            <v>4500</v>
          </cell>
          <cell r="F3104" t="str">
            <v>failed</v>
          </cell>
          <cell r="H3104" t="str">
            <v>AUD</v>
          </cell>
          <cell r="R3104" t="str">
            <v>video games</v>
          </cell>
        </row>
        <row r="3105">
          <cell r="D3105">
            <v>18900</v>
          </cell>
          <cell r="F3105" t="str">
            <v>canceled</v>
          </cell>
          <cell r="H3105" t="str">
            <v>NZD</v>
          </cell>
          <cell r="R3105" t="str">
            <v>web</v>
          </cell>
        </row>
        <row r="3106">
          <cell r="D3106">
            <v>15000</v>
          </cell>
          <cell r="F3106" t="str">
            <v>live</v>
          </cell>
          <cell r="H3106" t="str">
            <v>USD</v>
          </cell>
          <cell r="R3106" t="str">
            <v>small batch</v>
          </cell>
        </row>
        <row r="3107">
          <cell r="D3107">
            <v>3000</v>
          </cell>
          <cell r="F3107" t="str">
            <v>failed</v>
          </cell>
          <cell r="H3107" t="str">
            <v>GBP</v>
          </cell>
          <cell r="R3107" t="str">
            <v>photobooks</v>
          </cell>
        </row>
        <row r="3108">
          <cell r="D3108">
            <v>35000</v>
          </cell>
          <cell r="F3108" t="str">
            <v>canceled</v>
          </cell>
          <cell r="H3108" t="str">
            <v>GBP</v>
          </cell>
          <cell r="R3108" t="str">
            <v>wearables</v>
          </cell>
        </row>
        <row r="3109">
          <cell r="D3109">
            <v>25000</v>
          </cell>
          <cell r="F3109" t="str">
            <v>failed</v>
          </cell>
          <cell r="H3109" t="str">
            <v>USD</v>
          </cell>
          <cell r="R3109" t="str">
            <v>web</v>
          </cell>
        </row>
        <row r="3110">
          <cell r="D3110">
            <v>12000</v>
          </cell>
          <cell r="F3110" t="str">
            <v>canceled</v>
          </cell>
          <cell r="H3110" t="str">
            <v>USD</v>
          </cell>
          <cell r="R3110" t="str">
            <v>space exploration</v>
          </cell>
        </row>
        <row r="3111">
          <cell r="D3111">
            <v>10000</v>
          </cell>
          <cell r="F3111" t="str">
            <v>failed</v>
          </cell>
          <cell r="H3111" t="str">
            <v>USD</v>
          </cell>
          <cell r="R3111" t="str">
            <v>wearables</v>
          </cell>
        </row>
        <row r="3112">
          <cell r="D3112">
            <v>8000</v>
          </cell>
          <cell r="F3112" t="str">
            <v>failed</v>
          </cell>
          <cell r="H3112" t="str">
            <v>USD</v>
          </cell>
          <cell r="R3112" t="str">
            <v>wearables</v>
          </cell>
        </row>
        <row r="3113">
          <cell r="D3113">
            <v>25</v>
          </cell>
          <cell r="F3113" t="str">
            <v>successful</v>
          </cell>
          <cell r="H3113" t="str">
            <v>USD</v>
          </cell>
          <cell r="R3113" t="str">
            <v>rock</v>
          </cell>
        </row>
        <row r="3114">
          <cell r="D3114">
            <v>48500</v>
          </cell>
          <cell r="F3114" t="str">
            <v>failed</v>
          </cell>
          <cell r="H3114" t="str">
            <v>USD</v>
          </cell>
          <cell r="R3114" t="str">
            <v>wearables</v>
          </cell>
        </row>
        <row r="3115">
          <cell r="D3115">
            <v>25000</v>
          </cell>
          <cell r="F3115" t="str">
            <v>failed</v>
          </cell>
          <cell r="H3115" t="str">
            <v>USD</v>
          </cell>
          <cell r="R3115" t="str">
            <v>translations</v>
          </cell>
        </row>
        <row r="3116">
          <cell r="D3116">
            <v>22000</v>
          </cell>
          <cell r="F3116" t="str">
            <v>failed</v>
          </cell>
          <cell r="H3116" t="str">
            <v>CAD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H3117" t="str">
            <v>USD</v>
          </cell>
          <cell r="R3117" t="str">
            <v>plays</v>
          </cell>
        </row>
        <row r="3118">
          <cell r="D3118">
            <v>5000</v>
          </cell>
          <cell r="F3118" t="str">
            <v>failed</v>
          </cell>
          <cell r="H3118" t="str">
            <v>CAD</v>
          </cell>
          <cell r="R3118" t="str">
            <v>fiction</v>
          </cell>
        </row>
        <row r="3119">
          <cell r="D3119">
            <v>1000</v>
          </cell>
          <cell r="F3119" t="str">
            <v>failed</v>
          </cell>
          <cell r="H3119" t="str">
            <v>AUD</v>
          </cell>
          <cell r="R3119" t="str">
            <v>children's books</v>
          </cell>
        </row>
        <row r="3120">
          <cell r="D3120">
            <v>6000</v>
          </cell>
          <cell r="F3120" t="str">
            <v>failed</v>
          </cell>
          <cell r="H3120" t="str">
            <v>USD</v>
          </cell>
          <cell r="R3120" t="str">
            <v>video games</v>
          </cell>
        </row>
        <row r="3121">
          <cell r="D3121">
            <v>20000</v>
          </cell>
          <cell r="F3121" t="str">
            <v>failed</v>
          </cell>
          <cell r="H3121" t="str">
            <v>USD</v>
          </cell>
          <cell r="R3121" t="str">
            <v>gadgets</v>
          </cell>
        </row>
        <row r="3122">
          <cell r="D3122">
            <v>10000</v>
          </cell>
          <cell r="F3122" t="str">
            <v>failed</v>
          </cell>
          <cell r="H3122" t="str">
            <v>GBP</v>
          </cell>
          <cell r="R3122" t="str">
            <v>musical</v>
          </cell>
        </row>
        <row r="3123">
          <cell r="D3123">
            <v>4500</v>
          </cell>
          <cell r="F3123" t="str">
            <v>failed</v>
          </cell>
          <cell r="H3123" t="str">
            <v>USD</v>
          </cell>
          <cell r="R3123" t="str">
            <v>jazz</v>
          </cell>
        </row>
        <row r="3124">
          <cell r="D3124">
            <v>3000</v>
          </cell>
          <cell r="F3124" t="str">
            <v>failed</v>
          </cell>
          <cell r="H3124" t="str">
            <v>USD</v>
          </cell>
          <cell r="R3124" t="str">
            <v>plays</v>
          </cell>
        </row>
        <row r="3125">
          <cell r="D3125">
            <v>750</v>
          </cell>
          <cell r="F3125" t="str">
            <v>failed</v>
          </cell>
          <cell r="H3125" t="str">
            <v>GBP</v>
          </cell>
          <cell r="R3125" t="str">
            <v>nature</v>
          </cell>
        </row>
        <row r="3126">
          <cell r="D3126">
            <v>70</v>
          </cell>
          <cell r="F3126" t="str">
            <v>successful</v>
          </cell>
          <cell r="H3126" t="str">
            <v>EUR</v>
          </cell>
          <cell r="R3126" t="str">
            <v>wearables</v>
          </cell>
        </row>
        <row r="3127">
          <cell r="D3127">
            <v>80000</v>
          </cell>
          <cell r="F3127" t="str">
            <v>failed</v>
          </cell>
          <cell r="H3127" t="str">
            <v>USD</v>
          </cell>
          <cell r="R3127" t="str">
            <v>food trucks</v>
          </cell>
        </row>
        <row r="3128">
          <cell r="D3128">
            <v>50000</v>
          </cell>
          <cell r="F3128" t="str">
            <v>canceled</v>
          </cell>
          <cell r="H3128" t="str">
            <v>USD</v>
          </cell>
          <cell r="R3128" t="str">
            <v>wearables</v>
          </cell>
        </row>
        <row r="3129">
          <cell r="D3129">
            <v>40000</v>
          </cell>
          <cell r="F3129" t="str">
            <v>canceled</v>
          </cell>
          <cell r="H3129" t="str">
            <v>USD</v>
          </cell>
          <cell r="R3129" t="str">
            <v>web</v>
          </cell>
        </row>
        <row r="3130">
          <cell r="D3130">
            <v>30000</v>
          </cell>
          <cell r="F3130" t="str">
            <v>failed</v>
          </cell>
          <cell r="H3130" t="str">
            <v>AUD</v>
          </cell>
          <cell r="R3130" t="str">
            <v>translations</v>
          </cell>
        </row>
        <row r="3131">
          <cell r="D3131">
            <v>25000</v>
          </cell>
          <cell r="F3131" t="str">
            <v>failed</v>
          </cell>
          <cell r="H3131" t="str">
            <v>GBP</v>
          </cell>
          <cell r="R3131" t="str">
            <v>food trucks</v>
          </cell>
        </row>
        <row r="3132">
          <cell r="D3132">
            <v>20000</v>
          </cell>
          <cell r="F3132" t="str">
            <v>failed</v>
          </cell>
          <cell r="H3132" t="str">
            <v>USD</v>
          </cell>
          <cell r="R3132" t="str">
            <v>jazz</v>
          </cell>
        </row>
        <row r="3133">
          <cell r="D3133">
            <v>10000</v>
          </cell>
          <cell r="F3133" t="str">
            <v>canceled</v>
          </cell>
          <cell r="H3133" t="str">
            <v>USD</v>
          </cell>
          <cell r="R3133" t="str">
            <v>food trucks</v>
          </cell>
        </row>
        <row r="3134">
          <cell r="D3134">
            <v>10000</v>
          </cell>
          <cell r="F3134" t="str">
            <v>failed</v>
          </cell>
          <cell r="H3134" t="str">
            <v>USD</v>
          </cell>
          <cell r="R3134" t="str">
            <v>spaces</v>
          </cell>
        </row>
        <row r="3135">
          <cell r="D3135">
            <v>5000</v>
          </cell>
          <cell r="F3135" t="str">
            <v>failed</v>
          </cell>
          <cell r="H3135" t="str">
            <v>USD</v>
          </cell>
          <cell r="R3135" t="str">
            <v>drama</v>
          </cell>
        </row>
        <row r="3136">
          <cell r="D3136">
            <v>5000</v>
          </cell>
          <cell r="F3136" t="str">
            <v>canceled</v>
          </cell>
          <cell r="H3136" t="str">
            <v>USD</v>
          </cell>
          <cell r="R3136" t="str">
            <v>web</v>
          </cell>
        </row>
        <row r="3137">
          <cell r="D3137">
            <v>5000</v>
          </cell>
          <cell r="F3137" t="str">
            <v>failed</v>
          </cell>
          <cell r="H3137" t="str">
            <v>USD</v>
          </cell>
          <cell r="R3137" t="str">
            <v>children's books</v>
          </cell>
        </row>
        <row r="3138">
          <cell r="D3138">
            <v>5000</v>
          </cell>
          <cell r="F3138" t="str">
            <v>failed</v>
          </cell>
          <cell r="H3138" t="str">
            <v>USD</v>
          </cell>
          <cell r="R3138" t="str">
            <v>plays</v>
          </cell>
        </row>
        <row r="3139">
          <cell r="D3139">
            <v>4000</v>
          </cell>
          <cell r="F3139" t="str">
            <v>failed</v>
          </cell>
          <cell r="H3139" t="str">
            <v>EUR</v>
          </cell>
          <cell r="R3139" t="str">
            <v>video games</v>
          </cell>
        </row>
        <row r="3140">
          <cell r="D3140">
            <v>4000</v>
          </cell>
          <cell r="F3140" t="str">
            <v>canceled</v>
          </cell>
          <cell r="H3140" t="str">
            <v>USD</v>
          </cell>
          <cell r="R3140" t="str">
            <v>art books</v>
          </cell>
        </row>
        <row r="3141">
          <cell r="D3141">
            <v>2500</v>
          </cell>
          <cell r="F3141" t="str">
            <v>failed</v>
          </cell>
          <cell r="H3141" t="str">
            <v>USD</v>
          </cell>
          <cell r="R3141" t="str">
            <v>food trucks</v>
          </cell>
        </row>
        <row r="3142">
          <cell r="D3142">
            <v>2500</v>
          </cell>
          <cell r="F3142" t="str">
            <v>failed</v>
          </cell>
          <cell r="H3142" t="str">
            <v>USD</v>
          </cell>
          <cell r="R3142" t="str">
            <v>nature</v>
          </cell>
        </row>
        <row r="3143">
          <cell r="D3143">
            <v>2000</v>
          </cell>
          <cell r="F3143" t="str">
            <v>failed</v>
          </cell>
          <cell r="H3143" t="str">
            <v>EUR</v>
          </cell>
          <cell r="R3143" t="str">
            <v>translations</v>
          </cell>
        </row>
        <row r="3144">
          <cell r="D3144">
            <v>2000</v>
          </cell>
          <cell r="F3144" t="str">
            <v>failed</v>
          </cell>
          <cell r="H3144" t="str">
            <v>USD</v>
          </cell>
          <cell r="R3144" t="str">
            <v>plays</v>
          </cell>
        </row>
        <row r="3145">
          <cell r="D3145">
            <v>1200</v>
          </cell>
          <cell r="F3145" t="str">
            <v>failed</v>
          </cell>
          <cell r="H3145" t="str">
            <v>USD</v>
          </cell>
          <cell r="R3145" t="str">
            <v>fiction</v>
          </cell>
        </row>
        <row r="3146">
          <cell r="D3146">
            <v>1000</v>
          </cell>
          <cell r="F3146" t="str">
            <v>failed</v>
          </cell>
          <cell r="H3146" t="str">
            <v>USD</v>
          </cell>
          <cell r="R3146" t="str">
            <v>plays</v>
          </cell>
        </row>
        <row r="3147">
          <cell r="D3147">
            <v>1000</v>
          </cell>
          <cell r="F3147" t="str">
            <v>failed</v>
          </cell>
          <cell r="H3147" t="str">
            <v>USD</v>
          </cell>
          <cell r="R3147" t="str">
            <v>plays</v>
          </cell>
        </row>
        <row r="3148">
          <cell r="D3148">
            <v>600</v>
          </cell>
          <cell r="F3148" t="str">
            <v>failed</v>
          </cell>
          <cell r="H3148" t="str">
            <v>USD</v>
          </cell>
          <cell r="R3148" t="str">
            <v>plays</v>
          </cell>
        </row>
        <row r="3149">
          <cell r="D3149">
            <v>500</v>
          </cell>
          <cell r="F3149" t="str">
            <v>failed</v>
          </cell>
          <cell r="H3149" t="str">
            <v>GBP</v>
          </cell>
          <cell r="R3149" t="str">
            <v>musical</v>
          </cell>
        </row>
        <row r="3150">
          <cell r="D3150">
            <v>500</v>
          </cell>
          <cell r="F3150" t="str">
            <v>failed</v>
          </cell>
          <cell r="H3150" t="str">
            <v>USD</v>
          </cell>
          <cell r="R3150" t="str">
            <v>plays</v>
          </cell>
        </row>
        <row r="3151">
          <cell r="D3151">
            <v>100</v>
          </cell>
          <cell r="F3151" t="str">
            <v>successful</v>
          </cell>
          <cell r="H3151" t="str">
            <v>USD</v>
          </cell>
          <cell r="R3151" t="str">
            <v>plays</v>
          </cell>
        </row>
        <row r="3152">
          <cell r="D3152">
            <v>10000</v>
          </cell>
          <cell r="F3152" t="str">
            <v>live</v>
          </cell>
          <cell r="H3152" t="str">
            <v>EUR</v>
          </cell>
          <cell r="R3152" t="str">
            <v>plays</v>
          </cell>
        </row>
        <row r="3153">
          <cell r="D3153">
            <v>10000</v>
          </cell>
          <cell r="F3153" t="str">
            <v>failed</v>
          </cell>
          <cell r="H3153" t="str">
            <v>USD</v>
          </cell>
          <cell r="R3153" t="str">
            <v>wearables</v>
          </cell>
        </row>
        <row r="3154">
          <cell r="D3154">
            <v>5000</v>
          </cell>
          <cell r="F3154" t="str">
            <v>failed</v>
          </cell>
          <cell r="H3154" t="str">
            <v>USD</v>
          </cell>
          <cell r="R3154" t="str">
            <v>plays</v>
          </cell>
        </row>
        <row r="3155">
          <cell r="D3155">
            <v>3750</v>
          </cell>
          <cell r="F3155" t="str">
            <v>failed</v>
          </cell>
          <cell r="H3155" t="str">
            <v>USD</v>
          </cell>
          <cell r="R3155" t="str">
            <v>plays</v>
          </cell>
        </row>
        <row r="3156">
          <cell r="D3156">
            <v>1500</v>
          </cell>
          <cell r="F3156" t="str">
            <v>failed</v>
          </cell>
          <cell r="H3156" t="str">
            <v>GBP</v>
          </cell>
          <cell r="R3156" t="str">
            <v>plays</v>
          </cell>
        </row>
        <row r="3157">
          <cell r="D3157">
            <v>3000</v>
          </cell>
          <cell r="F3157" t="str">
            <v>failed</v>
          </cell>
          <cell r="H3157" t="str">
            <v>USD</v>
          </cell>
          <cell r="R3157" t="str">
            <v>plays</v>
          </cell>
        </row>
        <row r="3158">
          <cell r="D3158">
            <v>2500</v>
          </cell>
          <cell r="F3158" t="str">
            <v>failed</v>
          </cell>
          <cell r="H3158" t="str">
            <v>USD</v>
          </cell>
          <cell r="R3158" t="str">
            <v>nature</v>
          </cell>
        </row>
        <row r="3159">
          <cell r="D3159">
            <v>1000</v>
          </cell>
          <cell r="F3159" t="str">
            <v>failed</v>
          </cell>
          <cell r="H3159" t="str">
            <v>USD</v>
          </cell>
          <cell r="R3159" t="str">
            <v>places</v>
          </cell>
        </row>
        <row r="3160">
          <cell r="D3160">
            <v>10000</v>
          </cell>
          <cell r="F3160" t="str">
            <v>canceled</v>
          </cell>
          <cell r="H3160" t="str">
            <v>USD</v>
          </cell>
          <cell r="R3160" t="str">
            <v>science fiction</v>
          </cell>
        </row>
        <row r="3161">
          <cell r="D3161">
            <v>98000</v>
          </cell>
          <cell r="F3161" t="str">
            <v>canceled</v>
          </cell>
          <cell r="H3161" t="str">
            <v>USD</v>
          </cell>
          <cell r="R3161" t="str">
            <v>space exploration</v>
          </cell>
        </row>
        <row r="3162">
          <cell r="D3162">
            <v>450000</v>
          </cell>
          <cell r="F3162" t="str">
            <v>canceled</v>
          </cell>
          <cell r="H3162" t="str">
            <v>SEK</v>
          </cell>
          <cell r="R3162" t="str">
            <v>web</v>
          </cell>
        </row>
        <row r="3163">
          <cell r="D3163">
            <v>39400</v>
          </cell>
          <cell r="F3163" t="str">
            <v>failed</v>
          </cell>
          <cell r="H3163" t="str">
            <v>USD</v>
          </cell>
          <cell r="R3163" t="str">
            <v>children's books</v>
          </cell>
        </row>
        <row r="3164">
          <cell r="D3164">
            <v>30000</v>
          </cell>
          <cell r="F3164" t="str">
            <v>failed</v>
          </cell>
          <cell r="H3164" t="str">
            <v>USD</v>
          </cell>
          <cell r="R3164" t="str">
            <v>jazz</v>
          </cell>
        </row>
        <row r="3165">
          <cell r="D3165">
            <v>12000</v>
          </cell>
          <cell r="F3165" t="str">
            <v>failed</v>
          </cell>
          <cell r="H3165" t="str">
            <v>USD</v>
          </cell>
          <cell r="R3165" t="str">
            <v>wearables</v>
          </cell>
        </row>
        <row r="3166">
          <cell r="D3166">
            <v>9041</v>
          </cell>
          <cell r="F3166" t="str">
            <v>failed</v>
          </cell>
          <cell r="H3166" t="str">
            <v>USD</v>
          </cell>
          <cell r="R3166" t="str">
            <v>food trucks</v>
          </cell>
        </row>
        <row r="3167">
          <cell r="D3167">
            <v>5000</v>
          </cell>
          <cell r="F3167" t="str">
            <v>failed</v>
          </cell>
          <cell r="H3167" t="str">
            <v>GBP</v>
          </cell>
          <cell r="R3167" t="str">
            <v>plays</v>
          </cell>
        </row>
        <row r="3168">
          <cell r="D3168">
            <v>2000</v>
          </cell>
          <cell r="F3168" t="str">
            <v>failed</v>
          </cell>
          <cell r="H3168" t="str">
            <v>USD</v>
          </cell>
          <cell r="R3168" t="str">
            <v>jazz</v>
          </cell>
        </row>
        <row r="3169">
          <cell r="D3169">
            <v>110000</v>
          </cell>
          <cell r="F3169" t="str">
            <v>failed</v>
          </cell>
          <cell r="H3169" t="str">
            <v>USD</v>
          </cell>
          <cell r="R3169" t="str">
            <v>restaurants</v>
          </cell>
        </row>
        <row r="3170">
          <cell r="D3170">
            <v>300</v>
          </cell>
          <cell r="F3170" t="str">
            <v>failed</v>
          </cell>
          <cell r="H3170" t="str">
            <v>GBP</v>
          </cell>
          <cell r="R3170" t="str">
            <v>plays</v>
          </cell>
        </row>
        <row r="3171">
          <cell r="D3171">
            <v>42000</v>
          </cell>
          <cell r="F3171" t="str">
            <v>failed</v>
          </cell>
          <cell r="H3171" t="str">
            <v>USD</v>
          </cell>
          <cell r="R3171" t="str">
            <v>video games</v>
          </cell>
        </row>
        <row r="3172">
          <cell r="D3172">
            <v>30000</v>
          </cell>
          <cell r="F3172" t="str">
            <v>failed</v>
          </cell>
          <cell r="H3172" t="str">
            <v>USD</v>
          </cell>
          <cell r="R3172" t="str">
            <v>gadgets</v>
          </cell>
        </row>
        <row r="3173">
          <cell r="D3173">
            <v>10000</v>
          </cell>
          <cell r="F3173" t="str">
            <v>failed</v>
          </cell>
          <cell r="H3173" t="str">
            <v>USD</v>
          </cell>
          <cell r="R3173" t="str">
            <v>video games</v>
          </cell>
        </row>
        <row r="3174">
          <cell r="D3174">
            <v>6000</v>
          </cell>
          <cell r="F3174" t="str">
            <v>canceled</v>
          </cell>
          <cell r="H3174" t="str">
            <v>GBP</v>
          </cell>
          <cell r="R3174" t="str">
            <v>art books</v>
          </cell>
        </row>
        <row r="3175">
          <cell r="D3175">
            <v>2700</v>
          </cell>
          <cell r="F3175" t="str">
            <v>live</v>
          </cell>
          <cell r="H3175" t="str">
            <v>USD</v>
          </cell>
          <cell r="R3175" t="str">
            <v>small batch</v>
          </cell>
        </row>
        <row r="3176">
          <cell r="D3176">
            <v>1750</v>
          </cell>
          <cell r="F3176" t="str">
            <v>failed</v>
          </cell>
          <cell r="H3176" t="str">
            <v>USD</v>
          </cell>
          <cell r="R3176" t="str">
            <v>faith</v>
          </cell>
        </row>
        <row r="3177">
          <cell r="D3177">
            <v>1500</v>
          </cell>
          <cell r="F3177" t="str">
            <v>failed</v>
          </cell>
          <cell r="H3177" t="str">
            <v>GBP</v>
          </cell>
          <cell r="R3177" t="str">
            <v>food trucks</v>
          </cell>
        </row>
        <row r="3178">
          <cell r="D3178">
            <v>1000</v>
          </cell>
          <cell r="F3178" t="str">
            <v>failed</v>
          </cell>
          <cell r="H3178" t="str">
            <v>EUR</v>
          </cell>
          <cell r="R3178" t="str">
            <v>video games</v>
          </cell>
        </row>
        <row r="3179">
          <cell r="D3179">
            <v>2500</v>
          </cell>
          <cell r="F3179" t="str">
            <v>failed</v>
          </cell>
          <cell r="H3179" t="str">
            <v>USD</v>
          </cell>
          <cell r="R3179" t="str">
            <v>animation</v>
          </cell>
        </row>
        <row r="3180">
          <cell r="D3180">
            <v>25000</v>
          </cell>
          <cell r="F3180" t="str">
            <v>canceled</v>
          </cell>
          <cell r="H3180" t="str">
            <v>USD</v>
          </cell>
          <cell r="R3180" t="str">
            <v>web</v>
          </cell>
        </row>
        <row r="3181">
          <cell r="D3181">
            <v>10000</v>
          </cell>
          <cell r="F3181" t="str">
            <v>failed</v>
          </cell>
          <cell r="H3181" t="str">
            <v>USD</v>
          </cell>
          <cell r="R3181" t="str">
            <v>animation</v>
          </cell>
        </row>
        <row r="3182">
          <cell r="D3182">
            <v>1350000</v>
          </cell>
          <cell r="F3182" t="str">
            <v>canceled</v>
          </cell>
          <cell r="H3182" t="str">
            <v>USD</v>
          </cell>
          <cell r="R3182" t="str">
            <v>science fiction</v>
          </cell>
        </row>
        <row r="3183">
          <cell r="D3183">
            <v>3000</v>
          </cell>
          <cell r="F3183" t="str">
            <v>failed</v>
          </cell>
          <cell r="H3183" t="str">
            <v>AUD</v>
          </cell>
          <cell r="R3183" t="str">
            <v>video games</v>
          </cell>
        </row>
        <row r="3184">
          <cell r="D3184">
            <v>12100</v>
          </cell>
          <cell r="F3184" t="str">
            <v>canceled</v>
          </cell>
          <cell r="H3184" t="str">
            <v>GBP</v>
          </cell>
          <cell r="R3184" t="str">
            <v>art books</v>
          </cell>
        </row>
        <row r="3185">
          <cell r="D3185">
            <v>11180</v>
          </cell>
          <cell r="F3185" t="str">
            <v>failed</v>
          </cell>
          <cell r="H3185" t="str">
            <v>GBP</v>
          </cell>
          <cell r="R3185" t="str">
            <v>web</v>
          </cell>
        </row>
        <row r="3186">
          <cell r="D3186">
            <v>1000</v>
          </cell>
          <cell r="F3186" t="str">
            <v>live</v>
          </cell>
          <cell r="H3186" t="str">
            <v>USD</v>
          </cell>
          <cell r="R3186" t="str">
            <v>small batch</v>
          </cell>
        </row>
        <row r="3187">
          <cell r="D3187">
            <v>700</v>
          </cell>
          <cell r="F3187" t="str">
            <v>failed</v>
          </cell>
          <cell r="H3187" t="str">
            <v>USD</v>
          </cell>
          <cell r="R3187" t="str">
            <v>plays</v>
          </cell>
        </row>
        <row r="3188">
          <cell r="D3188">
            <v>250</v>
          </cell>
          <cell r="F3188" t="str">
            <v>failed</v>
          </cell>
          <cell r="H3188" t="str">
            <v>AUD</v>
          </cell>
          <cell r="R3188" t="str">
            <v>plays</v>
          </cell>
        </row>
        <row r="3189">
          <cell r="D3189">
            <v>1000</v>
          </cell>
          <cell r="F3189" t="str">
            <v>failed</v>
          </cell>
          <cell r="H3189" t="str">
            <v>CAD</v>
          </cell>
          <cell r="R3189" t="str">
            <v>people</v>
          </cell>
        </row>
        <row r="3190">
          <cell r="D3190">
            <v>10000</v>
          </cell>
          <cell r="F3190" t="str">
            <v>failed</v>
          </cell>
          <cell r="H3190" t="str">
            <v>EUR</v>
          </cell>
          <cell r="R3190" t="str">
            <v>translations</v>
          </cell>
        </row>
        <row r="3191">
          <cell r="D3191">
            <v>10000</v>
          </cell>
          <cell r="F3191" t="str">
            <v>failed</v>
          </cell>
          <cell r="H3191" t="str">
            <v>USD</v>
          </cell>
          <cell r="R3191" t="str">
            <v>animation</v>
          </cell>
        </row>
        <row r="3192">
          <cell r="D3192">
            <v>5500</v>
          </cell>
          <cell r="F3192" t="str">
            <v>failed</v>
          </cell>
          <cell r="H3192" t="str">
            <v>GBP</v>
          </cell>
          <cell r="R3192" t="str">
            <v>photobooks</v>
          </cell>
        </row>
        <row r="3193">
          <cell r="D3193">
            <v>500000</v>
          </cell>
          <cell r="F3193" t="str">
            <v>failed</v>
          </cell>
          <cell r="H3193" t="str">
            <v>USD</v>
          </cell>
          <cell r="R3193" t="str">
            <v>translations</v>
          </cell>
        </row>
        <row r="3194">
          <cell r="D3194">
            <v>50000</v>
          </cell>
          <cell r="F3194" t="str">
            <v>failed</v>
          </cell>
          <cell r="H3194" t="str">
            <v>USD</v>
          </cell>
          <cell r="R3194" t="str">
            <v>food trucks</v>
          </cell>
        </row>
        <row r="3195">
          <cell r="D3195">
            <v>50000</v>
          </cell>
          <cell r="F3195" t="str">
            <v>failed</v>
          </cell>
          <cell r="H3195" t="str">
            <v>USD</v>
          </cell>
          <cell r="R3195" t="str">
            <v>restaurants</v>
          </cell>
        </row>
        <row r="3196">
          <cell r="D3196">
            <v>50000</v>
          </cell>
          <cell r="F3196" t="str">
            <v>failed</v>
          </cell>
          <cell r="H3196" t="str">
            <v>USD</v>
          </cell>
          <cell r="R3196" t="str">
            <v>spaces</v>
          </cell>
        </row>
        <row r="3197">
          <cell r="D3197">
            <v>35000</v>
          </cell>
          <cell r="F3197" t="str">
            <v>failed</v>
          </cell>
          <cell r="H3197" t="str">
            <v>USD</v>
          </cell>
          <cell r="R3197" t="str">
            <v>faith</v>
          </cell>
        </row>
        <row r="3198">
          <cell r="D3198">
            <v>20000</v>
          </cell>
          <cell r="F3198" t="str">
            <v>canceled</v>
          </cell>
          <cell r="H3198" t="str">
            <v>USD</v>
          </cell>
          <cell r="R3198" t="str">
            <v>wearables</v>
          </cell>
        </row>
        <row r="3199">
          <cell r="D3199">
            <v>10000</v>
          </cell>
          <cell r="F3199" t="str">
            <v>canceled</v>
          </cell>
          <cell r="H3199" t="str">
            <v>EUR</v>
          </cell>
          <cell r="R3199" t="str">
            <v>food trucks</v>
          </cell>
        </row>
        <row r="3200">
          <cell r="D3200">
            <v>3250</v>
          </cell>
          <cell r="F3200" t="str">
            <v>failed</v>
          </cell>
          <cell r="H3200" t="str">
            <v>GBP</v>
          </cell>
          <cell r="R3200" t="str">
            <v>places</v>
          </cell>
        </row>
        <row r="3201">
          <cell r="D3201">
            <v>3000</v>
          </cell>
          <cell r="F3201" t="str">
            <v>canceled</v>
          </cell>
          <cell r="H3201" t="str">
            <v>USD</v>
          </cell>
          <cell r="R3201" t="str">
            <v>web</v>
          </cell>
        </row>
        <row r="3202">
          <cell r="D3202">
            <v>1930</v>
          </cell>
          <cell r="F3202" t="str">
            <v>failed</v>
          </cell>
          <cell r="H3202" t="str">
            <v>GBP</v>
          </cell>
          <cell r="R3202" t="str">
            <v>plays</v>
          </cell>
        </row>
        <row r="3203">
          <cell r="D3203">
            <v>1500</v>
          </cell>
          <cell r="F3203" t="str">
            <v>failed</v>
          </cell>
          <cell r="H3203" t="str">
            <v>GBP</v>
          </cell>
          <cell r="R3203" t="str">
            <v>plays</v>
          </cell>
        </row>
        <row r="3204">
          <cell r="D3204">
            <v>50</v>
          </cell>
          <cell r="F3204" t="str">
            <v>successful</v>
          </cell>
          <cell r="H3204" t="str">
            <v>GBP</v>
          </cell>
          <cell r="R3204" t="str">
            <v>plays</v>
          </cell>
        </row>
        <row r="3205">
          <cell r="D3205">
            <v>50000</v>
          </cell>
          <cell r="F3205" t="str">
            <v>failed</v>
          </cell>
          <cell r="H3205" t="str">
            <v>USD</v>
          </cell>
          <cell r="R3205" t="str">
            <v>food trucks</v>
          </cell>
        </row>
        <row r="3206">
          <cell r="D3206">
            <v>15000</v>
          </cell>
          <cell r="F3206" t="str">
            <v>failed</v>
          </cell>
          <cell r="H3206" t="str">
            <v>USD</v>
          </cell>
          <cell r="R3206" t="str">
            <v>food trucks</v>
          </cell>
        </row>
        <row r="3207">
          <cell r="D3207">
            <v>1000</v>
          </cell>
          <cell r="F3207" t="str">
            <v>failed</v>
          </cell>
          <cell r="H3207" t="str">
            <v>USD</v>
          </cell>
          <cell r="R3207" t="str">
            <v>indie rock</v>
          </cell>
        </row>
        <row r="3208">
          <cell r="D3208">
            <v>1000</v>
          </cell>
          <cell r="F3208" t="str">
            <v>failed</v>
          </cell>
          <cell r="H3208" t="str">
            <v>GBP</v>
          </cell>
          <cell r="R3208" t="str">
            <v>translations</v>
          </cell>
        </row>
        <row r="3209">
          <cell r="D3209">
            <v>60000</v>
          </cell>
          <cell r="F3209" t="str">
            <v>failed</v>
          </cell>
          <cell r="H3209" t="str">
            <v>USD</v>
          </cell>
          <cell r="R3209" t="str">
            <v>spaces</v>
          </cell>
        </row>
        <row r="3210">
          <cell r="D3210">
            <v>15000</v>
          </cell>
          <cell r="F3210" t="str">
            <v>failed</v>
          </cell>
          <cell r="H3210" t="str">
            <v>USD</v>
          </cell>
          <cell r="R3210" t="str">
            <v>food trucks</v>
          </cell>
        </row>
        <row r="3211">
          <cell r="D3211">
            <v>35000</v>
          </cell>
          <cell r="F3211" t="str">
            <v>failed</v>
          </cell>
          <cell r="H3211" t="str">
            <v>USD</v>
          </cell>
          <cell r="R3211" t="str">
            <v>plays</v>
          </cell>
        </row>
        <row r="3212">
          <cell r="D3212">
            <v>22000</v>
          </cell>
          <cell r="F3212" t="str">
            <v>failed</v>
          </cell>
          <cell r="H3212" t="str">
            <v>AUD</v>
          </cell>
          <cell r="R3212" t="str">
            <v>web</v>
          </cell>
        </row>
        <row r="3213">
          <cell r="D3213">
            <v>10000</v>
          </cell>
          <cell r="F3213" t="str">
            <v>failed</v>
          </cell>
          <cell r="H3213" t="str">
            <v>USD</v>
          </cell>
          <cell r="R3213" t="str">
            <v>video games</v>
          </cell>
        </row>
        <row r="3214">
          <cell r="D3214">
            <v>9999</v>
          </cell>
          <cell r="F3214" t="str">
            <v>failed</v>
          </cell>
          <cell r="H3214" t="str">
            <v>USD</v>
          </cell>
          <cell r="R3214" t="str">
            <v>food trucks</v>
          </cell>
        </row>
        <row r="3215">
          <cell r="D3215">
            <v>2500</v>
          </cell>
          <cell r="F3215" t="str">
            <v>failed</v>
          </cell>
          <cell r="H3215" t="str">
            <v>USD</v>
          </cell>
          <cell r="R3215" t="str">
            <v>indie rock</v>
          </cell>
        </row>
        <row r="3216">
          <cell r="D3216">
            <v>500</v>
          </cell>
          <cell r="F3216" t="str">
            <v>canceled</v>
          </cell>
          <cell r="H3216" t="str">
            <v>CAD</v>
          </cell>
          <cell r="R3216" t="str">
            <v>science fiction</v>
          </cell>
        </row>
        <row r="3217">
          <cell r="D3217">
            <v>500</v>
          </cell>
          <cell r="F3217" t="str">
            <v>failed</v>
          </cell>
          <cell r="H3217" t="str">
            <v>GBP</v>
          </cell>
          <cell r="R3217" t="str">
            <v>plays</v>
          </cell>
        </row>
        <row r="3218">
          <cell r="D3218">
            <v>200</v>
          </cell>
          <cell r="F3218" t="str">
            <v>failed</v>
          </cell>
          <cell r="H3218" t="str">
            <v>GBP</v>
          </cell>
          <cell r="R3218" t="str">
            <v>plays</v>
          </cell>
        </row>
        <row r="3219">
          <cell r="D3219">
            <v>50</v>
          </cell>
          <cell r="F3219" t="str">
            <v>successful</v>
          </cell>
          <cell r="H3219" t="str">
            <v>GBP</v>
          </cell>
          <cell r="R3219" t="str">
            <v>plays</v>
          </cell>
        </row>
        <row r="3220">
          <cell r="D3220">
            <v>4000</v>
          </cell>
          <cell r="F3220" t="str">
            <v>failed</v>
          </cell>
          <cell r="H3220" t="str">
            <v>GBP</v>
          </cell>
          <cell r="R3220" t="str">
            <v>photobooks</v>
          </cell>
        </row>
        <row r="3221">
          <cell r="D3221">
            <v>1650</v>
          </cell>
          <cell r="F3221" t="str">
            <v>failed</v>
          </cell>
          <cell r="H3221" t="str">
            <v>GBP</v>
          </cell>
          <cell r="R3221" t="str">
            <v>plays</v>
          </cell>
        </row>
        <row r="3222">
          <cell r="D3222">
            <v>75000</v>
          </cell>
          <cell r="F3222" t="str">
            <v>failed</v>
          </cell>
          <cell r="H3222" t="str">
            <v>AUD</v>
          </cell>
          <cell r="R3222" t="str">
            <v>web</v>
          </cell>
        </row>
        <row r="3223">
          <cell r="D3223">
            <v>2500</v>
          </cell>
          <cell r="F3223" t="str">
            <v>failed</v>
          </cell>
          <cell r="H3223" t="str">
            <v>GBP</v>
          </cell>
          <cell r="R3223" t="str">
            <v>web</v>
          </cell>
        </row>
        <row r="3224">
          <cell r="D3224">
            <v>10000</v>
          </cell>
          <cell r="F3224" t="str">
            <v>canceled</v>
          </cell>
          <cell r="H3224" t="str">
            <v>USD</v>
          </cell>
          <cell r="R3224" t="str">
            <v>art books</v>
          </cell>
        </row>
        <row r="3225">
          <cell r="D3225">
            <v>150000</v>
          </cell>
          <cell r="F3225" t="str">
            <v>failed</v>
          </cell>
          <cell r="H3225" t="str">
            <v>USD</v>
          </cell>
          <cell r="R3225" t="str">
            <v>restaurants</v>
          </cell>
        </row>
        <row r="3226">
          <cell r="D3226">
            <v>8000</v>
          </cell>
          <cell r="F3226" t="str">
            <v>failed</v>
          </cell>
          <cell r="H3226" t="str">
            <v>USD</v>
          </cell>
          <cell r="R3226" t="str">
            <v>jazz</v>
          </cell>
        </row>
        <row r="3227">
          <cell r="D3227">
            <v>5000</v>
          </cell>
          <cell r="F3227" t="str">
            <v>failed</v>
          </cell>
          <cell r="H3227" t="str">
            <v>USD</v>
          </cell>
          <cell r="R3227" t="str">
            <v>jazz</v>
          </cell>
        </row>
        <row r="3228">
          <cell r="D3228">
            <v>5000</v>
          </cell>
          <cell r="F3228" t="str">
            <v>failed</v>
          </cell>
          <cell r="H3228" t="str">
            <v>USD</v>
          </cell>
          <cell r="R3228" t="str">
            <v>wearables</v>
          </cell>
        </row>
        <row r="3229">
          <cell r="D3229">
            <v>4000</v>
          </cell>
          <cell r="F3229" t="str">
            <v>failed</v>
          </cell>
          <cell r="H3229" t="str">
            <v>USD</v>
          </cell>
          <cell r="R3229" t="str">
            <v>wearables</v>
          </cell>
        </row>
        <row r="3230">
          <cell r="D3230">
            <v>750</v>
          </cell>
          <cell r="F3230" t="str">
            <v>failed</v>
          </cell>
          <cell r="H3230" t="str">
            <v>USD</v>
          </cell>
          <cell r="R3230" t="str">
            <v>plays</v>
          </cell>
        </row>
        <row r="3231">
          <cell r="D3231">
            <v>1</v>
          </cell>
          <cell r="F3231" t="str">
            <v>successful</v>
          </cell>
          <cell r="H3231" t="str">
            <v>GBP</v>
          </cell>
          <cell r="R3231" t="str">
            <v>plays</v>
          </cell>
        </row>
        <row r="3232">
          <cell r="D3232">
            <v>40</v>
          </cell>
          <cell r="F3232" t="str">
            <v>successful</v>
          </cell>
          <cell r="H3232" t="str">
            <v>GBP</v>
          </cell>
          <cell r="R3232" t="str">
            <v>nonfiction</v>
          </cell>
        </row>
        <row r="3233">
          <cell r="D3233">
            <v>3000</v>
          </cell>
          <cell r="F3233" t="str">
            <v>failed</v>
          </cell>
          <cell r="H3233" t="str">
            <v>GBP</v>
          </cell>
          <cell r="R3233" t="str">
            <v>plays</v>
          </cell>
        </row>
        <row r="3234">
          <cell r="D3234">
            <v>20000</v>
          </cell>
          <cell r="F3234" t="str">
            <v>failed</v>
          </cell>
          <cell r="H3234" t="str">
            <v>GBP</v>
          </cell>
          <cell r="R3234" t="str">
            <v>jazz</v>
          </cell>
        </row>
        <row r="3235">
          <cell r="D3235">
            <v>100000</v>
          </cell>
          <cell r="F3235" t="str">
            <v>failed</v>
          </cell>
          <cell r="H3235" t="str">
            <v>USD</v>
          </cell>
          <cell r="R3235" t="str">
            <v>web</v>
          </cell>
        </row>
        <row r="3236">
          <cell r="D3236">
            <v>15000</v>
          </cell>
          <cell r="F3236" t="str">
            <v>failed</v>
          </cell>
          <cell r="H3236" t="str">
            <v>USD</v>
          </cell>
          <cell r="R3236" t="str">
            <v>wearables</v>
          </cell>
        </row>
        <row r="3237">
          <cell r="D3237">
            <v>8888</v>
          </cell>
          <cell r="F3237" t="str">
            <v>failed</v>
          </cell>
          <cell r="H3237" t="str">
            <v>USD</v>
          </cell>
          <cell r="R3237" t="str">
            <v>animation</v>
          </cell>
        </row>
        <row r="3238">
          <cell r="D3238">
            <v>750</v>
          </cell>
          <cell r="F3238" t="str">
            <v>failed</v>
          </cell>
          <cell r="H3238" t="str">
            <v>USD</v>
          </cell>
          <cell r="R3238" t="str">
            <v>plays</v>
          </cell>
        </row>
        <row r="3239">
          <cell r="D3239">
            <v>15000</v>
          </cell>
          <cell r="F3239" t="str">
            <v>failed</v>
          </cell>
          <cell r="H3239" t="str">
            <v>USD</v>
          </cell>
          <cell r="R3239" t="str">
            <v>drama</v>
          </cell>
        </row>
        <row r="3240">
          <cell r="D3240">
            <v>5000</v>
          </cell>
          <cell r="F3240" t="str">
            <v>failed</v>
          </cell>
          <cell r="H3240" t="str">
            <v>USD</v>
          </cell>
          <cell r="R3240" t="str">
            <v>plays</v>
          </cell>
        </row>
        <row r="3241">
          <cell r="D3241">
            <v>2500</v>
          </cell>
          <cell r="F3241" t="str">
            <v>failed</v>
          </cell>
          <cell r="H3241" t="str">
            <v>GBP</v>
          </cell>
          <cell r="R3241" t="str">
            <v>plays</v>
          </cell>
        </row>
        <row r="3242">
          <cell r="D3242">
            <v>2000</v>
          </cell>
          <cell r="F3242" t="str">
            <v>canceled</v>
          </cell>
          <cell r="H3242" t="str">
            <v>GBP</v>
          </cell>
          <cell r="R3242" t="str">
            <v>web</v>
          </cell>
        </row>
        <row r="3243">
          <cell r="D3243">
            <v>1000</v>
          </cell>
          <cell r="F3243" t="str">
            <v>failed</v>
          </cell>
          <cell r="H3243" t="str">
            <v>GBP</v>
          </cell>
          <cell r="R3243" t="str">
            <v>plays</v>
          </cell>
        </row>
        <row r="3244">
          <cell r="D3244">
            <v>700</v>
          </cell>
          <cell r="F3244" t="str">
            <v>failed</v>
          </cell>
          <cell r="H3244" t="str">
            <v>USD</v>
          </cell>
          <cell r="R3244" t="str">
            <v>nature</v>
          </cell>
        </row>
        <row r="3245">
          <cell r="D3245">
            <v>666</v>
          </cell>
          <cell r="F3245" t="str">
            <v>failed</v>
          </cell>
          <cell r="H3245" t="str">
            <v>USD</v>
          </cell>
          <cell r="R3245" t="str">
            <v>gadgets</v>
          </cell>
        </row>
        <row r="3246">
          <cell r="D3246">
            <v>7000</v>
          </cell>
          <cell r="F3246" t="str">
            <v>canceled</v>
          </cell>
          <cell r="H3246" t="str">
            <v>USD</v>
          </cell>
          <cell r="R3246" t="str">
            <v>food trucks</v>
          </cell>
        </row>
        <row r="3247">
          <cell r="D3247">
            <v>3000</v>
          </cell>
          <cell r="F3247" t="str">
            <v>failed</v>
          </cell>
          <cell r="H3247" t="str">
            <v>USD</v>
          </cell>
          <cell r="R3247" t="str">
            <v>plays</v>
          </cell>
        </row>
        <row r="3248">
          <cell r="D3248">
            <v>3000</v>
          </cell>
          <cell r="F3248" t="str">
            <v>failed</v>
          </cell>
          <cell r="H3248" t="str">
            <v>USD</v>
          </cell>
          <cell r="R3248" t="str">
            <v>fiction</v>
          </cell>
        </row>
        <row r="3249">
          <cell r="D3249">
            <v>20000</v>
          </cell>
          <cell r="F3249" t="str">
            <v>failed</v>
          </cell>
          <cell r="H3249" t="str">
            <v>USD</v>
          </cell>
          <cell r="R3249" t="str">
            <v>spaces</v>
          </cell>
        </row>
        <row r="3250">
          <cell r="D3250">
            <v>10000</v>
          </cell>
          <cell r="F3250" t="str">
            <v>failed</v>
          </cell>
          <cell r="H3250" t="str">
            <v>USD</v>
          </cell>
          <cell r="R3250" t="str">
            <v>web</v>
          </cell>
        </row>
        <row r="3251">
          <cell r="D3251">
            <v>10000</v>
          </cell>
          <cell r="F3251" t="str">
            <v>failed</v>
          </cell>
          <cell r="H3251" t="str">
            <v>USD</v>
          </cell>
          <cell r="R3251" t="str">
            <v>video games</v>
          </cell>
        </row>
        <row r="3252">
          <cell r="D3252">
            <v>15000</v>
          </cell>
          <cell r="F3252" t="str">
            <v>failed</v>
          </cell>
          <cell r="H3252" t="str">
            <v>USD</v>
          </cell>
          <cell r="R3252" t="str">
            <v>web</v>
          </cell>
        </row>
        <row r="3253">
          <cell r="D3253">
            <v>15000</v>
          </cell>
          <cell r="F3253" t="str">
            <v>canceled</v>
          </cell>
          <cell r="H3253" t="str">
            <v>USD</v>
          </cell>
          <cell r="R3253" t="str">
            <v>web</v>
          </cell>
        </row>
        <row r="3254">
          <cell r="D3254">
            <v>12700</v>
          </cell>
          <cell r="F3254" t="str">
            <v>failed</v>
          </cell>
          <cell r="H3254" t="str">
            <v>USD</v>
          </cell>
          <cell r="R3254" t="str">
            <v>plays</v>
          </cell>
        </row>
        <row r="3255">
          <cell r="D3255">
            <v>10000</v>
          </cell>
          <cell r="F3255" t="str">
            <v>canceled</v>
          </cell>
          <cell r="H3255" t="str">
            <v>USD</v>
          </cell>
          <cell r="R3255" t="str">
            <v>art books</v>
          </cell>
        </row>
        <row r="3256">
          <cell r="D3256">
            <v>8000</v>
          </cell>
          <cell r="F3256" t="str">
            <v>canceled</v>
          </cell>
          <cell r="H3256" t="str">
            <v>AUD</v>
          </cell>
          <cell r="R3256" t="str">
            <v>web</v>
          </cell>
        </row>
        <row r="3257">
          <cell r="D3257">
            <v>8000</v>
          </cell>
          <cell r="F3257" t="str">
            <v>failed</v>
          </cell>
          <cell r="H3257" t="str">
            <v>USD</v>
          </cell>
          <cell r="R3257" t="str">
            <v>food trucks</v>
          </cell>
        </row>
        <row r="3258">
          <cell r="D3258">
            <v>4500</v>
          </cell>
          <cell r="F3258" t="str">
            <v>failed</v>
          </cell>
          <cell r="H3258" t="str">
            <v>USD</v>
          </cell>
          <cell r="R3258" t="str">
            <v>translations</v>
          </cell>
        </row>
        <row r="3259">
          <cell r="D3259">
            <v>1000</v>
          </cell>
          <cell r="F3259" t="str">
            <v>failed</v>
          </cell>
          <cell r="H3259" t="str">
            <v>USD</v>
          </cell>
          <cell r="R3259" t="str">
            <v>musical</v>
          </cell>
        </row>
        <row r="3260">
          <cell r="D3260">
            <v>50000</v>
          </cell>
          <cell r="F3260" t="str">
            <v>failed</v>
          </cell>
          <cell r="H3260" t="str">
            <v>USD</v>
          </cell>
          <cell r="R3260" t="str">
            <v>wearables</v>
          </cell>
        </row>
        <row r="3261">
          <cell r="D3261">
            <v>40000</v>
          </cell>
          <cell r="F3261" t="str">
            <v>failed</v>
          </cell>
          <cell r="H3261" t="str">
            <v>USD</v>
          </cell>
          <cell r="R3261" t="str">
            <v>video games</v>
          </cell>
        </row>
        <row r="3262">
          <cell r="D3262">
            <v>5000</v>
          </cell>
          <cell r="F3262" t="str">
            <v>failed</v>
          </cell>
          <cell r="H3262" t="str">
            <v>USD</v>
          </cell>
          <cell r="R3262" t="str">
            <v>children's books</v>
          </cell>
        </row>
        <row r="3263">
          <cell r="D3263">
            <v>2500</v>
          </cell>
          <cell r="F3263" t="str">
            <v>failed</v>
          </cell>
          <cell r="H3263" t="str">
            <v>USD</v>
          </cell>
          <cell r="R3263" t="str">
            <v>children's books</v>
          </cell>
        </row>
        <row r="3264">
          <cell r="D3264">
            <v>60000</v>
          </cell>
          <cell r="F3264" t="str">
            <v>failed</v>
          </cell>
          <cell r="H3264" t="str">
            <v>USD</v>
          </cell>
          <cell r="R3264" t="str">
            <v>web</v>
          </cell>
        </row>
        <row r="3265">
          <cell r="D3265">
            <v>12000</v>
          </cell>
          <cell r="F3265" t="str">
            <v>failed</v>
          </cell>
          <cell r="H3265" t="str">
            <v>USD</v>
          </cell>
          <cell r="R3265" t="str">
            <v>animation</v>
          </cell>
        </row>
        <row r="3266">
          <cell r="D3266">
            <v>12000</v>
          </cell>
          <cell r="F3266" t="str">
            <v>failed</v>
          </cell>
          <cell r="H3266" t="str">
            <v>USD</v>
          </cell>
          <cell r="R3266" t="str">
            <v>food trucks</v>
          </cell>
        </row>
        <row r="3267">
          <cell r="D3267">
            <v>100000</v>
          </cell>
          <cell r="F3267" t="str">
            <v>canceled</v>
          </cell>
          <cell r="H3267" t="str">
            <v>USD</v>
          </cell>
          <cell r="R3267" t="str">
            <v>space exploration</v>
          </cell>
        </row>
        <row r="3268">
          <cell r="D3268">
            <v>75000</v>
          </cell>
          <cell r="F3268" t="str">
            <v>failed</v>
          </cell>
          <cell r="H3268" t="str">
            <v>USD</v>
          </cell>
          <cell r="R3268" t="str">
            <v>video games</v>
          </cell>
        </row>
        <row r="3269">
          <cell r="D3269">
            <v>10000</v>
          </cell>
          <cell r="F3269" t="str">
            <v>failed</v>
          </cell>
          <cell r="H3269" t="str">
            <v>USD</v>
          </cell>
          <cell r="R3269" t="str">
            <v>mobile games</v>
          </cell>
        </row>
        <row r="3270">
          <cell r="D3270">
            <v>8500</v>
          </cell>
          <cell r="F3270" t="str">
            <v>canceled</v>
          </cell>
          <cell r="H3270" t="str">
            <v>USD</v>
          </cell>
          <cell r="R3270" t="str">
            <v>food trucks</v>
          </cell>
        </row>
        <row r="3271">
          <cell r="D3271">
            <v>5000</v>
          </cell>
          <cell r="F3271" t="str">
            <v>failed</v>
          </cell>
          <cell r="H3271" t="str">
            <v>USD</v>
          </cell>
          <cell r="R3271" t="str">
            <v>animation</v>
          </cell>
        </row>
        <row r="3272">
          <cell r="D3272">
            <v>5000</v>
          </cell>
          <cell r="F3272" t="str">
            <v>failed</v>
          </cell>
          <cell r="H3272" t="str">
            <v>USD</v>
          </cell>
          <cell r="R3272" t="str">
            <v>faith</v>
          </cell>
        </row>
        <row r="3273">
          <cell r="D3273">
            <v>1600</v>
          </cell>
          <cell r="F3273" t="str">
            <v>failed</v>
          </cell>
          <cell r="H3273" t="str">
            <v>GBP</v>
          </cell>
          <cell r="R3273" t="str">
            <v>people</v>
          </cell>
        </row>
        <row r="3274">
          <cell r="D3274">
            <v>1500</v>
          </cell>
          <cell r="F3274" t="str">
            <v>failed</v>
          </cell>
          <cell r="H3274" t="str">
            <v>CAD</v>
          </cell>
          <cell r="R3274" t="str">
            <v>drama</v>
          </cell>
        </row>
        <row r="3275">
          <cell r="D3275">
            <v>600</v>
          </cell>
          <cell r="F3275" t="str">
            <v>failed</v>
          </cell>
          <cell r="H3275" t="str">
            <v>USD</v>
          </cell>
          <cell r="R3275" t="str">
            <v>plays</v>
          </cell>
        </row>
        <row r="3276">
          <cell r="D3276">
            <v>850000</v>
          </cell>
          <cell r="F3276" t="str">
            <v>canceled</v>
          </cell>
          <cell r="H3276" t="str">
            <v>SEK</v>
          </cell>
          <cell r="R3276" t="str">
            <v>web</v>
          </cell>
        </row>
        <row r="3277">
          <cell r="D3277">
            <v>550000</v>
          </cell>
          <cell r="F3277" t="str">
            <v>failed</v>
          </cell>
          <cell r="H3277" t="str">
            <v>AUD</v>
          </cell>
          <cell r="R3277" t="str">
            <v>animation</v>
          </cell>
        </row>
        <row r="3278">
          <cell r="D3278">
            <v>240000</v>
          </cell>
          <cell r="F3278" t="str">
            <v>failed</v>
          </cell>
          <cell r="H3278" t="str">
            <v>USD</v>
          </cell>
          <cell r="R3278" t="str">
            <v>web</v>
          </cell>
        </row>
        <row r="3279">
          <cell r="D3279">
            <v>100000</v>
          </cell>
          <cell r="F3279" t="str">
            <v>canceled</v>
          </cell>
          <cell r="H3279" t="str">
            <v>USD</v>
          </cell>
          <cell r="R3279" t="str">
            <v>web</v>
          </cell>
        </row>
        <row r="3280">
          <cell r="D3280">
            <v>50000</v>
          </cell>
          <cell r="F3280" t="str">
            <v>failed</v>
          </cell>
          <cell r="H3280" t="str">
            <v>USD</v>
          </cell>
          <cell r="R3280" t="str">
            <v>gadgets</v>
          </cell>
        </row>
        <row r="3281">
          <cell r="D3281">
            <v>45000</v>
          </cell>
          <cell r="F3281" t="str">
            <v>failed</v>
          </cell>
          <cell r="H3281" t="str">
            <v>USD</v>
          </cell>
          <cell r="R3281" t="str">
            <v>jazz</v>
          </cell>
        </row>
        <row r="3282">
          <cell r="D3282">
            <v>30000</v>
          </cell>
          <cell r="F3282" t="str">
            <v>failed</v>
          </cell>
          <cell r="H3282" t="str">
            <v>USD</v>
          </cell>
          <cell r="R3282" t="str">
            <v>video games</v>
          </cell>
        </row>
        <row r="3283">
          <cell r="D3283">
            <v>30000</v>
          </cell>
          <cell r="F3283" t="str">
            <v>failed</v>
          </cell>
          <cell r="H3283" t="str">
            <v>USD</v>
          </cell>
          <cell r="R3283" t="str">
            <v>food trucks</v>
          </cell>
        </row>
        <row r="3284">
          <cell r="D3284">
            <v>30000</v>
          </cell>
          <cell r="F3284" t="str">
            <v>failed</v>
          </cell>
          <cell r="H3284" t="str">
            <v>USD</v>
          </cell>
          <cell r="R3284" t="str">
            <v>food trucks</v>
          </cell>
        </row>
        <row r="3285">
          <cell r="D3285">
            <v>20000</v>
          </cell>
          <cell r="F3285" t="str">
            <v>failed</v>
          </cell>
          <cell r="H3285" t="str">
            <v>EUR</v>
          </cell>
          <cell r="R3285" t="str">
            <v>spaces</v>
          </cell>
        </row>
        <row r="3286">
          <cell r="D3286">
            <v>15000</v>
          </cell>
          <cell r="F3286" t="str">
            <v>failed</v>
          </cell>
          <cell r="H3286" t="str">
            <v>USD</v>
          </cell>
          <cell r="R3286" t="str">
            <v>drama</v>
          </cell>
        </row>
        <row r="3287">
          <cell r="D3287">
            <v>15000</v>
          </cell>
          <cell r="F3287" t="str">
            <v>failed</v>
          </cell>
          <cell r="H3287" t="str">
            <v>USD</v>
          </cell>
          <cell r="R3287" t="str">
            <v>nature</v>
          </cell>
        </row>
        <row r="3288">
          <cell r="D3288">
            <v>15000</v>
          </cell>
          <cell r="F3288" t="str">
            <v>failed</v>
          </cell>
          <cell r="H3288" t="str">
            <v>USD</v>
          </cell>
          <cell r="R3288" t="str">
            <v>food trucks</v>
          </cell>
        </row>
        <row r="3289">
          <cell r="D3289">
            <v>14920</v>
          </cell>
          <cell r="F3289" t="str">
            <v>failed</v>
          </cell>
          <cell r="H3289" t="str">
            <v>USD</v>
          </cell>
          <cell r="R3289" t="str">
            <v>spaces</v>
          </cell>
        </row>
        <row r="3290">
          <cell r="D3290">
            <v>12000</v>
          </cell>
          <cell r="F3290" t="str">
            <v>failed</v>
          </cell>
          <cell r="H3290" t="str">
            <v>USD</v>
          </cell>
          <cell r="R3290" t="str">
            <v>drama</v>
          </cell>
        </row>
        <row r="3291">
          <cell r="D3291">
            <v>10000</v>
          </cell>
          <cell r="F3291" t="str">
            <v>canceled</v>
          </cell>
          <cell r="H3291" t="str">
            <v>GBP</v>
          </cell>
          <cell r="R3291" t="str">
            <v>food trucks</v>
          </cell>
        </row>
        <row r="3292">
          <cell r="D3292">
            <v>8000</v>
          </cell>
          <cell r="F3292" t="str">
            <v>failed</v>
          </cell>
          <cell r="H3292" t="str">
            <v>USD</v>
          </cell>
          <cell r="R3292" t="str">
            <v>food trucks</v>
          </cell>
        </row>
        <row r="3293">
          <cell r="D3293">
            <v>7000</v>
          </cell>
          <cell r="F3293" t="str">
            <v>failed</v>
          </cell>
          <cell r="H3293" t="str">
            <v>USD</v>
          </cell>
          <cell r="R3293" t="str">
            <v>fiction</v>
          </cell>
        </row>
        <row r="3294">
          <cell r="D3294">
            <v>5500</v>
          </cell>
          <cell r="F3294" t="str">
            <v>failed</v>
          </cell>
          <cell r="H3294" t="str">
            <v>USD</v>
          </cell>
          <cell r="R3294" t="str">
            <v>plays</v>
          </cell>
        </row>
        <row r="3295">
          <cell r="D3295">
            <v>5000</v>
          </cell>
          <cell r="F3295" t="str">
            <v>canceled</v>
          </cell>
          <cell r="H3295" t="str">
            <v>USD</v>
          </cell>
          <cell r="R3295" t="str">
            <v>audio</v>
          </cell>
        </row>
        <row r="3296">
          <cell r="D3296">
            <v>5000</v>
          </cell>
          <cell r="F3296" t="str">
            <v>failed</v>
          </cell>
          <cell r="H3296" t="str">
            <v>USD</v>
          </cell>
          <cell r="R3296" t="str">
            <v>people</v>
          </cell>
        </row>
        <row r="3297">
          <cell r="D3297">
            <v>5000</v>
          </cell>
          <cell r="F3297" t="str">
            <v>failed</v>
          </cell>
          <cell r="H3297" t="str">
            <v>GBP</v>
          </cell>
          <cell r="R3297" t="str">
            <v>musical</v>
          </cell>
        </row>
        <row r="3298">
          <cell r="D3298">
            <v>4500</v>
          </cell>
          <cell r="F3298" t="str">
            <v>failed</v>
          </cell>
          <cell r="H3298" t="str">
            <v>USD</v>
          </cell>
          <cell r="R3298" t="str">
            <v>plays</v>
          </cell>
        </row>
        <row r="3299">
          <cell r="D3299">
            <v>3500</v>
          </cell>
          <cell r="F3299" t="str">
            <v>failed</v>
          </cell>
          <cell r="H3299" t="str">
            <v>USD</v>
          </cell>
          <cell r="R3299" t="str">
            <v>jazz</v>
          </cell>
        </row>
        <row r="3300">
          <cell r="D3300">
            <v>3000</v>
          </cell>
          <cell r="F3300" t="str">
            <v>failed</v>
          </cell>
          <cell r="H3300" t="str">
            <v>USD</v>
          </cell>
          <cell r="R3300" t="str">
            <v>faith</v>
          </cell>
        </row>
        <row r="3301">
          <cell r="D3301">
            <v>1500</v>
          </cell>
          <cell r="F3301" t="str">
            <v>failed</v>
          </cell>
          <cell r="H3301" t="str">
            <v>CAD</v>
          </cell>
          <cell r="R3301" t="str">
            <v>animation</v>
          </cell>
        </row>
        <row r="3302">
          <cell r="D3302">
            <v>1500</v>
          </cell>
          <cell r="F3302" t="str">
            <v>failed</v>
          </cell>
          <cell r="H3302" t="str">
            <v>USD</v>
          </cell>
          <cell r="R3302" t="str">
            <v>fiction</v>
          </cell>
        </row>
        <row r="3303">
          <cell r="D3303">
            <v>1500</v>
          </cell>
          <cell r="F3303" t="str">
            <v>live</v>
          </cell>
          <cell r="H3303" t="str">
            <v>USD</v>
          </cell>
          <cell r="R3303" t="str">
            <v>plays</v>
          </cell>
        </row>
        <row r="3304">
          <cell r="D3304">
            <v>1000</v>
          </cell>
          <cell r="F3304" t="str">
            <v>failed</v>
          </cell>
          <cell r="H3304" t="str">
            <v>USD</v>
          </cell>
          <cell r="R3304" t="str">
            <v>animation</v>
          </cell>
        </row>
        <row r="3305">
          <cell r="D3305">
            <v>1000</v>
          </cell>
          <cell r="F3305" t="str">
            <v>failed</v>
          </cell>
          <cell r="H3305" t="str">
            <v>EUR</v>
          </cell>
          <cell r="R3305" t="str">
            <v>mobile games</v>
          </cell>
        </row>
        <row r="3306">
          <cell r="D3306">
            <v>1000</v>
          </cell>
          <cell r="F3306" t="str">
            <v>failed</v>
          </cell>
          <cell r="H3306" t="str">
            <v>USD</v>
          </cell>
          <cell r="R3306" t="str">
            <v>plays</v>
          </cell>
        </row>
        <row r="3307">
          <cell r="D3307">
            <v>500</v>
          </cell>
          <cell r="F3307" t="str">
            <v>failed</v>
          </cell>
          <cell r="H3307" t="str">
            <v>USD</v>
          </cell>
          <cell r="R3307" t="str">
            <v>video games</v>
          </cell>
        </row>
        <row r="3308">
          <cell r="D3308">
            <v>20000</v>
          </cell>
          <cell r="F3308" t="str">
            <v>failed</v>
          </cell>
          <cell r="H3308" t="str">
            <v>USD</v>
          </cell>
          <cell r="R3308" t="str">
            <v>fiction</v>
          </cell>
        </row>
        <row r="3309">
          <cell r="D3309">
            <v>80000</v>
          </cell>
          <cell r="F3309" t="str">
            <v>failed</v>
          </cell>
          <cell r="H3309" t="str">
            <v>USD</v>
          </cell>
          <cell r="R3309" t="str">
            <v>video games</v>
          </cell>
        </row>
        <row r="3310">
          <cell r="D3310">
            <v>100000</v>
          </cell>
          <cell r="F3310" t="str">
            <v>failed</v>
          </cell>
          <cell r="H3310" t="str">
            <v>USD</v>
          </cell>
          <cell r="R3310" t="str">
            <v>video games</v>
          </cell>
        </row>
        <row r="3311">
          <cell r="D3311">
            <v>1000</v>
          </cell>
          <cell r="F3311" t="str">
            <v>failed</v>
          </cell>
          <cell r="H3311" t="str">
            <v>USD</v>
          </cell>
          <cell r="R3311" t="str">
            <v>plays</v>
          </cell>
        </row>
        <row r="3312">
          <cell r="D3312">
            <v>117000</v>
          </cell>
          <cell r="F3312" t="str">
            <v>failed</v>
          </cell>
          <cell r="H3312" t="str">
            <v>CAD</v>
          </cell>
          <cell r="R3312" t="str">
            <v>food trucks</v>
          </cell>
        </row>
        <row r="3313">
          <cell r="D3313">
            <v>65000</v>
          </cell>
          <cell r="F3313" t="str">
            <v>failed</v>
          </cell>
          <cell r="H3313" t="str">
            <v>USD</v>
          </cell>
          <cell r="R3313" t="str">
            <v>animation</v>
          </cell>
        </row>
        <row r="3314">
          <cell r="D3314">
            <v>30000</v>
          </cell>
          <cell r="F3314" t="str">
            <v>failed</v>
          </cell>
          <cell r="H3314" t="str">
            <v>USD</v>
          </cell>
          <cell r="R3314" t="str">
            <v>video games</v>
          </cell>
        </row>
        <row r="3315">
          <cell r="D3315">
            <v>10000</v>
          </cell>
          <cell r="F3315" t="str">
            <v>failed</v>
          </cell>
          <cell r="H3315" t="str">
            <v>USD</v>
          </cell>
          <cell r="R3315" t="str">
            <v>video games</v>
          </cell>
        </row>
        <row r="3316">
          <cell r="D3316">
            <v>7500</v>
          </cell>
          <cell r="F3316" t="str">
            <v>failed</v>
          </cell>
          <cell r="H3316" t="str">
            <v>USD</v>
          </cell>
          <cell r="R3316" t="str">
            <v>plays</v>
          </cell>
        </row>
        <row r="3317">
          <cell r="D3317">
            <v>5000</v>
          </cell>
          <cell r="F3317" t="str">
            <v>failed</v>
          </cell>
          <cell r="H3317" t="str">
            <v>USD</v>
          </cell>
          <cell r="R3317" t="str">
            <v>plays</v>
          </cell>
        </row>
        <row r="3318">
          <cell r="D3318">
            <v>4000</v>
          </cell>
          <cell r="F3318" t="str">
            <v>failed</v>
          </cell>
          <cell r="H3318" t="str">
            <v>USD</v>
          </cell>
          <cell r="R3318" t="str">
            <v>children's books</v>
          </cell>
        </row>
        <row r="3319">
          <cell r="D3319">
            <v>3500</v>
          </cell>
          <cell r="F3319" t="str">
            <v>failed</v>
          </cell>
          <cell r="H3319" t="str">
            <v>USD</v>
          </cell>
          <cell r="R3319" t="str">
            <v>jazz</v>
          </cell>
        </row>
        <row r="3320">
          <cell r="D3320">
            <v>3000</v>
          </cell>
          <cell r="F3320" t="str">
            <v>failed</v>
          </cell>
          <cell r="H3320" t="str">
            <v>USD</v>
          </cell>
          <cell r="R3320" t="str">
            <v>plays</v>
          </cell>
        </row>
        <row r="3321">
          <cell r="D3321">
            <v>2750</v>
          </cell>
          <cell r="F3321" t="str">
            <v>live</v>
          </cell>
          <cell r="H3321" t="str">
            <v>GBP</v>
          </cell>
          <cell r="R3321" t="str">
            <v>plays</v>
          </cell>
        </row>
        <row r="3322">
          <cell r="D3322">
            <v>2200</v>
          </cell>
          <cell r="F3322" t="str">
            <v>failed</v>
          </cell>
          <cell r="H3322" t="str">
            <v>USD</v>
          </cell>
          <cell r="R3322" t="str">
            <v>jazz</v>
          </cell>
        </row>
        <row r="3323">
          <cell r="D3323">
            <v>2000</v>
          </cell>
          <cell r="F3323" t="str">
            <v>failed</v>
          </cell>
          <cell r="H3323" t="str">
            <v>GBP</v>
          </cell>
          <cell r="R3323" t="str">
            <v>animation</v>
          </cell>
        </row>
        <row r="3324">
          <cell r="D3324">
            <v>1400</v>
          </cell>
          <cell r="F3324" t="str">
            <v>failed</v>
          </cell>
          <cell r="H3324" t="str">
            <v>GBP</v>
          </cell>
          <cell r="R3324" t="str">
            <v>plays</v>
          </cell>
        </row>
        <row r="3325">
          <cell r="D3325">
            <v>1000</v>
          </cell>
          <cell r="F3325" t="str">
            <v>failed</v>
          </cell>
          <cell r="H3325" t="str">
            <v>USD</v>
          </cell>
          <cell r="R3325" t="str">
            <v>video games</v>
          </cell>
        </row>
        <row r="3326">
          <cell r="D3326">
            <v>1000</v>
          </cell>
          <cell r="F3326" t="str">
            <v>failed</v>
          </cell>
          <cell r="H3326" t="str">
            <v>EUR</v>
          </cell>
          <cell r="R3326" t="str">
            <v>translations</v>
          </cell>
        </row>
        <row r="3327">
          <cell r="D3327">
            <v>600</v>
          </cell>
          <cell r="F3327" t="str">
            <v>failed</v>
          </cell>
          <cell r="H3327" t="str">
            <v>USD</v>
          </cell>
          <cell r="R3327" t="str">
            <v>video games</v>
          </cell>
        </row>
        <row r="3328">
          <cell r="D3328">
            <v>300</v>
          </cell>
          <cell r="F3328" t="str">
            <v>failed</v>
          </cell>
          <cell r="H3328" t="str">
            <v>CAD</v>
          </cell>
          <cell r="R3328" t="str">
            <v>video games</v>
          </cell>
        </row>
        <row r="3329">
          <cell r="D3329">
            <v>25000</v>
          </cell>
          <cell r="F3329" t="str">
            <v>failed</v>
          </cell>
          <cell r="H3329" t="str">
            <v>USD</v>
          </cell>
          <cell r="R3329" t="str">
            <v>gadgets</v>
          </cell>
        </row>
        <row r="3330">
          <cell r="D3330">
            <v>1000</v>
          </cell>
          <cell r="F3330" t="str">
            <v>failed</v>
          </cell>
          <cell r="H3330" t="str">
            <v>USD</v>
          </cell>
          <cell r="R3330" t="str">
            <v>food trucks</v>
          </cell>
        </row>
        <row r="3331">
          <cell r="D3331">
            <v>100000</v>
          </cell>
          <cell r="F3331" t="str">
            <v>failed</v>
          </cell>
          <cell r="H3331" t="str">
            <v>USD</v>
          </cell>
          <cell r="R3331" t="str">
            <v>video games</v>
          </cell>
        </row>
        <row r="3332">
          <cell r="D3332">
            <v>2000</v>
          </cell>
          <cell r="F3332" t="str">
            <v>failed</v>
          </cell>
          <cell r="H3332" t="str">
            <v>USD</v>
          </cell>
          <cell r="R3332" t="str">
            <v>plays</v>
          </cell>
        </row>
        <row r="3333">
          <cell r="D3333">
            <v>1000</v>
          </cell>
          <cell r="F3333" t="str">
            <v>failed</v>
          </cell>
          <cell r="H3333" t="str">
            <v>GBP</v>
          </cell>
          <cell r="R3333" t="str">
            <v>spaces</v>
          </cell>
        </row>
        <row r="3334">
          <cell r="D3334">
            <v>54000</v>
          </cell>
          <cell r="F3334" t="str">
            <v>failed</v>
          </cell>
          <cell r="H3334" t="str">
            <v>USD</v>
          </cell>
          <cell r="R3334" t="str">
            <v>photobooks</v>
          </cell>
        </row>
        <row r="3335">
          <cell r="D3335">
            <v>50000</v>
          </cell>
          <cell r="F3335" t="str">
            <v>canceled</v>
          </cell>
          <cell r="H3335" t="str">
            <v>USD</v>
          </cell>
          <cell r="R3335" t="str">
            <v>science fiction</v>
          </cell>
        </row>
        <row r="3336">
          <cell r="D3336">
            <v>10000</v>
          </cell>
          <cell r="F3336" t="str">
            <v>failed</v>
          </cell>
          <cell r="H3336" t="str">
            <v>USD</v>
          </cell>
          <cell r="R3336" t="str">
            <v>spaces</v>
          </cell>
        </row>
        <row r="3337">
          <cell r="D3337">
            <v>8000</v>
          </cell>
          <cell r="F3337" t="str">
            <v>failed</v>
          </cell>
          <cell r="H3337" t="str">
            <v>USD</v>
          </cell>
          <cell r="R3337" t="str">
            <v>photobooks</v>
          </cell>
        </row>
        <row r="3338">
          <cell r="D3338">
            <v>5000</v>
          </cell>
          <cell r="F3338" t="str">
            <v>canceled</v>
          </cell>
          <cell r="H3338" t="str">
            <v>USD</v>
          </cell>
          <cell r="R3338" t="str">
            <v>world music</v>
          </cell>
        </row>
        <row r="3339">
          <cell r="D3339">
            <v>5000</v>
          </cell>
          <cell r="F3339" t="str">
            <v>failed</v>
          </cell>
          <cell r="H3339" t="str">
            <v>USD</v>
          </cell>
          <cell r="R3339" t="str">
            <v>food trucks</v>
          </cell>
        </row>
        <row r="3340">
          <cell r="D3340">
            <v>3500</v>
          </cell>
          <cell r="F3340" t="str">
            <v>failed</v>
          </cell>
          <cell r="H3340" t="str">
            <v>USD</v>
          </cell>
          <cell r="R3340" t="str">
            <v>jazz</v>
          </cell>
        </row>
        <row r="3341">
          <cell r="D3341">
            <v>3000</v>
          </cell>
          <cell r="F3341" t="str">
            <v>failed</v>
          </cell>
          <cell r="H3341" t="str">
            <v>AUD</v>
          </cell>
          <cell r="R3341" t="str">
            <v>photobooks</v>
          </cell>
        </row>
        <row r="3342">
          <cell r="D3342">
            <v>3000</v>
          </cell>
          <cell r="F3342" t="str">
            <v>failed</v>
          </cell>
          <cell r="H3342" t="str">
            <v>USD</v>
          </cell>
          <cell r="R3342" t="str">
            <v>plays</v>
          </cell>
        </row>
        <row r="3343">
          <cell r="D3343">
            <v>2750</v>
          </cell>
          <cell r="F3343" t="str">
            <v>failed</v>
          </cell>
          <cell r="H3343" t="str">
            <v>USD</v>
          </cell>
          <cell r="R3343" t="str">
            <v>jazz</v>
          </cell>
        </row>
        <row r="3344">
          <cell r="D3344">
            <v>2500</v>
          </cell>
          <cell r="F3344" t="str">
            <v>failed</v>
          </cell>
          <cell r="H3344" t="str">
            <v>GBP</v>
          </cell>
          <cell r="R3344" t="str">
            <v>plays</v>
          </cell>
        </row>
        <row r="3345">
          <cell r="D3345">
            <v>1500</v>
          </cell>
          <cell r="F3345" t="str">
            <v>canceled</v>
          </cell>
          <cell r="H3345" t="str">
            <v>USD</v>
          </cell>
          <cell r="R3345" t="str">
            <v>science fiction</v>
          </cell>
        </row>
        <row r="3346">
          <cell r="D3346">
            <v>1500</v>
          </cell>
          <cell r="F3346" t="str">
            <v>canceled</v>
          </cell>
          <cell r="H3346" t="str">
            <v>USD</v>
          </cell>
          <cell r="R3346" t="str">
            <v>musical</v>
          </cell>
        </row>
        <row r="3347">
          <cell r="D3347">
            <v>60000</v>
          </cell>
          <cell r="F3347" t="str">
            <v>canceled</v>
          </cell>
          <cell r="H3347" t="str">
            <v>USD</v>
          </cell>
          <cell r="R3347" t="str">
            <v>web</v>
          </cell>
        </row>
        <row r="3348">
          <cell r="D3348">
            <v>5000</v>
          </cell>
          <cell r="F3348" t="str">
            <v>failed</v>
          </cell>
          <cell r="H3348" t="str">
            <v>USD</v>
          </cell>
          <cell r="R3348" t="str">
            <v>plays</v>
          </cell>
        </row>
        <row r="3349">
          <cell r="D3349">
            <v>1000</v>
          </cell>
          <cell r="F3349" t="str">
            <v>failed</v>
          </cell>
          <cell r="H3349" t="str">
            <v>USD</v>
          </cell>
          <cell r="R3349" t="str">
            <v>plays</v>
          </cell>
        </row>
        <row r="3350">
          <cell r="D3350">
            <v>3500</v>
          </cell>
          <cell r="F3350" t="str">
            <v>failed</v>
          </cell>
          <cell r="H3350" t="str">
            <v>USD</v>
          </cell>
          <cell r="R3350" t="str">
            <v>plays</v>
          </cell>
        </row>
        <row r="3351">
          <cell r="D3351">
            <v>15000</v>
          </cell>
          <cell r="F3351" t="str">
            <v>failed</v>
          </cell>
          <cell r="H3351" t="str">
            <v>USD</v>
          </cell>
          <cell r="R3351" t="str">
            <v>food trucks</v>
          </cell>
        </row>
        <row r="3352">
          <cell r="D3352">
            <v>8000</v>
          </cell>
          <cell r="F3352" t="str">
            <v>failed</v>
          </cell>
          <cell r="H3352" t="str">
            <v>CAD</v>
          </cell>
          <cell r="R3352" t="str">
            <v>mobile games</v>
          </cell>
        </row>
        <row r="3353">
          <cell r="D3353">
            <v>5000</v>
          </cell>
          <cell r="F3353" t="str">
            <v>failed</v>
          </cell>
          <cell r="H3353" t="str">
            <v>USD</v>
          </cell>
          <cell r="R3353" t="str">
            <v>children's books</v>
          </cell>
        </row>
        <row r="3354">
          <cell r="D3354">
            <v>2500</v>
          </cell>
          <cell r="F3354" t="str">
            <v>canceled</v>
          </cell>
          <cell r="H3354" t="str">
            <v>CAD</v>
          </cell>
          <cell r="R3354" t="str">
            <v>space exploration</v>
          </cell>
        </row>
        <row r="3355">
          <cell r="D3355">
            <v>65000</v>
          </cell>
          <cell r="F3355" t="str">
            <v>failed</v>
          </cell>
          <cell r="H3355" t="str">
            <v>CAD</v>
          </cell>
          <cell r="R3355" t="str">
            <v>food trucks</v>
          </cell>
        </row>
        <row r="3356">
          <cell r="D3356">
            <v>60000</v>
          </cell>
          <cell r="F3356" t="str">
            <v>failed</v>
          </cell>
          <cell r="H3356" t="str">
            <v>USD</v>
          </cell>
          <cell r="R3356" t="str">
            <v>food trucks</v>
          </cell>
        </row>
        <row r="3357">
          <cell r="D3357">
            <v>12500</v>
          </cell>
          <cell r="F3357" t="str">
            <v>failed</v>
          </cell>
          <cell r="H3357" t="str">
            <v>USD</v>
          </cell>
          <cell r="R3357" t="str">
            <v>musical</v>
          </cell>
        </row>
        <row r="3358">
          <cell r="D3358">
            <v>8000</v>
          </cell>
          <cell r="F3358" t="str">
            <v>failed</v>
          </cell>
          <cell r="H3358" t="str">
            <v>USD</v>
          </cell>
          <cell r="R3358" t="str">
            <v>children's books</v>
          </cell>
        </row>
        <row r="3359">
          <cell r="D3359">
            <v>7500</v>
          </cell>
          <cell r="F3359" t="str">
            <v>failed</v>
          </cell>
          <cell r="H3359" t="str">
            <v>USD</v>
          </cell>
          <cell r="R3359" t="str">
            <v>food trucks</v>
          </cell>
        </row>
        <row r="3360">
          <cell r="D3360">
            <v>6000</v>
          </cell>
          <cell r="F3360" t="str">
            <v>failed</v>
          </cell>
          <cell r="H3360" t="str">
            <v>USD</v>
          </cell>
          <cell r="R3360" t="str">
            <v>faith</v>
          </cell>
        </row>
        <row r="3361">
          <cell r="D3361">
            <v>5000</v>
          </cell>
          <cell r="F3361" t="str">
            <v>failed</v>
          </cell>
          <cell r="H3361" t="str">
            <v>CAD</v>
          </cell>
          <cell r="R3361" t="str">
            <v>web</v>
          </cell>
        </row>
        <row r="3362">
          <cell r="D3362">
            <v>4000</v>
          </cell>
          <cell r="F3362" t="str">
            <v>failed</v>
          </cell>
          <cell r="H3362" t="str">
            <v>USD</v>
          </cell>
          <cell r="R3362" t="str">
            <v>faith</v>
          </cell>
        </row>
        <row r="3363">
          <cell r="D3363">
            <v>2000</v>
          </cell>
          <cell r="F3363" t="str">
            <v>failed</v>
          </cell>
          <cell r="H3363" t="str">
            <v>AUD</v>
          </cell>
          <cell r="R3363" t="str">
            <v>plays</v>
          </cell>
        </row>
        <row r="3364">
          <cell r="D3364">
            <v>2000</v>
          </cell>
          <cell r="F3364" t="str">
            <v>canceled</v>
          </cell>
          <cell r="H3364" t="str">
            <v>USD</v>
          </cell>
          <cell r="R3364" t="str">
            <v>musical</v>
          </cell>
        </row>
        <row r="3365">
          <cell r="D3365">
            <v>750</v>
          </cell>
          <cell r="F3365" t="str">
            <v>failed</v>
          </cell>
          <cell r="H3365" t="str">
            <v>GBP</v>
          </cell>
          <cell r="R3365" t="str">
            <v>nature</v>
          </cell>
        </row>
        <row r="3366">
          <cell r="D3366">
            <v>3495</v>
          </cell>
          <cell r="F3366" t="str">
            <v>failed</v>
          </cell>
          <cell r="H3366" t="str">
            <v>USD</v>
          </cell>
          <cell r="R3366" t="str">
            <v>plays</v>
          </cell>
        </row>
        <row r="3367">
          <cell r="D3367">
            <v>372625</v>
          </cell>
          <cell r="F3367" t="str">
            <v>failed</v>
          </cell>
          <cell r="H3367" t="str">
            <v>USD</v>
          </cell>
          <cell r="R3367" t="str">
            <v>video games</v>
          </cell>
        </row>
        <row r="3368">
          <cell r="D3368">
            <v>5000</v>
          </cell>
          <cell r="F3368" t="str">
            <v>failed</v>
          </cell>
          <cell r="H3368" t="str">
            <v>EUR</v>
          </cell>
          <cell r="R3368" t="str">
            <v>faith</v>
          </cell>
        </row>
        <row r="3369">
          <cell r="D3369">
            <v>4000</v>
          </cell>
          <cell r="F3369" t="str">
            <v>failed</v>
          </cell>
          <cell r="H3369" t="str">
            <v>CAD</v>
          </cell>
          <cell r="R3369" t="str">
            <v>children's books</v>
          </cell>
        </row>
        <row r="3370">
          <cell r="D3370">
            <v>3759</v>
          </cell>
          <cell r="F3370" t="str">
            <v>failed</v>
          </cell>
          <cell r="H3370" t="str">
            <v>GBP</v>
          </cell>
          <cell r="R3370" t="str">
            <v>fiction</v>
          </cell>
        </row>
        <row r="3371">
          <cell r="D3371">
            <v>1500</v>
          </cell>
          <cell r="F3371" t="str">
            <v>failed</v>
          </cell>
          <cell r="H3371" t="str">
            <v>USD</v>
          </cell>
          <cell r="R3371" t="str">
            <v>plays</v>
          </cell>
        </row>
        <row r="3372">
          <cell r="D3372">
            <v>1000</v>
          </cell>
          <cell r="F3372" t="str">
            <v>failed</v>
          </cell>
          <cell r="H3372" t="str">
            <v>USD</v>
          </cell>
          <cell r="R3372" t="str">
            <v>plays</v>
          </cell>
        </row>
        <row r="3373">
          <cell r="D3373">
            <v>50000</v>
          </cell>
          <cell r="F3373" t="str">
            <v>failed</v>
          </cell>
          <cell r="H3373" t="str">
            <v>USD</v>
          </cell>
          <cell r="R3373" t="str">
            <v>web</v>
          </cell>
        </row>
        <row r="3374">
          <cell r="D3374">
            <v>20000</v>
          </cell>
          <cell r="F3374" t="str">
            <v>failed</v>
          </cell>
          <cell r="H3374" t="str">
            <v>USD</v>
          </cell>
          <cell r="R3374" t="str">
            <v>animation</v>
          </cell>
        </row>
        <row r="3375">
          <cell r="D3375">
            <v>380000</v>
          </cell>
          <cell r="F3375" t="str">
            <v>canceled</v>
          </cell>
          <cell r="H3375" t="str">
            <v>USD</v>
          </cell>
          <cell r="R3375" t="str">
            <v>science fiction</v>
          </cell>
        </row>
        <row r="3376">
          <cell r="D3376">
            <v>125000</v>
          </cell>
          <cell r="F3376" t="str">
            <v>failed</v>
          </cell>
          <cell r="H3376" t="str">
            <v>USD</v>
          </cell>
          <cell r="R3376" t="str">
            <v>food trucks</v>
          </cell>
        </row>
        <row r="3377">
          <cell r="D3377">
            <v>16000</v>
          </cell>
          <cell r="F3377" t="str">
            <v>canceled</v>
          </cell>
          <cell r="H3377" t="str">
            <v>EUR</v>
          </cell>
          <cell r="R3377" t="str">
            <v>web</v>
          </cell>
        </row>
        <row r="3378">
          <cell r="D3378">
            <v>15000</v>
          </cell>
          <cell r="F3378" t="str">
            <v>failed</v>
          </cell>
          <cell r="H3378" t="str">
            <v>USD</v>
          </cell>
          <cell r="R3378" t="str">
            <v>food trucks</v>
          </cell>
        </row>
        <row r="3379">
          <cell r="D3379">
            <v>5000</v>
          </cell>
          <cell r="F3379" t="str">
            <v>failed</v>
          </cell>
          <cell r="H3379" t="str">
            <v>USD</v>
          </cell>
          <cell r="R3379" t="str">
            <v>jazz</v>
          </cell>
        </row>
        <row r="3380">
          <cell r="D3380">
            <v>5000</v>
          </cell>
          <cell r="F3380" t="str">
            <v>failed</v>
          </cell>
          <cell r="H3380" t="str">
            <v>GBP</v>
          </cell>
          <cell r="R3380" t="str">
            <v>restaurants</v>
          </cell>
        </row>
        <row r="3381">
          <cell r="D3381">
            <v>4480</v>
          </cell>
          <cell r="F3381" t="str">
            <v>failed</v>
          </cell>
          <cell r="H3381" t="str">
            <v>USD</v>
          </cell>
          <cell r="R3381" t="str">
            <v>animation</v>
          </cell>
        </row>
        <row r="3382">
          <cell r="D3382">
            <v>4000</v>
          </cell>
          <cell r="F3382" t="str">
            <v>failed</v>
          </cell>
          <cell r="H3382" t="str">
            <v>USD</v>
          </cell>
          <cell r="R3382" t="str">
            <v>fiction</v>
          </cell>
        </row>
        <row r="3383">
          <cell r="D3383">
            <v>3750</v>
          </cell>
          <cell r="F3383" t="str">
            <v>failed</v>
          </cell>
          <cell r="H3383" t="str">
            <v>USD</v>
          </cell>
          <cell r="R3383" t="str">
            <v>indie rock</v>
          </cell>
        </row>
        <row r="3384">
          <cell r="D3384">
            <v>3500</v>
          </cell>
          <cell r="F3384" t="str">
            <v>failed</v>
          </cell>
          <cell r="H3384" t="str">
            <v>USD</v>
          </cell>
          <cell r="R3384" t="str">
            <v>jazz</v>
          </cell>
        </row>
        <row r="3385">
          <cell r="D3385">
            <v>550</v>
          </cell>
          <cell r="F3385" t="str">
            <v>failed</v>
          </cell>
          <cell r="H3385" t="str">
            <v>EUR</v>
          </cell>
          <cell r="R3385" t="str">
            <v>plays</v>
          </cell>
        </row>
        <row r="3386">
          <cell r="D3386">
            <v>500</v>
          </cell>
          <cell r="F3386" t="str">
            <v>failed</v>
          </cell>
          <cell r="H3386" t="str">
            <v>GBP</v>
          </cell>
          <cell r="R3386" t="str">
            <v>musical</v>
          </cell>
        </row>
        <row r="3387">
          <cell r="D3387">
            <v>25</v>
          </cell>
          <cell r="F3387" t="str">
            <v>successful</v>
          </cell>
          <cell r="H3387" t="str">
            <v>USD</v>
          </cell>
          <cell r="R3387" t="str">
            <v>photobooks</v>
          </cell>
        </row>
        <row r="3388">
          <cell r="D3388">
            <v>250000</v>
          </cell>
          <cell r="F3388" t="str">
            <v>failed</v>
          </cell>
          <cell r="H3388" t="str">
            <v>USD</v>
          </cell>
          <cell r="R3388" t="str">
            <v>video games</v>
          </cell>
        </row>
        <row r="3389">
          <cell r="D3389">
            <v>11200</v>
          </cell>
          <cell r="F3389" t="str">
            <v>failed</v>
          </cell>
          <cell r="H3389" t="str">
            <v>USD</v>
          </cell>
          <cell r="R3389" t="str">
            <v>plays</v>
          </cell>
        </row>
        <row r="3390">
          <cell r="D3390">
            <v>3500</v>
          </cell>
          <cell r="F3390" t="str">
            <v>failed</v>
          </cell>
          <cell r="H3390" t="str">
            <v>USD</v>
          </cell>
          <cell r="R3390" t="str">
            <v>plays</v>
          </cell>
        </row>
        <row r="3391">
          <cell r="D3391">
            <v>25</v>
          </cell>
          <cell r="F3391" t="str">
            <v>successful</v>
          </cell>
          <cell r="H3391" t="str">
            <v>USD</v>
          </cell>
          <cell r="R3391" t="str">
            <v>classical music</v>
          </cell>
        </row>
        <row r="3392">
          <cell r="D3392">
            <v>4600</v>
          </cell>
          <cell r="F3392" t="str">
            <v>canceled</v>
          </cell>
          <cell r="H3392" t="str">
            <v>USD</v>
          </cell>
          <cell r="R3392" t="str">
            <v>wearables</v>
          </cell>
        </row>
        <row r="3393">
          <cell r="D3393">
            <v>3333</v>
          </cell>
          <cell r="F3393" t="str">
            <v>canceled</v>
          </cell>
          <cell r="H3393" t="str">
            <v>USD</v>
          </cell>
          <cell r="R3393" t="str">
            <v>art books</v>
          </cell>
        </row>
        <row r="3394">
          <cell r="D3394">
            <v>4000</v>
          </cell>
          <cell r="F3394" t="str">
            <v>failed</v>
          </cell>
          <cell r="H3394" t="str">
            <v>USD</v>
          </cell>
          <cell r="R3394" t="str">
            <v>plays</v>
          </cell>
        </row>
        <row r="3395">
          <cell r="D3395">
            <v>8000</v>
          </cell>
          <cell r="F3395" t="str">
            <v>failed</v>
          </cell>
          <cell r="H3395" t="str">
            <v>USD</v>
          </cell>
          <cell r="R3395" t="str">
            <v>food trucks</v>
          </cell>
        </row>
        <row r="3396">
          <cell r="D3396">
            <v>800000</v>
          </cell>
          <cell r="F3396" t="str">
            <v>canceled</v>
          </cell>
          <cell r="H3396" t="str">
            <v>USD</v>
          </cell>
          <cell r="R3396" t="str">
            <v>spaces</v>
          </cell>
        </row>
        <row r="3397">
          <cell r="D3397">
            <v>160000</v>
          </cell>
          <cell r="F3397" t="str">
            <v>failed</v>
          </cell>
          <cell r="H3397" t="str">
            <v>USD</v>
          </cell>
          <cell r="R3397" t="str">
            <v>mobile games</v>
          </cell>
        </row>
        <row r="3398">
          <cell r="D3398">
            <v>100000</v>
          </cell>
          <cell r="F3398" t="str">
            <v>failed</v>
          </cell>
          <cell r="H3398" t="str">
            <v>USD</v>
          </cell>
          <cell r="R3398" t="str">
            <v>plays</v>
          </cell>
        </row>
        <row r="3399">
          <cell r="D3399">
            <v>94875</v>
          </cell>
          <cell r="F3399" t="str">
            <v>failed</v>
          </cell>
          <cell r="H3399" t="str">
            <v>USD</v>
          </cell>
          <cell r="R3399" t="str">
            <v>animation</v>
          </cell>
        </row>
        <row r="3400">
          <cell r="D3400">
            <v>50000</v>
          </cell>
          <cell r="F3400" t="str">
            <v>failed</v>
          </cell>
          <cell r="H3400" t="str">
            <v>USD</v>
          </cell>
          <cell r="R3400" t="str">
            <v>spaces</v>
          </cell>
        </row>
        <row r="3401">
          <cell r="D3401">
            <v>25000</v>
          </cell>
          <cell r="F3401" t="str">
            <v>failed</v>
          </cell>
          <cell r="H3401" t="str">
            <v>USD</v>
          </cell>
          <cell r="R3401" t="str">
            <v>web</v>
          </cell>
        </row>
        <row r="3402">
          <cell r="D3402">
            <v>25000</v>
          </cell>
          <cell r="F3402" t="str">
            <v>failed</v>
          </cell>
          <cell r="H3402" t="str">
            <v>USD</v>
          </cell>
          <cell r="R3402" t="str">
            <v>wearables</v>
          </cell>
        </row>
        <row r="3403">
          <cell r="D3403">
            <v>25000</v>
          </cell>
          <cell r="F3403" t="str">
            <v>failed</v>
          </cell>
          <cell r="H3403" t="str">
            <v>NZD</v>
          </cell>
          <cell r="R3403" t="str">
            <v>translations</v>
          </cell>
        </row>
        <row r="3404">
          <cell r="D3404">
            <v>20000</v>
          </cell>
          <cell r="F3404" t="str">
            <v>failed</v>
          </cell>
          <cell r="H3404" t="str">
            <v>USD</v>
          </cell>
          <cell r="R3404" t="str">
            <v>food trucks</v>
          </cell>
        </row>
        <row r="3405">
          <cell r="D3405">
            <v>3600</v>
          </cell>
          <cell r="F3405" t="str">
            <v>failed</v>
          </cell>
          <cell r="H3405" t="str">
            <v>USD</v>
          </cell>
          <cell r="R3405" t="str">
            <v>video games</v>
          </cell>
        </row>
        <row r="3406">
          <cell r="D3406">
            <v>2000</v>
          </cell>
          <cell r="F3406" t="str">
            <v>failed</v>
          </cell>
          <cell r="H3406" t="str">
            <v>USD</v>
          </cell>
          <cell r="R3406" t="str">
            <v>plays</v>
          </cell>
        </row>
        <row r="3407">
          <cell r="D3407">
            <v>1500</v>
          </cell>
          <cell r="F3407" t="str">
            <v>failed</v>
          </cell>
          <cell r="H3407" t="str">
            <v>USD</v>
          </cell>
          <cell r="R3407" t="str">
            <v>food trucks</v>
          </cell>
        </row>
        <row r="3408">
          <cell r="D3408">
            <v>150000</v>
          </cell>
          <cell r="F3408" t="str">
            <v>failed</v>
          </cell>
          <cell r="H3408" t="str">
            <v>USD</v>
          </cell>
          <cell r="R3408" t="str">
            <v>plays</v>
          </cell>
        </row>
        <row r="3409">
          <cell r="D3409">
            <v>100000</v>
          </cell>
          <cell r="F3409" t="str">
            <v>failed</v>
          </cell>
          <cell r="H3409" t="str">
            <v>USD</v>
          </cell>
          <cell r="R3409" t="str">
            <v>spaces</v>
          </cell>
        </row>
        <row r="3410">
          <cell r="D3410">
            <v>39000</v>
          </cell>
          <cell r="F3410" t="str">
            <v>failed</v>
          </cell>
          <cell r="H3410" t="str">
            <v>USD</v>
          </cell>
          <cell r="R3410" t="str">
            <v>animation</v>
          </cell>
        </row>
        <row r="3411">
          <cell r="D3411">
            <v>35000</v>
          </cell>
          <cell r="F3411" t="str">
            <v>canceled</v>
          </cell>
          <cell r="H3411" t="str">
            <v>USD</v>
          </cell>
          <cell r="R3411" t="str">
            <v>web</v>
          </cell>
        </row>
        <row r="3412">
          <cell r="D3412">
            <v>26000</v>
          </cell>
          <cell r="F3412" t="str">
            <v>failed</v>
          </cell>
          <cell r="H3412" t="str">
            <v>USD</v>
          </cell>
          <cell r="R3412" t="str">
            <v>plays</v>
          </cell>
        </row>
        <row r="3413">
          <cell r="D3413">
            <v>25000</v>
          </cell>
          <cell r="F3413" t="str">
            <v>failed</v>
          </cell>
          <cell r="H3413" t="str">
            <v>USD</v>
          </cell>
          <cell r="R3413" t="str">
            <v>food trucks</v>
          </cell>
        </row>
        <row r="3414">
          <cell r="D3414">
            <v>20000</v>
          </cell>
          <cell r="F3414" t="str">
            <v>canceled</v>
          </cell>
          <cell r="H3414" t="str">
            <v>USD</v>
          </cell>
          <cell r="R3414" t="str">
            <v>web</v>
          </cell>
        </row>
        <row r="3415">
          <cell r="D3415">
            <v>15000</v>
          </cell>
          <cell r="F3415" t="str">
            <v>failed</v>
          </cell>
          <cell r="H3415" t="str">
            <v>CAD</v>
          </cell>
          <cell r="R3415" t="str">
            <v>video games</v>
          </cell>
        </row>
        <row r="3416">
          <cell r="D3416">
            <v>15000</v>
          </cell>
          <cell r="F3416" t="str">
            <v>failed</v>
          </cell>
          <cell r="H3416" t="str">
            <v>USD</v>
          </cell>
          <cell r="R3416" t="str">
            <v>plays</v>
          </cell>
        </row>
        <row r="3417">
          <cell r="D3417">
            <v>8500</v>
          </cell>
          <cell r="F3417" t="str">
            <v>failed</v>
          </cell>
          <cell r="H3417" t="str">
            <v>USD</v>
          </cell>
          <cell r="R3417" t="str">
            <v>animation</v>
          </cell>
        </row>
        <row r="3418">
          <cell r="D3418">
            <v>7000</v>
          </cell>
          <cell r="F3418" t="str">
            <v>failed</v>
          </cell>
          <cell r="H3418" t="str">
            <v>USD</v>
          </cell>
          <cell r="R3418" t="str">
            <v>jazz</v>
          </cell>
        </row>
        <row r="3419">
          <cell r="D3419">
            <v>6000</v>
          </cell>
          <cell r="F3419" t="str">
            <v>failed</v>
          </cell>
          <cell r="H3419" t="str">
            <v>USD</v>
          </cell>
          <cell r="R3419" t="str">
            <v>people</v>
          </cell>
        </row>
        <row r="3420">
          <cell r="D3420">
            <v>5000</v>
          </cell>
          <cell r="F3420" t="str">
            <v>failed</v>
          </cell>
          <cell r="H3420" t="str">
            <v>GBP</v>
          </cell>
          <cell r="R3420" t="str">
            <v>video games</v>
          </cell>
        </row>
        <row r="3421">
          <cell r="D3421">
            <v>5000</v>
          </cell>
          <cell r="F3421" t="str">
            <v>failed</v>
          </cell>
          <cell r="H3421" t="str">
            <v>USD</v>
          </cell>
          <cell r="R3421" t="str">
            <v>plays</v>
          </cell>
        </row>
        <row r="3422">
          <cell r="D3422">
            <v>4500</v>
          </cell>
          <cell r="F3422" t="str">
            <v>failed</v>
          </cell>
          <cell r="H3422" t="str">
            <v>USD</v>
          </cell>
          <cell r="R3422" t="str">
            <v>web</v>
          </cell>
        </row>
        <row r="3423">
          <cell r="D3423">
            <v>4000</v>
          </cell>
          <cell r="F3423" t="str">
            <v>failed</v>
          </cell>
          <cell r="H3423" t="str">
            <v>USD</v>
          </cell>
          <cell r="R3423" t="str">
            <v>plays</v>
          </cell>
        </row>
        <row r="3424">
          <cell r="D3424">
            <v>3500</v>
          </cell>
          <cell r="F3424" t="str">
            <v>failed</v>
          </cell>
          <cell r="H3424" t="str">
            <v>USD</v>
          </cell>
          <cell r="R3424" t="str">
            <v>food trucks</v>
          </cell>
        </row>
        <row r="3425">
          <cell r="D3425">
            <v>3250</v>
          </cell>
          <cell r="F3425" t="str">
            <v>failed</v>
          </cell>
          <cell r="H3425" t="str">
            <v>USD</v>
          </cell>
          <cell r="R3425" t="str">
            <v>children's books</v>
          </cell>
        </row>
        <row r="3426">
          <cell r="D3426">
            <v>3000</v>
          </cell>
          <cell r="F3426" t="str">
            <v>failed</v>
          </cell>
          <cell r="H3426" t="str">
            <v>USD</v>
          </cell>
          <cell r="R3426" t="str">
            <v>food trucks</v>
          </cell>
        </row>
        <row r="3427">
          <cell r="D3427">
            <v>3000</v>
          </cell>
          <cell r="F3427" t="str">
            <v>failed</v>
          </cell>
          <cell r="H3427" t="str">
            <v>USD</v>
          </cell>
          <cell r="R3427" t="str">
            <v>plays</v>
          </cell>
        </row>
        <row r="3428">
          <cell r="D3428">
            <v>2750</v>
          </cell>
          <cell r="F3428" t="str">
            <v>canceled</v>
          </cell>
          <cell r="H3428" t="str">
            <v>USD</v>
          </cell>
          <cell r="R3428" t="str">
            <v>world music</v>
          </cell>
        </row>
        <row r="3429">
          <cell r="D3429">
            <v>2500</v>
          </cell>
          <cell r="F3429" t="str">
            <v>failed</v>
          </cell>
          <cell r="H3429" t="str">
            <v>GBP</v>
          </cell>
          <cell r="R3429" t="str">
            <v>plays</v>
          </cell>
        </row>
        <row r="3430">
          <cell r="D3430">
            <v>2500</v>
          </cell>
          <cell r="F3430" t="str">
            <v>failed</v>
          </cell>
          <cell r="H3430" t="str">
            <v>GBP</v>
          </cell>
          <cell r="R3430" t="str">
            <v>plays</v>
          </cell>
        </row>
        <row r="3431">
          <cell r="D3431">
            <v>2000</v>
          </cell>
          <cell r="F3431" t="str">
            <v>failed</v>
          </cell>
          <cell r="H3431" t="str">
            <v>GBP</v>
          </cell>
          <cell r="R3431" t="str">
            <v>musical</v>
          </cell>
        </row>
        <row r="3432">
          <cell r="D3432">
            <v>1200</v>
          </cell>
          <cell r="F3432" t="str">
            <v>failed</v>
          </cell>
          <cell r="H3432" t="str">
            <v>USD</v>
          </cell>
          <cell r="R3432" t="str">
            <v>photobooks</v>
          </cell>
        </row>
        <row r="3433">
          <cell r="D3433">
            <v>1000</v>
          </cell>
          <cell r="F3433" t="str">
            <v>failed</v>
          </cell>
          <cell r="H3433" t="str">
            <v>USD</v>
          </cell>
          <cell r="R3433" t="str">
            <v>spaces</v>
          </cell>
        </row>
        <row r="3434">
          <cell r="D3434">
            <v>1000</v>
          </cell>
          <cell r="F3434" t="str">
            <v>failed</v>
          </cell>
          <cell r="H3434" t="str">
            <v>USD</v>
          </cell>
          <cell r="R3434" t="str">
            <v>plays</v>
          </cell>
        </row>
        <row r="3435">
          <cell r="D3435">
            <v>500</v>
          </cell>
          <cell r="F3435" t="str">
            <v>failed</v>
          </cell>
          <cell r="H3435" t="str">
            <v>USD</v>
          </cell>
          <cell r="R3435" t="str">
            <v>video games</v>
          </cell>
        </row>
        <row r="3436">
          <cell r="D3436">
            <v>500</v>
          </cell>
          <cell r="F3436" t="str">
            <v>canceled</v>
          </cell>
          <cell r="H3436" t="str">
            <v>USD</v>
          </cell>
          <cell r="R3436" t="str">
            <v>musical</v>
          </cell>
        </row>
        <row r="3437">
          <cell r="D3437">
            <v>200</v>
          </cell>
          <cell r="F3437" t="str">
            <v>failed</v>
          </cell>
          <cell r="H3437" t="str">
            <v>GBP</v>
          </cell>
          <cell r="R3437" t="str">
            <v>video games</v>
          </cell>
        </row>
        <row r="3438">
          <cell r="D3438">
            <v>500000</v>
          </cell>
          <cell r="F3438" t="str">
            <v>failed</v>
          </cell>
          <cell r="H3438" t="str">
            <v>USD</v>
          </cell>
          <cell r="R3438" t="str">
            <v>spaces</v>
          </cell>
        </row>
        <row r="3439">
          <cell r="D3439">
            <v>1000</v>
          </cell>
          <cell r="F3439" t="str">
            <v>failed</v>
          </cell>
          <cell r="H3439" t="str">
            <v>USD</v>
          </cell>
          <cell r="R3439" t="str">
            <v>animation</v>
          </cell>
        </row>
        <row r="3440">
          <cell r="D3440">
            <v>1250</v>
          </cell>
          <cell r="F3440" t="str">
            <v>failed</v>
          </cell>
          <cell r="H3440" t="str">
            <v>USD</v>
          </cell>
          <cell r="R3440" t="str">
            <v>plays</v>
          </cell>
        </row>
        <row r="3441">
          <cell r="D3441">
            <v>500</v>
          </cell>
          <cell r="F3441" t="str">
            <v>failed</v>
          </cell>
          <cell r="H3441" t="str">
            <v>USD</v>
          </cell>
          <cell r="R3441" t="str">
            <v>plays</v>
          </cell>
        </row>
        <row r="3442">
          <cell r="D3442">
            <v>25000</v>
          </cell>
          <cell r="F3442" t="str">
            <v>failed</v>
          </cell>
          <cell r="H3442" t="str">
            <v>EUR</v>
          </cell>
          <cell r="R3442" t="str">
            <v>spaces</v>
          </cell>
        </row>
        <row r="3443">
          <cell r="D3443">
            <v>3000</v>
          </cell>
          <cell r="F3443" t="str">
            <v>failed</v>
          </cell>
          <cell r="H3443" t="str">
            <v>USD</v>
          </cell>
          <cell r="R3443" t="str">
            <v>faith</v>
          </cell>
        </row>
        <row r="3444">
          <cell r="D3444">
            <v>20000</v>
          </cell>
          <cell r="F3444" t="str">
            <v>failed</v>
          </cell>
          <cell r="H3444" t="str">
            <v>USD</v>
          </cell>
          <cell r="R3444" t="str">
            <v>mobile games</v>
          </cell>
        </row>
        <row r="3445">
          <cell r="D3445">
            <v>10000</v>
          </cell>
          <cell r="F3445" t="str">
            <v>failed</v>
          </cell>
          <cell r="H3445" t="str">
            <v>USD</v>
          </cell>
          <cell r="R3445" t="str">
            <v>plays</v>
          </cell>
        </row>
        <row r="3446">
          <cell r="D3446">
            <v>5000</v>
          </cell>
          <cell r="F3446" t="str">
            <v>failed</v>
          </cell>
          <cell r="H3446" t="str">
            <v>USD</v>
          </cell>
          <cell r="R3446" t="str">
            <v>jazz</v>
          </cell>
        </row>
        <row r="3447">
          <cell r="D3447">
            <v>5000</v>
          </cell>
          <cell r="F3447" t="str">
            <v>failed</v>
          </cell>
          <cell r="H3447" t="str">
            <v>GBP</v>
          </cell>
          <cell r="R3447" t="str">
            <v>plays</v>
          </cell>
        </row>
        <row r="3448">
          <cell r="D3448">
            <v>5000</v>
          </cell>
          <cell r="F3448" t="str">
            <v>failed</v>
          </cell>
          <cell r="H3448" t="str">
            <v>GBP</v>
          </cell>
          <cell r="R3448" t="str">
            <v>plays</v>
          </cell>
        </row>
        <row r="3449">
          <cell r="D3449">
            <v>3000</v>
          </cell>
          <cell r="F3449" t="str">
            <v>failed</v>
          </cell>
          <cell r="H3449" t="str">
            <v>USD</v>
          </cell>
          <cell r="R3449" t="str">
            <v>fiction</v>
          </cell>
        </row>
        <row r="3450">
          <cell r="D3450">
            <v>3000</v>
          </cell>
          <cell r="F3450" t="str">
            <v>failed</v>
          </cell>
          <cell r="H3450" t="str">
            <v>USD</v>
          </cell>
          <cell r="R3450" t="str">
            <v>food trucks</v>
          </cell>
        </row>
        <row r="3451">
          <cell r="D3451">
            <v>2000</v>
          </cell>
          <cell r="F3451" t="str">
            <v>failed</v>
          </cell>
          <cell r="H3451" t="str">
            <v>USD</v>
          </cell>
          <cell r="R3451" t="str">
            <v>video games</v>
          </cell>
        </row>
        <row r="3452">
          <cell r="D3452">
            <v>2000</v>
          </cell>
          <cell r="F3452" t="str">
            <v>failed</v>
          </cell>
          <cell r="H3452" t="str">
            <v>USD</v>
          </cell>
          <cell r="R3452" t="str">
            <v>plays</v>
          </cell>
        </row>
        <row r="3453">
          <cell r="D3453">
            <v>180000</v>
          </cell>
          <cell r="F3453" t="str">
            <v>failed</v>
          </cell>
          <cell r="H3453" t="str">
            <v>USD</v>
          </cell>
          <cell r="R3453" t="str">
            <v>plays</v>
          </cell>
        </row>
        <row r="3454">
          <cell r="D3454">
            <v>110000</v>
          </cell>
          <cell r="F3454" t="str">
            <v>failed</v>
          </cell>
          <cell r="H3454" t="str">
            <v>USD</v>
          </cell>
          <cell r="R3454" t="str">
            <v>plays</v>
          </cell>
        </row>
        <row r="3455">
          <cell r="D3455">
            <v>50000</v>
          </cell>
          <cell r="F3455" t="str">
            <v>failed</v>
          </cell>
          <cell r="H3455" t="str">
            <v>USD</v>
          </cell>
          <cell r="R3455" t="str">
            <v>drama</v>
          </cell>
        </row>
        <row r="3456">
          <cell r="D3456">
            <v>50000</v>
          </cell>
          <cell r="F3456" t="str">
            <v>failed</v>
          </cell>
          <cell r="H3456" t="str">
            <v>USD</v>
          </cell>
          <cell r="R3456" t="str">
            <v>plays</v>
          </cell>
        </row>
        <row r="3457">
          <cell r="D3457">
            <v>10000</v>
          </cell>
          <cell r="F3457" t="str">
            <v>failed</v>
          </cell>
          <cell r="H3457" t="str">
            <v>USD</v>
          </cell>
          <cell r="R3457" t="str">
            <v>plays</v>
          </cell>
        </row>
        <row r="3458">
          <cell r="D3458">
            <v>7500</v>
          </cell>
          <cell r="F3458" t="str">
            <v>failed</v>
          </cell>
          <cell r="H3458" t="str">
            <v>USD</v>
          </cell>
          <cell r="R3458" t="str">
            <v>web</v>
          </cell>
        </row>
        <row r="3459">
          <cell r="D3459">
            <v>5000</v>
          </cell>
          <cell r="F3459" t="str">
            <v>failed</v>
          </cell>
          <cell r="H3459" t="str">
            <v>USD</v>
          </cell>
          <cell r="R3459" t="str">
            <v>faith</v>
          </cell>
        </row>
        <row r="3460">
          <cell r="D3460">
            <v>3000</v>
          </cell>
          <cell r="F3460" t="str">
            <v>failed</v>
          </cell>
          <cell r="H3460" t="str">
            <v>GBP</v>
          </cell>
          <cell r="R3460" t="str">
            <v>mobile games</v>
          </cell>
        </row>
        <row r="3461">
          <cell r="D3461">
            <v>2500</v>
          </cell>
          <cell r="F3461" t="str">
            <v>failed</v>
          </cell>
          <cell r="H3461" t="str">
            <v>CAD</v>
          </cell>
          <cell r="R3461" t="str">
            <v>web</v>
          </cell>
        </row>
        <row r="3462">
          <cell r="D3462">
            <v>2000</v>
          </cell>
          <cell r="F3462" t="str">
            <v>failed</v>
          </cell>
          <cell r="H3462" t="str">
            <v>USD</v>
          </cell>
          <cell r="R3462" t="str">
            <v>indie rock</v>
          </cell>
        </row>
        <row r="3463">
          <cell r="D3463">
            <v>500</v>
          </cell>
          <cell r="F3463" t="str">
            <v>failed</v>
          </cell>
          <cell r="H3463" t="str">
            <v>CAD</v>
          </cell>
          <cell r="R3463" t="str">
            <v>nature</v>
          </cell>
        </row>
        <row r="3464">
          <cell r="D3464">
            <v>150</v>
          </cell>
          <cell r="F3464" t="str">
            <v>failed</v>
          </cell>
          <cell r="H3464" t="str">
            <v>GBP</v>
          </cell>
          <cell r="R3464" t="str">
            <v>plays</v>
          </cell>
        </row>
        <row r="3465">
          <cell r="D3465">
            <v>20000</v>
          </cell>
          <cell r="F3465" t="str">
            <v>canceled</v>
          </cell>
          <cell r="H3465" t="str">
            <v>USD</v>
          </cell>
          <cell r="R3465" t="str">
            <v>space exploration</v>
          </cell>
        </row>
        <row r="3466">
          <cell r="D3466">
            <v>250</v>
          </cell>
          <cell r="F3466" t="str">
            <v>failed</v>
          </cell>
          <cell r="H3466" t="str">
            <v>GBP</v>
          </cell>
          <cell r="R3466" t="str">
            <v>plays</v>
          </cell>
        </row>
        <row r="3467">
          <cell r="D3467">
            <v>200000</v>
          </cell>
          <cell r="F3467" t="str">
            <v>canceled</v>
          </cell>
          <cell r="H3467" t="str">
            <v>EUR</v>
          </cell>
          <cell r="R3467" t="str">
            <v>web</v>
          </cell>
        </row>
        <row r="3468">
          <cell r="D3468">
            <v>5000</v>
          </cell>
          <cell r="F3468" t="str">
            <v>live</v>
          </cell>
          <cell r="H3468" t="str">
            <v>CAD</v>
          </cell>
          <cell r="R3468" t="str">
            <v>faith</v>
          </cell>
        </row>
        <row r="3469">
          <cell r="D3469">
            <v>1000000</v>
          </cell>
          <cell r="F3469" t="str">
            <v>failed</v>
          </cell>
          <cell r="H3469" t="str">
            <v>USD</v>
          </cell>
          <cell r="R3469" t="str">
            <v>drama</v>
          </cell>
        </row>
        <row r="3470">
          <cell r="D3470">
            <v>10000</v>
          </cell>
          <cell r="F3470" t="str">
            <v>failed</v>
          </cell>
          <cell r="H3470" t="str">
            <v>USD</v>
          </cell>
          <cell r="R3470" t="str">
            <v>food trucks</v>
          </cell>
        </row>
        <row r="3471">
          <cell r="D3471">
            <v>20000</v>
          </cell>
          <cell r="F3471" t="str">
            <v>failed</v>
          </cell>
          <cell r="H3471" t="str">
            <v>USD</v>
          </cell>
          <cell r="R3471" t="str">
            <v>plays</v>
          </cell>
        </row>
        <row r="3472">
          <cell r="D3472">
            <v>1000</v>
          </cell>
          <cell r="F3472" t="str">
            <v>failed</v>
          </cell>
          <cell r="H3472" t="str">
            <v>USD</v>
          </cell>
          <cell r="R3472" t="str">
            <v>video games</v>
          </cell>
        </row>
        <row r="3473">
          <cell r="D3473">
            <v>50000</v>
          </cell>
          <cell r="F3473" t="str">
            <v>failed</v>
          </cell>
          <cell r="H3473" t="str">
            <v>USD</v>
          </cell>
          <cell r="R3473" t="str">
            <v>wearables</v>
          </cell>
        </row>
        <row r="3474">
          <cell r="D3474">
            <v>20000</v>
          </cell>
          <cell r="F3474" t="str">
            <v>failed</v>
          </cell>
          <cell r="H3474" t="str">
            <v>GBP</v>
          </cell>
          <cell r="R3474" t="str">
            <v>places</v>
          </cell>
        </row>
        <row r="3475">
          <cell r="D3475">
            <v>18000</v>
          </cell>
          <cell r="F3475" t="str">
            <v>failed</v>
          </cell>
          <cell r="H3475" t="str">
            <v>USD</v>
          </cell>
          <cell r="R3475" t="str">
            <v>video games</v>
          </cell>
        </row>
        <row r="3476">
          <cell r="D3476">
            <v>15000</v>
          </cell>
          <cell r="F3476" t="str">
            <v>failed</v>
          </cell>
          <cell r="H3476" t="str">
            <v>EUR</v>
          </cell>
          <cell r="R3476" t="str">
            <v>translations</v>
          </cell>
        </row>
        <row r="3477">
          <cell r="D3477">
            <v>12000</v>
          </cell>
          <cell r="F3477" t="str">
            <v>failed</v>
          </cell>
          <cell r="H3477" t="str">
            <v>EUR</v>
          </cell>
          <cell r="R3477" t="str">
            <v>translations</v>
          </cell>
        </row>
        <row r="3478">
          <cell r="D3478">
            <v>5000</v>
          </cell>
          <cell r="F3478" t="str">
            <v>failed</v>
          </cell>
          <cell r="H3478" t="str">
            <v>AUD</v>
          </cell>
          <cell r="R3478" t="str">
            <v>plays</v>
          </cell>
        </row>
        <row r="3479">
          <cell r="D3479">
            <v>3000</v>
          </cell>
          <cell r="F3479" t="str">
            <v>failed</v>
          </cell>
          <cell r="H3479" t="str">
            <v>USD</v>
          </cell>
          <cell r="R3479" t="str">
            <v>translations</v>
          </cell>
        </row>
        <row r="3480">
          <cell r="D3480">
            <v>1750</v>
          </cell>
          <cell r="F3480" t="str">
            <v>canceled</v>
          </cell>
          <cell r="H3480" t="str">
            <v>EUR</v>
          </cell>
          <cell r="R3480" t="str">
            <v>translations</v>
          </cell>
        </row>
        <row r="3481">
          <cell r="D3481">
            <v>1500</v>
          </cell>
          <cell r="F3481" t="str">
            <v>canceled</v>
          </cell>
          <cell r="H3481" t="str">
            <v>USD</v>
          </cell>
          <cell r="R3481" t="str">
            <v>audio</v>
          </cell>
        </row>
        <row r="3482">
          <cell r="D3482">
            <v>1500</v>
          </cell>
          <cell r="F3482" t="str">
            <v>failed</v>
          </cell>
          <cell r="H3482" t="str">
            <v>USD</v>
          </cell>
          <cell r="R3482" t="str">
            <v>space exploration</v>
          </cell>
        </row>
        <row r="3483">
          <cell r="D3483">
            <v>1000</v>
          </cell>
          <cell r="F3483" t="str">
            <v>canceled</v>
          </cell>
          <cell r="H3483" t="str">
            <v>USD</v>
          </cell>
          <cell r="R3483" t="str">
            <v>web</v>
          </cell>
        </row>
        <row r="3484">
          <cell r="D3484">
            <v>700</v>
          </cell>
          <cell r="F3484" t="str">
            <v>failed</v>
          </cell>
          <cell r="H3484" t="str">
            <v>EUR</v>
          </cell>
          <cell r="R3484" t="str">
            <v>musical</v>
          </cell>
        </row>
        <row r="3485">
          <cell r="D3485">
            <v>450</v>
          </cell>
          <cell r="F3485" t="str">
            <v>failed</v>
          </cell>
          <cell r="H3485" t="str">
            <v>USD</v>
          </cell>
          <cell r="R3485" t="str">
            <v>photobooks</v>
          </cell>
        </row>
        <row r="3486">
          <cell r="D3486">
            <v>150</v>
          </cell>
          <cell r="F3486" t="str">
            <v>failed</v>
          </cell>
          <cell r="H3486" t="str">
            <v>USD</v>
          </cell>
          <cell r="R3486" t="str">
            <v>plays</v>
          </cell>
        </row>
        <row r="3487">
          <cell r="D3487">
            <v>3300</v>
          </cell>
          <cell r="F3487" t="str">
            <v>failed</v>
          </cell>
          <cell r="H3487" t="str">
            <v>USD</v>
          </cell>
          <cell r="R3487" t="str">
            <v>animation</v>
          </cell>
        </row>
        <row r="3488">
          <cell r="D3488">
            <v>125000</v>
          </cell>
          <cell r="F3488" t="str">
            <v>failed</v>
          </cell>
          <cell r="H3488" t="str">
            <v>GBP</v>
          </cell>
          <cell r="R3488" t="str">
            <v>web</v>
          </cell>
        </row>
        <row r="3489">
          <cell r="D3489">
            <v>13</v>
          </cell>
          <cell r="F3489" t="str">
            <v>successful</v>
          </cell>
          <cell r="H3489" t="str">
            <v>USD</v>
          </cell>
          <cell r="R3489" t="str">
            <v>television</v>
          </cell>
        </row>
        <row r="3490">
          <cell r="D3490">
            <v>10</v>
          </cell>
          <cell r="F3490" t="str">
            <v>successful</v>
          </cell>
          <cell r="H3490" t="str">
            <v>USD</v>
          </cell>
          <cell r="R3490" t="str">
            <v>plays</v>
          </cell>
        </row>
        <row r="3491">
          <cell r="D3491">
            <v>100000</v>
          </cell>
          <cell r="F3491" t="str">
            <v>failed</v>
          </cell>
          <cell r="H3491" t="str">
            <v>CAD</v>
          </cell>
          <cell r="R3491" t="str">
            <v>web</v>
          </cell>
        </row>
        <row r="3492">
          <cell r="D3492">
            <v>68000</v>
          </cell>
          <cell r="F3492" t="str">
            <v>failed</v>
          </cell>
          <cell r="H3492" t="str">
            <v>USD</v>
          </cell>
          <cell r="R3492" t="str">
            <v>video games</v>
          </cell>
        </row>
        <row r="3493">
          <cell r="D3493">
            <v>1000</v>
          </cell>
          <cell r="F3493" t="str">
            <v>failed</v>
          </cell>
          <cell r="H3493" t="str">
            <v>EUR</v>
          </cell>
          <cell r="R3493" t="str">
            <v>gadgets</v>
          </cell>
        </row>
        <row r="3494">
          <cell r="D3494">
            <v>110000</v>
          </cell>
          <cell r="F3494" t="str">
            <v>failed</v>
          </cell>
          <cell r="H3494" t="str">
            <v>USD</v>
          </cell>
          <cell r="R3494" t="str">
            <v>drama</v>
          </cell>
        </row>
        <row r="3495">
          <cell r="D3495">
            <v>88888</v>
          </cell>
          <cell r="F3495" t="str">
            <v>failed</v>
          </cell>
          <cell r="H3495" t="str">
            <v>USD</v>
          </cell>
          <cell r="R3495" t="str">
            <v>wearables</v>
          </cell>
        </row>
        <row r="3496">
          <cell r="D3496">
            <v>15000</v>
          </cell>
          <cell r="F3496" t="str">
            <v>failed</v>
          </cell>
          <cell r="H3496" t="str">
            <v>USD</v>
          </cell>
          <cell r="R3496" t="str">
            <v>plays</v>
          </cell>
        </row>
        <row r="3497">
          <cell r="D3497">
            <v>8000</v>
          </cell>
          <cell r="F3497" t="str">
            <v>failed</v>
          </cell>
          <cell r="H3497" t="str">
            <v>USD</v>
          </cell>
          <cell r="R3497" t="str">
            <v>animation</v>
          </cell>
        </row>
        <row r="3498">
          <cell r="D3498">
            <v>5000</v>
          </cell>
          <cell r="F3498" t="str">
            <v>failed</v>
          </cell>
          <cell r="H3498" t="str">
            <v>USD</v>
          </cell>
          <cell r="R3498" t="str">
            <v>video games</v>
          </cell>
        </row>
        <row r="3499">
          <cell r="D3499">
            <v>5000</v>
          </cell>
          <cell r="F3499" t="str">
            <v>failed</v>
          </cell>
          <cell r="H3499" t="str">
            <v>USD</v>
          </cell>
          <cell r="R3499" t="str">
            <v>mobile games</v>
          </cell>
        </row>
        <row r="3500">
          <cell r="D3500">
            <v>5000</v>
          </cell>
          <cell r="F3500" t="str">
            <v>failed</v>
          </cell>
          <cell r="H3500" t="str">
            <v>USD</v>
          </cell>
          <cell r="R3500" t="str">
            <v>faith</v>
          </cell>
        </row>
        <row r="3501">
          <cell r="D3501">
            <v>5000</v>
          </cell>
          <cell r="F3501" t="str">
            <v>failed</v>
          </cell>
          <cell r="H3501" t="str">
            <v>USD</v>
          </cell>
          <cell r="R3501" t="str">
            <v>plays</v>
          </cell>
        </row>
        <row r="3502">
          <cell r="D3502">
            <v>4100</v>
          </cell>
          <cell r="F3502" t="str">
            <v>failed</v>
          </cell>
          <cell r="H3502" t="str">
            <v>USD</v>
          </cell>
          <cell r="R3502" t="str">
            <v>spaces</v>
          </cell>
        </row>
        <row r="3503">
          <cell r="D3503">
            <v>2000</v>
          </cell>
          <cell r="F3503" t="str">
            <v>failed</v>
          </cell>
          <cell r="H3503" t="str">
            <v>USD</v>
          </cell>
          <cell r="R3503" t="str">
            <v>plays</v>
          </cell>
        </row>
        <row r="3504">
          <cell r="D3504">
            <v>500000</v>
          </cell>
          <cell r="F3504" t="str">
            <v>canceled</v>
          </cell>
          <cell r="H3504" t="str">
            <v>USD</v>
          </cell>
          <cell r="R3504" t="str">
            <v>science fiction</v>
          </cell>
        </row>
        <row r="3505">
          <cell r="D3505">
            <v>175000</v>
          </cell>
          <cell r="F3505" t="str">
            <v>failed</v>
          </cell>
          <cell r="H3505" t="str">
            <v>AUD</v>
          </cell>
          <cell r="R3505" t="str">
            <v>food trucks</v>
          </cell>
        </row>
        <row r="3506">
          <cell r="D3506">
            <v>70000</v>
          </cell>
          <cell r="F3506" t="str">
            <v>canceled</v>
          </cell>
          <cell r="H3506" t="str">
            <v>HKD</v>
          </cell>
          <cell r="R3506" t="str">
            <v>science fiction</v>
          </cell>
        </row>
        <row r="3507">
          <cell r="D3507">
            <v>50000</v>
          </cell>
          <cell r="F3507" t="str">
            <v>failed</v>
          </cell>
          <cell r="H3507" t="str">
            <v>USD</v>
          </cell>
          <cell r="R3507" t="str">
            <v>food trucks</v>
          </cell>
        </row>
        <row r="3508">
          <cell r="D3508">
            <v>42500</v>
          </cell>
          <cell r="F3508" t="str">
            <v>failed</v>
          </cell>
          <cell r="H3508" t="str">
            <v>NZD</v>
          </cell>
          <cell r="R3508" t="str">
            <v>gadgets</v>
          </cell>
        </row>
        <row r="3509">
          <cell r="D3509">
            <v>38000</v>
          </cell>
          <cell r="F3509" t="str">
            <v>failed</v>
          </cell>
          <cell r="H3509" t="str">
            <v>USD</v>
          </cell>
          <cell r="R3509" t="str">
            <v>fiction</v>
          </cell>
        </row>
        <row r="3510">
          <cell r="D3510">
            <v>30000</v>
          </cell>
          <cell r="F3510" t="str">
            <v>live</v>
          </cell>
          <cell r="H3510" t="str">
            <v>USD</v>
          </cell>
          <cell r="R3510" t="str">
            <v>plays</v>
          </cell>
        </row>
        <row r="3511">
          <cell r="D3511">
            <v>25000</v>
          </cell>
          <cell r="F3511" t="str">
            <v>failed</v>
          </cell>
          <cell r="H3511" t="str">
            <v>USD</v>
          </cell>
          <cell r="R3511" t="str">
            <v>spaces</v>
          </cell>
        </row>
        <row r="3512">
          <cell r="D3512">
            <v>25000</v>
          </cell>
          <cell r="F3512" t="str">
            <v>failed</v>
          </cell>
          <cell r="H3512" t="str">
            <v>USD</v>
          </cell>
          <cell r="R3512" t="str">
            <v>spaces</v>
          </cell>
        </row>
        <row r="3513">
          <cell r="D3513">
            <v>22000</v>
          </cell>
          <cell r="F3513" t="str">
            <v>canceled</v>
          </cell>
          <cell r="H3513" t="str">
            <v>USD</v>
          </cell>
          <cell r="R3513" t="str">
            <v>web</v>
          </cell>
        </row>
        <row r="3514">
          <cell r="D3514">
            <v>20000</v>
          </cell>
          <cell r="F3514" t="str">
            <v>failed</v>
          </cell>
          <cell r="H3514" t="str">
            <v>USD</v>
          </cell>
          <cell r="R3514" t="str">
            <v>mobile games</v>
          </cell>
        </row>
        <row r="3515">
          <cell r="D3515">
            <v>20000</v>
          </cell>
          <cell r="F3515" t="str">
            <v>failed</v>
          </cell>
          <cell r="H3515" t="str">
            <v>USD</v>
          </cell>
          <cell r="R3515" t="str">
            <v>video games</v>
          </cell>
        </row>
        <row r="3516">
          <cell r="D3516">
            <v>18000</v>
          </cell>
          <cell r="F3516" t="str">
            <v>canceled</v>
          </cell>
          <cell r="H3516" t="str">
            <v>USD</v>
          </cell>
          <cell r="R3516" t="str">
            <v>musical</v>
          </cell>
        </row>
        <row r="3517">
          <cell r="D3517">
            <v>11999</v>
          </cell>
          <cell r="F3517" t="str">
            <v>canceled</v>
          </cell>
          <cell r="H3517" t="str">
            <v>USD</v>
          </cell>
          <cell r="R3517" t="str">
            <v>web</v>
          </cell>
        </row>
        <row r="3518">
          <cell r="D3518">
            <v>10000</v>
          </cell>
          <cell r="F3518" t="str">
            <v>failed</v>
          </cell>
          <cell r="H3518" t="str">
            <v>CAD</v>
          </cell>
          <cell r="R3518" t="str">
            <v>animation</v>
          </cell>
        </row>
        <row r="3519">
          <cell r="D3519">
            <v>10000</v>
          </cell>
          <cell r="F3519" t="str">
            <v>failed</v>
          </cell>
          <cell r="H3519" t="str">
            <v>USD</v>
          </cell>
          <cell r="R3519" t="str">
            <v>animation</v>
          </cell>
        </row>
        <row r="3520">
          <cell r="D3520">
            <v>10000</v>
          </cell>
          <cell r="F3520" t="str">
            <v>canceled</v>
          </cell>
          <cell r="H3520" t="str">
            <v>USD</v>
          </cell>
          <cell r="R3520" t="str">
            <v>art books</v>
          </cell>
        </row>
        <row r="3521">
          <cell r="D3521">
            <v>8000</v>
          </cell>
          <cell r="F3521" t="str">
            <v>failed</v>
          </cell>
          <cell r="H3521" t="str">
            <v>USD</v>
          </cell>
          <cell r="R3521" t="str">
            <v>plays</v>
          </cell>
        </row>
        <row r="3522">
          <cell r="D3522">
            <v>6000</v>
          </cell>
          <cell r="F3522" t="str">
            <v>failed</v>
          </cell>
          <cell r="H3522" t="str">
            <v>GBP</v>
          </cell>
          <cell r="R3522" t="str">
            <v>video games</v>
          </cell>
        </row>
        <row r="3523">
          <cell r="D3523">
            <v>5050</v>
          </cell>
          <cell r="F3523" t="str">
            <v>failed</v>
          </cell>
          <cell r="H3523" t="str">
            <v>USD</v>
          </cell>
          <cell r="R3523" t="str">
            <v>faith</v>
          </cell>
        </row>
        <row r="3524">
          <cell r="D3524">
            <v>5000</v>
          </cell>
          <cell r="F3524" t="str">
            <v>failed</v>
          </cell>
          <cell r="H3524" t="str">
            <v>GBP</v>
          </cell>
          <cell r="R3524" t="str">
            <v>animation</v>
          </cell>
        </row>
        <row r="3525">
          <cell r="D3525">
            <v>5000</v>
          </cell>
          <cell r="F3525" t="str">
            <v>failed</v>
          </cell>
          <cell r="H3525" t="str">
            <v>USD</v>
          </cell>
          <cell r="R3525" t="str">
            <v>web</v>
          </cell>
        </row>
        <row r="3526">
          <cell r="D3526">
            <v>5000</v>
          </cell>
          <cell r="F3526" t="str">
            <v>canceled</v>
          </cell>
          <cell r="H3526" t="str">
            <v>EUR</v>
          </cell>
          <cell r="R3526" t="str">
            <v>web</v>
          </cell>
        </row>
        <row r="3527">
          <cell r="D3527">
            <v>5000</v>
          </cell>
          <cell r="F3527" t="str">
            <v>canceled</v>
          </cell>
          <cell r="H3527" t="str">
            <v>CHF</v>
          </cell>
          <cell r="R3527" t="str">
            <v>web</v>
          </cell>
        </row>
        <row r="3528">
          <cell r="D3528">
            <v>5000</v>
          </cell>
          <cell r="F3528" t="str">
            <v>failed</v>
          </cell>
          <cell r="H3528" t="str">
            <v>EUR</v>
          </cell>
          <cell r="R3528" t="str">
            <v>food trucks</v>
          </cell>
        </row>
        <row r="3529">
          <cell r="D3529">
            <v>5000</v>
          </cell>
          <cell r="F3529" t="str">
            <v>canceled</v>
          </cell>
          <cell r="H3529" t="str">
            <v>GBP</v>
          </cell>
          <cell r="R3529" t="str">
            <v>musical</v>
          </cell>
        </row>
        <row r="3530">
          <cell r="D3530">
            <v>4400</v>
          </cell>
          <cell r="F3530" t="str">
            <v>failed</v>
          </cell>
          <cell r="H3530" t="str">
            <v>GBP</v>
          </cell>
          <cell r="R3530" t="str">
            <v>drama</v>
          </cell>
        </row>
        <row r="3531">
          <cell r="D3531">
            <v>3500</v>
          </cell>
          <cell r="F3531" t="str">
            <v>failed</v>
          </cell>
          <cell r="H3531" t="str">
            <v>GBP</v>
          </cell>
          <cell r="R3531" t="str">
            <v>plays</v>
          </cell>
        </row>
        <row r="3532">
          <cell r="D3532">
            <v>3500</v>
          </cell>
          <cell r="F3532" t="str">
            <v>failed</v>
          </cell>
          <cell r="H3532" t="str">
            <v>USD</v>
          </cell>
          <cell r="R3532" t="str">
            <v>plays</v>
          </cell>
        </row>
        <row r="3533">
          <cell r="D3533">
            <v>3000</v>
          </cell>
          <cell r="F3533" t="str">
            <v>canceled</v>
          </cell>
          <cell r="H3533" t="str">
            <v>USD</v>
          </cell>
          <cell r="R3533" t="str">
            <v>science fiction</v>
          </cell>
        </row>
        <row r="3534">
          <cell r="D3534">
            <v>3000</v>
          </cell>
          <cell r="F3534" t="str">
            <v>failed</v>
          </cell>
          <cell r="H3534" t="str">
            <v>USD</v>
          </cell>
          <cell r="R3534" t="str">
            <v>children's books</v>
          </cell>
        </row>
        <row r="3535">
          <cell r="D3535">
            <v>3000</v>
          </cell>
          <cell r="F3535" t="str">
            <v>failed</v>
          </cell>
          <cell r="H3535" t="str">
            <v>EUR</v>
          </cell>
          <cell r="R3535" t="str">
            <v>plays</v>
          </cell>
        </row>
        <row r="3536">
          <cell r="D3536">
            <v>2500</v>
          </cell>
          <cell r="F3536" t="str">
            <v>failed</v>
          </cell>
          <cell r="H3536" t="str">
            <v>USD</v>
          </cell>
          <cell r="R3536" t="str">
            <v>mobile games</v>
          </cell>
        </row>
        <row r="3537">
          <cell r="D3537">
            <v>2250</v>
          </cell>
          <cell r="F3537" t="str">
            <v>failed</v>
          </cell>
          <cell r="H3537" t="str">
            <v>USD</v>
          </cell>
          <cell r="R3537" t="str">
            <v>nature</v>
          </cell>
        </row>
        <row r="3538">
          <cell r="D3538">
            <v>2000</v>
          </cell>
          <cell r="F3538" t="str">
            <v>failed</v>
          </cell>
          <cell r="H3538" t="str">
            <v>USD</v>
          </cell>
          <cell r="R3538" t="str">
            <v>mobile games</v>
          </cell>
        </row>
        <row r="3539">
          <cell r="D3539">
            <v>1500</v>
          </cell>
          <cell r="F3539" t="str">
            <v>failed</v>
          </cell>
          <cell r="H3539" t="str">
            <v>USD</v>
          </cell>
          <cell r="R3539" t="str">
            <v>children's books</v>
          </cell>
        </row>
        <row r="3540">
          <cell r="D3540">
            <v>1500</v>
          </cell>
          <cell r="F3540" t="str">
            <v>canceled</v>
          </cell>
          <cell r="H3540" t="str">
            <v>CAD</v>
          </cell>
          <cell r="R3540" t="str">
            <v>spaces</v>
          </cell>
        </row>
        <row r="3541">
          <cell r="D3541">
            <v>1500</v>
          </cell>
          <cell r="F3541" t="str">
            <v>failed</v>
          </cell>
          <cell r="H3541" t="str">
            <v>GBP</v>
          </cell>
          <cell r="R3541" t="str">
            <v>plays</v>
          </cell>
        </row>
        <row r="3542">
          <cell r="D3542">
            <v>1250</v>
          </cell>
          <cell r="F3542" t="str">
            <v>live</v>
          </cell>
          <cell r="H3542" t="str">
            <v>USD</v>
          </cell>
          <cell r="R3542" t="str">
            <v>plays</v>
          </cell>
        </row>
        <row r="3543">
          <cell r="D3543">
            <v>1000</v>
          </cell>
          <cell r="F3543" t="str">
            <v>failed</v>
          </cell>
          <cell r="H3543" t="str">
            <v>USD</v>
          </cell>
          <cell r="R3543" t="str">
            <v>web</v>
          </cell>
        </row>
        <row r="3544">
          <cell r="D3544">
            <v>1000</v>
          </cell>
          <cell r="F3544" t="str">
            <v>failed</v>
          </cell>
          <cell r="H3544" t="str">
            <v>GBP</v>
          </cell>
          <cell r="R3544" t="str">
            <v>plays</v>
          </cell>
        </row>
        <row r="3545">
          <cell r="D3545">
            <v>800</v>
          </cell>
          <cell r="F3545" t="str">
            <v>failed</v>
          </cell>
          <cell r="H3545" t="str">
            <v>USD</v>
          </cell>
          <cell r="R3545" t="str">
            <v>plays</v>
          </cell>
        </row>
        <row r="3546">
          <cell r="D3546">
            <v>750</v>
          </cell>
          <cell r="F3546" t="str">
            <v>failed</v>
          </cell>
          <cell r="H3546" t="str">
            <v>USD</v>
          </cell>
          <cell r="R3546" t="str">
            <v>video games</v>
          </cell>
        </row>
        <row r="3547">
          <cell r="D3547">
            <v>650</v>
          </cell>
          <cell r="F3547" t="str">
            <v>canceled</v>
          </cell>
          <cell r="H3547" t="str">
            <v>USD</v>
          </cell>
          <cell r="R3547" t="str">
            <v>audio</v>
          </cell>
        </row>
        <row r="3548">
          <cell r="D3548">
            <v>600</v>
          </cell>
          <cell r="F3548" t="str">
            <v>failed</v>
          </cell>
          <cell r="H3548" t="str">
            <v>GBP</v>
          </cell>
          <cell r="R3548" t="str">
            <v>musical</v>
          </cell>
        </row>
        <row r="3549">
          <cell r="D3549">
            <v>500</v>
          </cell>
          <cell r="F3549" t="str">
            <v>failed</v>
          </cell>
          <cell r="H3549" t="str">
            <v>GBP</v>
          </cell>
          <cell r="R3549" t="str">
            <v>plays</v>
          </cell>
        </row>
        <row r="3550">
          <cell r="D3550">
            <v>200</v>
          </cell>
          <cell r="F3550" t="str">
            <v>failed</v>
          </cell>
          <cell r="H3550" t="str">
            <v>USD</v>
          </cell>
          <cell r="R3550" t="str">
            <v>plays</v>
          </cell>
        </row>
        <row r="3551">
          <cell r="D3551">
            <v>100</v>
          </cell>
          <cell r="F3551" t="str">
            <v>failed</v>
          </cell>
          <cell r="H3551" t="str">
            <v>USD</v>
          </cell>
          <cell r="R3551" t="str">
            <v>plays</v>
          </cell>
        </row>
        <row r="3552">
          <cell r="D3552">
            <v>10</v>
          </cell>
          <cell r="F3552" t="str">
            <v>successful</v>
          </cell>
          <cell r="H3552" t="str">
            <v>USD</v>
          </cell>
          <cell r="R3552" t="str">
            <v>metal</v>
          </cell>
        </row>
        <row r="3553">
          <cell r="D3553">
            <v>5</v>
          </cell>
          <cell r="F3553" t="str">
            <v>successful</v>
          </cell>
          <cell r="H3553" t="str">
            <v>USD</v>
          </cell>
          <cell r="R3553" t="str">
            <v>electronic music</v>
          </cell>
        </row>
        <row r="3554">
          <cell r="D3554">
            <v>10000</v>
          </cell>
          <cell r="F3554" t="str">
            <v>failed</v>
          </cell>
          <cell r="H3554" t="str">
            <v>GBP</v>
          </cell>
          <cell r="R3554" t="str">
            <v>web</v>
          </cell>
        </row>
        <row r="3555">
          <cell r="D3555">
            <v>200000</v>
          </cell>
          <cell r="F3555" t="str">
            <v>failed</v>
          </cell>
          <cell r="H3555" t="str">
            <v>USD</v>
          </cell>
          <cell r="R3555" t="str">
            <v>wearables</v>
          </cell>
        </row>
        <row r="3556">
          <cell r="D3556">
            <v>60000</v>
          </cell>
          <cell r="F3556" t="str">
            <v>failed</v>
          </cell>
          <cell r="H3556" t="str">
            <v>USD</v>
          </cell>
          <cell r="R3556" t="str">
            <v>food trucks</v>
          </cell>
        </row>
        <row r="3557">
          <cell r="D3557">
            <v>2995</v>
          </cell>
          <cell r="F3557" t="str">
            <v>canceled</v>
          </cell>
          <cell r="H3557" t="str">
            <v>USD</v>
          </cell>
          <cell r="R3557" t="str">
            <v>science fiction</v>
          </cell>
        </row>
        <row r="3558">
          <cell r="D3558">
            <v>1000</v>
          </cell>
          <cell r="F3558" t="str">
            <v>canceled</v>
          </cell>
          <cell r="H3558" t="str">
            <v>USD</v>
          </cell>
          <cell r="R3558" t="str">
            <v>web</v>
          </cell>
        </row>
        <row r="3559">
          <cell r="D3559">
            <v>500</v>
          </cell>
          <cell r="F3559" t="str">
            <v>failed</v>
          </cell>
          <cell r="H3559" t="str">
            <v>USD</v>
          </cell>
          <cell r="R3559" t="str">
            <v>gadgets</v>
          </cell>
        </row>
        <row r="3560">
          <cell r="D3560">
            <v>28000</v>
          </cell>
          <cell r="F3560" t="str">
            <v>failed</v>
          </cell>
          <cell r="H3560" t="str">
            <v>USD</v>
          </cell>
          <cell r="R3560" t="str">
            <v>plays</v>
          </cell>
        </row>
        <row r="3561">
          <cell r="D3561">
            <v>20000</v>
          </cell>
          <cell r="F3561" t="str">
            <v>failed</v>
          </cell>
          <cell r="H3561" t="str">
            <v>USD</v>
          </cell>
          <cell r="R3561" t="str">
            <v>plays</v>
          </cell>
        </row>
        <row r="3562">
          <cell r="D3562">
            <v>3000</v>
          </cell>
          <cell r="F3562" t="str">
            <v>failed</v>
          </cell>
          <cell r="H3562" t="str">
            <v>GBP</v>
          </cell>
          <cell r="R3562" t="str">
            <v>translations</v>
          </cell>
        </row>
        <row r="3563">
          <cell r="D3563">
            <v>50000</v>
          </cell>
          <cell r="F3563" t="str">
            <v>failed</v>
          </cell>
          <cell r="H3563" t="str">
            <v>USD</v>
          </cell>
          <cell r="R3563" t="str">
            <v>animation</v>
          </cell>
        </row>
        <row r="3564">
          <cell r="D3564">
            <v>20000</v>
          </cell>
          <cell r="F3564" t="str">
            <v>failed</v>
          </cell>
          <cell r="H3564" t="str">
            <v>USD</v>
          </cell>
          <cell r="R3564" t="str">
            <v>web</v>
          </cell>
        </row>
        <row r="3565">
          <cell r="D3565">
            <v>18000</v>
          </cell>
          <cell r="F3565" t="str">
            <v>failed</v>
          </cell>
          <cell r="H3565" t="str">
            <v>USD</v>
          </cell>
          <cell r="R3565" t="str">
            <v>nature</v>
          </cell>
        </row>
        <row r="3566">
          <cell r="D3566">
            <v>7000</v>
          </cell>
          <cell r="F3566" t="str">
            <v>canceled</v>
          </cell>
          <cell r="H3566" t="str">
            <v>USD</v>
          </cell>
          <cell r="R3566" t="str">
            <v>audio</v>
          </cell>
        </row>
        <row r="3567">
          <cell r="D3567">
            <v>5000</v>
          </cell>
          <cell r="F3567" t="str">
            <v>failed</v>
          </cell>
          <cell r="H3567" t="str">
            <v>EUR</v>
          </cell>
          <cell r="R3567" t="str">
            <v>mobile games</v>
          </cell>
        </row>
        <row r="3568">
          <cell r="D3568">
            <v>3000</v>
          </cell>
          <cell r="F3568" t="str">
            <v>failed</v>
          </cell>
          <cell r="H3568" t="str">
            <v>EUR</v>
          </cell>
          <cell r="R3568" t="str">
            <v>translations</v>
          </cell>
        </row>
        <row r="3569">
          <cell r="D3569">
            <v>750</v>
          </cell>
          <cell r="F3569" t="str">
            <v>failed</v>
          </cell>
          <cell r="H3569" t="str">
            <v>USD</v>
          </cell>
          <cell r="R3569" t="str">
            <v>plays</v>
          </cell>
        </row>
        <row r="3570">
          <cell r="D3570">
            <v>500</v>
          </cell>
          <cell r="F3570" t="str">
            <v>failed</v>
          </cell>
          <cell r="H3570" t="str">
            <v>USD</v>
          </cell>
          <cell r="R3570" t="str">
            <v>web</v>
          </cell>
        </row>
        <row r="3571">
          <cell r="D3571">
            <v>75000</v>
          </cell>
          <cell r="F3571" t="str">
            <v>failed</v>
          </cell>
          <cell r="H3571" t="str">
            <v>USD</v>
          </cell>
          <cell r="R3571" t="str">
            <v>food trucks</v>
          </cell>
        </row>
        <row r="3572">
          <cell r="D3572">
            <v>50000</v>
          </cell>
          <cell r="F3572" t="str">
            <v>failed</v>
          </cell>
          <cell r="H3572" t="str">
            <v>USD</v>
          </cell>
          <cell r="R3572" t="str">
            <v>drama</v>
          </cell>
        </row>
        <row r="3573">
          <cell r="D3573">
            <v>50000</v>
          </cell>
          <cell r="F3573" t="str">
            <v>failed</v>
          </cell>
          <cell r="H3573" t="str">
            <v>DKK</v>
          </cell>
          <cell r="R3573" t="str">
            <v>food trucks</v>
          </cell>
        </row>
        <row r="3574">
          <cell r="D3574">
            <v>30000</v>
          </cell>
          <cell r="F3574" t="str">
            <v>failed</v>
          </cell>
          <cell r="H3574" t="str">
            <v>GBP</v>
          </cell>
          <cell r="R3574" t="str">
            <v>animation</v>
          </cell>
        </row>
        <row r="3575">
          <cell r="D3575">
            <v>25000</v>
          </cell>
          <cell r="F3575" t="str">
            <v>failed</v>
          </cell>
          <cell r="H3575" t="str">
            <v>USD</v>
          </cell>
          <cell r="R3575" t="str">
            <v>food trucks</v>
          </cell>
        </row>
        <row r="3576">
          <cell r="D3576">
            <v>20000</v>
          </cell>
          <cell r="F3576" t="str">
            <v>failed</v>
          </cell>
          <cell r="H3576" t="str">
            <v>USD</v>
          </cell>
          <cell r="R3576" t="str">
            <v>food trucks</v>
          </cell>
        </row>
        <row r="3577">
          <cell r="D3577">
            <v>12999</v>
          </cell>
          <cell r="F3577" t="str">
            <v>failed</v>
          </cell>
          <cell r="H3577" t="str">
            <v>AUD</v>
          </cell>
          <cell r="R3577" t="str">
            <v>video games</v>
          </cell>
        </row>
        <row r="3578">
          <cell r="D3578">
            <v>10000</v>
          </cell>
          <cell r="F3578" t="str">
            <v>live</v>
          </cell>
          <cell r="H3578" t="str">
            <v>USD</v>
          </cell>
          <cell r="R3578" t="str">
            <v>faith</v>
          </cell>
        </row>
        <row r="3579">
          <cell r="D3579">
            <v>10000</v>
          </cell>
          <cell r="F3579" t="str">
            <v>failed</v>
          </cell>
          <cell r="H3579" t="str">
            <v>USD</v>
          </cell>
          <cell r="R3579" t="str">
            <v>spaces</v>
          </cell>
        </row>
        <row r="3580">
          <cell r="D3580">
            <v>8000</v>
          </cell>
          <cell r="F3580" t="str">
            <v>failed</v>
          </cell>
          <cell r="H3580" t="str">
            <v>USD</v>
          </cell>
          <cell r="R3580" t="str">
            <v>mobile games</v>
          </cell>
        </row>
        <row r="3581">
          <cell r="D3581">
            <v>7500</v>
          </cell>
          <cell r="F3581" t="str">
            <v>failed</v>
          </cell>
          <cell r="H3581" t="str">
            <v>AUD</v>
          </cell>
          <cell r="R3581" t="str">
            <v>musical</v>
          </cell>
        </row>
        <row r="3582">
          <cell r="D3582">
            <v>5000</v>
          </cell>
          <cell r="F3582" t="str">
            <v>failed</v>
          </cell>
          <cell r="H3582" t="str">
            <v>USD</v>
          </cell>
          <cell r="R3582" t="str">
            <v>animation</v>
          </cell>
        </row>
        <row r="3583">
          <cell r="D3583">
            <v>5000</v>
          </cell>
          <cell r="F3583" t="str">
            <v>failed</v>
          </cell>
          <cell r="H3583" t="str">
            <v>USD</v>
          </cell>
          <cell r="R3583" t="str">
            <v>fiction</v>
          </cell>
        </row>
        <row r="3584">
          <cell r="D3584">
            <v>5000</v>
          </cell>
          <cell r="F3584" t="str">
            <v>failed</v>
          </cell>
          <cell r="H3584" t="str">
            <v>AUD</v>
          </cell>
          <cell r="R3584" t="str">
            <v>plays</v>
          </cell>
        </row>
        <row r="3585">
          <cell r="D3585">
            <v>4290</v>
          </cell>
          <cell r="F3585" t="str">
            <v>failed</v>
          </cell>
          <cell r="H3585" t="str">
            <v>GBP</v>
          </cell>
          <cell r="R3585" t="str">
            <v>fiction</v>
          </cell>
        </row>
        <row r="3586">
          <cell r="D3586">
            <v>3000</v>
          </cell>
          <cell r="F3586" t="str">
            <v>failed</v>
          </cell>
          <cell r="H3586" t="str">
            <v>GBP</v>
          </cell>
          <cell r="R3586" t="str">
            <v>food trucks</v>
          </cell>
        </row>
        <row r="3587">
          <cell r="D3587">
            <v>3000</v>
          </cell>
          <cell r="F3587" t="str">
            <v>failed</v>
          </cell>
          <cell r="H3587" t="str">
            <v>USD</v>
          </cell>
          <cell r="R3587" t="str">
            <v>plays</v>
          </cell>
        </row>
        <row r="3588">
          <cell r="D3588">
            <v>3000</v>
          </cell>
          <cell r="F3588" t="str">
            <v>failed</v>
          </cell>
          <cell r="H3588" t="str">
            <v>USD</v>
          </cell>
          <cell r="R3588" t="str">
            <v>plays</v>
          </cell>
        </row>
        <row r="3589">
          <cell r="D3589">
            <v>2100</v>
          </cell>
          <cell r="F3589" t="str">
            <v>failed</v>
          </cell>
          <cell r="H3589" t="str">
            <v>USD</v>
          </cell>
          <cell r="R3589" t="str">
            <v>video games</v>
          </cell>
        </row>
        <row r="3590">
          <cell r="D3590">
            <v>2000</v>
          </cell>
          <cell r="F3590" t="str">
            <v>failed</v>
          </cell>
          <cell r="H3590" t="str">
            <v>USD</v>
          </cell>
          <cell r="R3590" t="str">
            <v>fiction</v>
          </cell>
        </row>
        <row r="3591">
          <cell r="D3591">
            <v>2000</v>
          </cell>
          <cell r="F3591" t="str">
            <v>failed</v>
          </cell>
          <cell r="H3591" t="str">
            <v>USD</v>
          </cell>
          <cell r="R3591" t="str">
            <v>plays</v>
          </cell>
        </row>
        <row r="3592">
          <cell r="D3592">
            <v>2000</v>
          </cell>
          <cell r="F3592" t="str">
            <v>failed</v>
          </cell>
          <cell r="H3592" t="str">
            <v>USD</v>
          </cell>
          <cell r="R3592" t="str">
            <v>plays</v>
          </cell>
        </row>
        <row r="3593">
          <cell r="D3593">
            <v>2000</v>
          </cell>
          <cell r="F3593" t="str">
            <v>failed</v>
          </cell>
          <cell r="H3593" t="str">
            <v>USD</v>
          </cell>
          <cell r="R3593" t="str">
            <v>plays</v>
          </cell>
        </row>
        <row r="3594">
          <cell r="D3594">
            <v>1500</v>
          </cell>
          <cell r="F3594" t="str">
            <v>failed</v>
          </cell>
          <cell r="H3594" t="str">
            <v>GBP</v>
          </cell>
          <cell r="R3594" t="str">
            <v>plays</v>
          </cell>
        </row>
        <row r="3595">
          <cell r="D3595">
            <v>1000</v>
          </cell>
          <cell r="F3595" t="str">
            <v>failed</v>
          </cell>
          <cell r="H3595" t="str">
            <v>GBP</v>
          </cell>
          <cell r="R3595" t="str">
            <v>video games</v>
          </cell>
        </row>
        <row r="3596">
          <cell r="D3596">
            <v>1000</v>
          </cell>
          <cell r="F3596" t="str">
            <v>failed</v>
          </cell>
          <cell r="H3596" t="str">
            <v>GBP</v>
          </cell>
          <cell r="R3596" t="str">
            <v>places</v>
          </cell>
        </row>
        <row r="3597">
          <cell r="D3597">
            <v>1000</v>
          </cell>
          <cell r="F3597" t="str">
            <v>failed</v>
          </cell>
          <cell r="H3597" t="str">
            <v>USD</v>
          </cell>
          <cell r="R3597" t="str">
            <v>food trucks</v>
          </cell>
        </row>
        <row r="3598">
          <cell r="D3598">
            <v>911</v>
          </cell>
          <cell r="F3598" t="str">
            <v>canceled</v>
          </cell>
          <cell r="H3598" t="str">
            <v>USD</v>
          </cell>
          <cell r="R3598" t="str">
            <v>world music</v>
          </cell>
        </row>
        <row r="3599">
          <cell r="D3599">
            <v>780</v>
          </cell>
          <cell r="F3599" t="str">
            <v>canceled</v>
          </cell>
          <cell r="H3599" t="str">
            <v>GBP</v>
          </cell>
          <cell r="R3599" t="str">
            <v>web</v>
          </cell>
        </row>
        <row r="3600">
          <cell r="D3600">
            <v>500</v>
          </cell>
          <cell r="F3600" t="str">
            <v>failed</v>
          </cell>
          <cell r="H3600" t="str">
            <v>GBP</v>
          </cell>
          <cell r="R3600" t="str">
            <v>plays</v>
          </cell>
        </row>
        <row r="3601">
          <cell r="D3601">
            <v>110000</v>
          </cell>
          <cell r="F3601" t="str">
            <v>failed</v>
          </cell>
          <cell r="H3601" t="str">
            <v>GBP</v>
          </cell>
          <cell r="R3601" t="str">
            <v>mobile games</v>
          </cell>
        </row>
        <row r="3602">
          <cell r="D3602">
            <v>50000</v>
          </cell>
          <cell r="F3602" t="str">
            <v>failed</v>
          </cell>
          <cell r="H3602" t="str">
            <v>USD</v>
          </cell>
          <cell r="R3602" t="str">
            <v>food trucks</v>
          </cell>
        </row>
        <row r="3603">
          <cell r="D3603">
            <v>2000</v>
          </cell>
          <cell r="F3603" t="str">
            <v>canceled</v>
          </cell>
          <cell r="H3603" t="str">
            <v>GBP</v>
          </cell>
          <cell r="R3603" t="str">
            <v>web</v>
          </cell>
        </row>
        <row r="3604">
          <cell r="D3604">
            <v>1000</v>
          </cell>
          <cell r="F3604" t="str">
            <v>failed</v>
          </cell>
          <cell r="H3604" t="str">
            <v>GBP</v>
          </cell>
          <cell r="R3604" t="str">
            <v>plays</v>
          </cell>
        </row>
        <row r="3605">
          <cell r="D3605">
            <v>150000</v>
          </cell>
          <cell r="F3605" t="str">
            <v>failed</v>
          </cell>
          <cell r="H3605" t="str">
            <v>USD</v>
          </cell>
          <cell r="R3605" t="str">
            <v>musical</v>
          </cell>
        </row>
        <row r="3606">
          <cell r="D3606">
            <v>110000</v>
          </cell>
          <cell r="F3606" t="str">
            <v>failed</v>
          </cell>
          <cell r="H3606" t="str">
            <v>USD</v>
          </cell>
          <cell r="R3606" t="str">
            <v>animation</v>
          </cell>
        </row>
        <row r="3607">
          <cell r="D3607">
            <v>50000</v>
          </cell>
          <cell r="F3607" t="str">
            <v>failed</v>
          </cell>
          <cell r="H3607" t="str">
            <v>USD</v>
          </cell>
          <cell r="R3607" t="str">
            <v>plays</v>
          </cell>
        </row>
        <row r="3608">
          <cell r="D3608">
            <v>22000</v>
          </cell>
          <cell r="F3608" t="str">
            <v>failed</v>
          </cell>
          <cell r="H3608" t="str">
            <v>USD</v>
          </cell>
          <cell r="R3608" t="str">
            <v>places</v>
          </cell>
        </row>
        <row r="3609">
          <cell r="D3609">
            <v>18000</v>
          </cell>
          <cell r="F3609" t="str">
            <v>failed</v>
          </cell>
          <cell r="H3609" t="str">
            <v>EUR</v>
          </cell>
          <cell r="R3609" t="str">
            <v>spaces</v>
          </cell>
        </row>
        <row r="3610">
          <cell r="D3610">
            <v>17500</v>
          </cell>
          <cell r="F3610" t="str">
            <v>failed</v>
          </cell>
          <cell r="H3610" t="str">
            <v>USD</v>
          </cell>
          <cell r="R3610" t="str">
            <v>wearables</v>
          </cell>
        </row>
        <row r="3611">
          <cell r="D3611">
            <v>10000</v>
          </cell>
          <cell r="F3611" t="str">
            <v>failed</v>
          </cell>
          <cell r="H3611" t="str">
            <v>USD</v>
          </cell>
          <cell r="R3611" t="str">
            <v>plays</v>
          </cell>
        </row>
        <row r="3612">
          <cell r="D3612">
            <v>5000</v>
          </cell>
          <cell r="F3612" t="str">
            <v>canceled</v>
          </cell>
          <cell r="H3612" t="str">
            <v>EUR</v>
          </cell>
          <cell r="R3612" t="str">
            <v>web</v>
          </cell>
        </row>
        <row r="3613">
          <cell r="D3613">
            <v>2500</v>
          </cell>
          <cell r="F3613" t="str">
            <v>failed</v>
          </cell>
          <cell r="H3613" t="str">
            <v>GBP</v>
          </cell>
          <cell r="R3613" t="str">
            <v>drama</v>
          </cell>
        </row>
        <row r="3614">
          <cell r="D3614">
            <v>1500</v>
          </cell>
          <cell r="F3614" t="str">
            <v>failed</v>
          </cell>
          <cell r="H3614" t="str">
            <v>USD</v>
          </cell>
          <cell r="R3614" t="str">
            <v>plays</v>
          </cell>
        </row>
        <row r="3615">
          <cell r="D3615">
            <v>150</v>
          </cell>
          <cell r="F3615" t="str">
            <v>failed</v>
          </cell>
          <cell r="H3615" t="str">
            <v>USD</v>
          </cell>
          <cell r="R3615" t="str">
            <v>plays</v>
          </cell>
        </row>
        <row r="3616">
          <cell r="D3616">
            <v>110</v>
          </cell>
          <cell r="F3616" t="str">
            <v>failed</v>
          </cell>
          <cell r="H3616" t="str">
            <v>USD</v>
          </cell>
          <cell r="R3616" t="str">
            <v>translations</v>
          </cell>
        </row>
        <row r="3617">
          <cell r="D3617">
            <v>1000000</v>
          </cell>
          <cell r="F3617" t="str">
            <v>failed</v>
          </cell>
          <cell r="H3617" t="str">
            <v>USD</v>
          </cell>
          <cell r="R3617" t="str">
            <v>musical</v>
          </cell>
        </row>
        <row r="3618">
          <cell r="D3618">
            <v>100000</v>
          </cell>
          <cell r="F3618" t="str">
            <v>failed</v>
          </cell>
          <cell r="H3618" t="str">
            <v>USD</v>
          </cell>
          <cell r="R3618" t="str">
            <v>food trucks</v>
          </cell>
        </row>
        <row r="3619">
          <cell r="D3619">
            <v>60000</v>
          </cell>
          <cell r="F3619" t="str">
            <v>failed</v>
          </cell>
          <cell r="H3619" t="str">
            <v>USD</v>
          </cell>
          <cell r="R3619" t="str">
            <v>animation</v>
          </cell>
        </row>
        <row r="3620">
          <cell r="D3620">
            <v>30000</v>
          </cell>
          <cell r="F3620" t="str">
            <v>failed</v>
          </cell>
          <cell r="H3620" t="str">
            <v>USD</v>
          </cell>
          <cell r="R3620" t="str">
            <v>plays</v>
          </cell>
        </row>
        <row r="3621">
          <cell r="D3621">
            <v>25000</v>
          </cell>
          <cell r="F3621" t="str">
            <v>canceled</v>
          </cell>
          <cell r="H3621" t="str">
            <v>USD</v>
          </cell>
          <cell r="R3621" t="str">
            <v>web</v>
          </cell>
        </row>
        <row r="3622">
          <cell r="D3622">
            <v>18950</v>
          </cell>
          <cell r="F3622" t="str">
            <v>canceled</v>
          </cell>
          <cell r="H3622" t="str">
            <v>USD</v>
          </cell>
          <cell r="R3622" t="str">
            <v>translations</v>
          </cell>
        </row>
        <row r="3623">
          <cell r="D3623">
            <v>14000</v>
          </cell>
          <cell r="F3623" t="str">
            <v>failed</v>
          </cell>
          <cell r="H3623" t="str">
            <v>USD</v>
          </cell>
          <cell r="R3623" t="str">
            <v>food trucks</v>
          </cell>
        </row>
        <row r="3624">
          <cell r="D3624">
            <v>12000</v>
          </cell>
          <cell r="F3624" t="str">
            <v>failed</v>
          </cell>
          <cell r="H3624" t="str">
            <v>USD</v>
          </cell>
          <cell r="R3624" t="str">
            <v>spaces</v>
          </cell>
        </row>
        <row r="3625">
          <cell r="D3625">
            <v>10000</v>
          </cell>
          <cell r="F3625" t="str">
            <v>failed</v>
          </cell>
          <cell r="H3625" t="str">
            <v>USD</v>
          </cell>
          <cell r="R3625" t="str">
            <v>plays</v>
          </cell>
        </row>
        <row r="3626">
          <cell r="D3626">
            <v>5000</v>
          </cell>
          <cell r="F3626" t="str">
            <v>canceled</v>
          </cell>
          <cell r="H3626" t="str">
            <v>CAD</v>
          </cell>
          <cell r="R3626" t="str">
            <v>web</v>
          </cell>
        </row>
        <row r="3627">
          <cell r="D3627">
            <v>2500</v>
          </cell>
          <cell r="F3627" t="str">
            <v>failed</v>
          </cell>
          <cell r="H3627" t="str">
            <v>USD</v>
          </cell>
          <cell r="R3627" t="str">
            <v>plays</v>
          </cell>
        </row>
        <row r="3628">
          <cell r="D3628">
            <v>2000</v>
          </cell>
          <cell r="F3628" t="str">
            <v>failed</v>
          </cell>
          <cell r="H3628" t="str">
            <v>GBP</v>
          </cell>
          <cell r="R3628" t="str">
            <v>spaces</v>
          </cell>
        </row>
        <row r="3629">
          <cell r="D3629">
            <v>1500</v>
          </cell>
          <cell r="F3629" t="str">
            <v>failed</v>
          </cell>
          <cell r="H3629" t="str">
            <v>USD</v>
          </cell>
          <cell r="R3629" t="str">
            <v>people</v>
          </cell>
        </row>
        <row r="3630">
          <cell r="D3630">
            <v>800</v>
          </cell>
          <cell r="F3630" t="str">
            <v>failed</v>
          </cell>
          <cell r="H3630" t="str">
            <v>GBP</v>
          </cell>
          <cell r="R3630" t="str">
            <v>children's books</v>
          </cell>
        </row>
        <row r="3631">
          <cell r="D3631">
            <v>500</v>
          </cell>
          <cell r="F3631" t="str">
            <v>failed</v>
          </cell>
          <cell r="H3631" t="str">
            <v>USD</v>
          </cell>
          <cell r="R3631" t="str">
            <v>fiction</v>
          </cell>
        </row>
        <row r="3632">
          <cell r="D3632">
            <v>250</v>
          </cell>
          <cell r="F3632" t="str">
            <v>failed</v>
          </cell>
          <cell r="H3632" t="str">
            <v>USD</v>
          </cell>
          <cell r="R3632" t="str">
            <v>video games</v>
          </cell>
        </row>
        <row r="3633">
          <cell r="D3633">
            <v>100</v>
          </cell>
          <cell r="F3633" t="str">
            <v>failed</v>
          </cell>
          <cell r="H3633" t="str">
            <v>GBP</v>
          </cell>
          <cell r="R3633" t="str">
            <v>video games</v>
          </cell>
        </row>
        <row r="3634">
          <cell r="D3634">
            <v>2500000</v>
          </cell>
          <cell r="F3634" t="str">
            <v>canceled</v>
          </cell>
          <cell r="H3634" t="str">
            <v>USD</v>
          </cell>
          <cell r="R3634" t="str">
            <v>web</v>
          </cell>
        </row>
        <row r="3635">
          <cell r="D3635">
            <v>1000000</v>
          </cell>
          <cell r="F3635" t="str">
            <v>canceled</v>
          </cell>
          <cell r="H3635" t="str">
            <v>USD</v>
          </cell>
          <cell r="R3635" t="str">
            <v>web</v>
          </cell>
        </row>
        <row r="3636">
          <cell r="D3636">
            <v>250000</v>
          </cell>
          <cell r="F3636" t="str">
            <v>failed</v>
          </cell>
          <cell r="H3636" t="str">
            <v>USD</v>
          </cell>
          <cell r="R3636" t="str">
            <v>web</v>
          </cell>
        </row>
        <row r="3637">
          <cell r="D3637">
            <v>200000</v>
          </cell>
          <cell r="F3637" t="str">
            <v>failed</v>
          </cell>
          <cell r="H3637" t="str">
            <v>EUR</v>
          </cell>
          <cell r="R3637" t="str">
            <v>plays</v>
          </cell>
        </row>
        <row r="3638">
          <cell r="D3638">
            <v>175000</v>
          </cell>
          <cell r="F3638" t="str">
            <v>failed</v>
          </cell>
          <cell r="H3638" t="str">
            <v>EUR</v>
          </cell>
          <cell r="R3638" t="str">
            <v>wearables</v>
          </cell>
        </row>
        <row r="3639">
          <cell r="D3639">
            <v>100000</v>
          </cell>
          <cell r="F3639" t="str">
            <v>failed</v>
          </cell>
          <cell r="H3639" t="str">
            <v>USD</v>
          </cell>
          <cell r="R3639" t="str">
            <v>translations</v>
          </cell>
        </row>
        <row r="3640">
          <cell r="D3640">
            <v>90000</v>
          </cell>
          <cell r="F3640" t="str">
            <v>failed</v>
          </cell>
          <cell r="H3640" t="str">
            <v>USD</v>
          </cell>
          <cell r="R3640" t="str">
            <v>food trucks</v>
          </cell>
        </row>
        <row r="3641">
          <cell r="D3641">
            <v>80000</v>
          </cell>
          <cell r="F3641" t="str">
            <v>failed</v>
          </cell>
          <cell r="H3641" t="str">
            <v>USD</v>
          </cell>
          <cell r="R3641" t="str">
            <v>web</v>
          </cell>
        </row>
        <row r="3642">
          <cell r="D3642">
            <v>80000</v>
          </cell>
          <cell r="F3642" t="str">
            <v>failed</v>
          </cell>
          <cell r="H3642" t="str">
            <v>USD</v>
          </cell>
          <cell r="R3642" t="str">
            <v>food trucks</v>
          </cell>
        </row>
        <row r="3643">
          <cell r="D3643">
            <v>75000</v>
          </cell>
          <cell r="F3643" t="str">
            <v>canceled</v>
          </cell>
          <cell r="H3643" t="str">
            <v>USD</v>
          </cell>
          <cell r="R3643" t="str">
            <v>wearables</v>
          </cell>
        </row>
        <row r="3644">
          <cell r="D3644">
            <v>60000</v>
          </cell>
          <cell r="F3644" t="str">
            <v>failed</v>
          </cell>
          <cell r="H3644" t="str">
            <v>USD</v>
          </cell>
          <cell r="R3644" t="str">
            <v>animation</v>
          </cell>
        </row>
        <row r="3645">
          <cell r="D3645">
            <v>50000</v>
          </cell>
          <cell r="F3645" t="str">
            <v>failed</v>
          </cell>
          <cell r="H3645" t="str">
            <v>USD</v>
          </cell>
          <cell r="R3645" t="str">
            <v>drama</v>
          </cell>
        </row>
        <row r="3646">
          <cell r="D3646">
            <v>50000</v>
          </cell>
          <cell r="F3646" t="str">
            <v>failed</v>
          </cell>
          <cell r="H3646" t="str">
            <v>USD</v>
          </cell>
          <cell r="R3646" t="str">
            <v>food trucks</v>
          </cell>
        </row>
        <row r="3647">
          <cell r="D3647">
            <v>50000</v>
          </cell>
          <cell r="F3647" t="str">
            <v>failed</v>
          </cell>
          <cell r="H3647" t="str">
            <v>USD</v>
          </cell>
          <cell r="R3647" t="str">
            <v>musical</v>
          </cell>
        </row>
        <row r="3648">
          <cell r="D3648">
            <v>35000</v>
          </cell>
          <cell r="F3648" t="str">
            <v>failed</v>
          </cell>
          <cell r="H3648" t="str">
            <v>USD</v>
          </cell>
          <cell r="R3648" t="str">
            <v>food trucks</v>
          </cell>
        </row>
        <row r="3649">
          <cell r="D3649">
            <v>35000</v>
          </cell>
          <cell r="F3649" t="str">
            <v>failed</v>
          </cell>
          <cell r="H3649" t="str">
            <v>USD</v>
          </cell>
          <cell r="R3649" t="str">
            <v>food trucks</v>
          </cell>
        </row>
        <row r="3650">
          <cell r="D3650">
            <v>30000</v>
          </cell>
          <cell r="F3650" t="str">
            <v>failed</v>
          </cell>
          <cell r="H3650" t="str">
            <v>USD</v>
          </cell>
          <cell r="R3650" t="str">
            <v>food trucks</v>
          </cell>
        </row>
        <row r="3651">
          <cell r="D3651">
            <v>30000</v>
          </cell>
          <cell r="F3651" t="str">
            <v>failed</v>
          </cell>
          <cell r="H3651" t="str">
            <v>GBP</v>
          </cell>
          <cell r="R3651" t="str">
            <v>plays</v>
          </cell>
        </row>
        <row r="3652">
          <cell r="D3652">
            <v>25000</v>
          </cell>
          <cell r="F3652" t="str">
            <v>failed</v>
          </cell>
          <cell r="H3652" t="str">
            <v>AUD</v>
          </cell>
          <cell r="R3652" t="str">
            <v>mobile games</v>
          </cell>
        </row>
        <row r="3653">
          <cell r="D3653">
            <v>25000</v>
          </cell>
          <cell r="F3653" t="str">
            <v>failed</v>
          </cell>
          <cell r="H3653" t="str">
            <v>GBP</v>
          </cell>
          <cell r="R3653" t="str">
            <v>plays</v>
          </cell>
        </row>
        <row r="3654">
          <cell r="D3654">
            <v>25000</v>
          </cell>
          <cell r="F3654" t="str">
            <v>failed</v>
          </cell>
          <cell r="H3654" t="str">
            <v>USD</v>
          </cell>
          <cell r="R3654" t="str">
            <v>spaces</v>
          </cell>
        </row>
        <row r="3655">
          <cell r="D3655">
            <v>25000</v>
          </cell>
          <cell r="F3655" t="str">
            <v>failed</v>
          </cell>
          <cell r="H3655" t="str">
            <v>USD</v>
          </cell>
          <cell r="R3655" t="str">
            <v>musical</v>
          </cell>
        </row>
        <row r="3656">
          <cell r="D3656">
            <v>22500</v>
          </cell>
          <cell r="F3656" t="str">
            <v>failed</v>
          </cell>
          <cell r="H3656" t="str">
            <v>USD</v>
          </cell>
          <cell r="R3656" t="str">
            <v>musical</v>
          </cell>
        </row>
        <row r="3657">
          <cell r="D3657">
            <v>20000</v>
          </cell>
          <cell r="F3657" t="str">
            <v>failed</v>
          </cell>
          <cell r="H3657" t="str">
            <v>USD</v>
          </cell>
          <cell r="R3657" t="str">
            <v>spaces</v>
          </cell>
        </row>
        <row r="3658">
          <cell r="D3658">
            <v>18000</v>
          </cell>
          <cell r="F3658" t="str">
            <v>failed</v>
          </cell>
          <cell r="H3658" t="str">
            <v>EUR</v>
          </cell>
          <cell r="R3658" t="str">
            <v>web</v>
          </cell>
        </row>
        <row r="3659">
          <cell r="D3659">
            <v>16500</v>
          </cell>
          <cell r="F3659" t="str">
            <v>failed</v>
          </cell>
          <cell r="H3659" t="str">
            <v>USD</v>
          </cell>
          <cell r="R3659" t="str">
            <v>faith</v>
          </cell>
        </row>
        <row r="3660">
          <cell r="D3660">
            <v>15000</v>
          </cell>
          <cell r="F3660" t="str">
            <v>failed</v>
          </cell>
          <cell r="H3660" t="str">
            <v>USD</v>
          </cell>
          <cell r="R3660" t="str">
            <v>web</v>
          </cell>
        </row>
        <row r="3661">
          <cell r="D3661">
            <v>15000</v>
          </cell>
          <cell r="F3661" t="str">
            <v>failed</v>
          </cell>
          <cell r="H3661" t="str">
            <v>USD</v>
          </cell>
          <cell r="R3661" t="str">
            <v>fiction</v>
          </cell>
        </row>
        <row r="3662">
          <cell r="D3662">
            <v>15000</v>
          </cell>
          <cell r="F3662" t="str">
            <v>failed</v>
          </cell>
          <cell r="H3662" t="str">
            <v>USD</v>
          </cell>
          <cell r="R3662" t="str">
            <v>plays</v>
          </cell>
        </row>
        <row r="3663">
          <cell r="D3663">
            <v>13000</v>
          </cell>
          <cell r="F3663" t="str">
            <v>failed</v>
          </cell>
          <cell r="H3663" t="str">
            <v>EUR</v>
          </cell>
          <cell r="R3663" t="str">
            <v>translations</v>
          </cell>
        </row>
        <row r="3664">
          <cell r="D3664">
            <v>12500</v>
          </cell>
          <cell r="F3664" t="str">
            <v>failed</v>
          </cell>
          <cell r="H3664" t="str">
            <v>USD</v>
          </cell>
          <cell r="R3664" t="str">
            <v>drama</v>
          </cell>
        </row>
        <row r="3665">
          <cell r="D3665">
            <v>12000</v>
          </cell>
          <cell r="F3665" t="str">
            <v>failed</v>
          </cell>
          <cell r="H3665" t="str">
            <v>USD</v>
          </cell>
          <cell r="R3665" t="str">
            <v>plays</v>
          </cell>
        </row>
        <row r="3666">
          <cell r="D3666">
            <v>9000</v>
          </cell>
          <cell r="F3666" t="str">
            <v>failed</v>
          </cell>
          <cell r="H3666" t="str">
            <v>USD</v>
          </cell>
          <cell r="R3666" t="str">
            <v>web</v>
          </cell>
        </row>
        <row r="3667">
          <cell r="D3667">
            <v>7500</v>
          </cell>
          <cell r="F3667" t="str">
            <v>failed</v>
          </cell>
          <cell r="H3667" t="str">
            <v>USD</v>
          </cell>
          <cell r="R3667" t="str">
            <v>web</v>
          </cell>
        </row>
        <row r="3668">
          <cell r="D3668">
            <v>7500</v>
          </cell>
          <cell r="F3668" t="str">
            <v>failed</v>
          </cell>
          <cell r="H3668" t="str">
            <v>USD</v>
          </cell>
          <cell r="R3668" t="str">
            <v>places</v>
          </cell>
        </row>
        <row r="3669">
          <cell r="D3669">
            <v>7500</v>
          </cell>
          <cell r="F3669" t="str">
            <v>failed</v>
          </cell>
          <cell r="H3669" t="str">
            <v>USD</v>
          </cell>
          <cell r="R3669" t="str">
            <v>plays</v>
          </cell>
        </row>
        <row r="3670">
          <cell r="D3670">
            <v>7000</v>
          </cell>
          <cell r="F3670" t="str">
            <v>failed</v>
          </cell>
          <cell r="H3670" t="str">
            <v>USD</v>
          </cell>
          <cell r="R3670" t="str">
            <v>plays</v>
          </cell>
        </row>
        <row r="3671">
          <cell r="D3671">
            <v>6300</v>
          </cell>
          <cell r="F3671" t="str">
            <v>failed</v>
          </cell>
          <cell r="H3671" t="str">
            <v>USD</v>
          </cell>
          <cell r="R3671" t="str">
            <v>drama</v>
          </cell>
        </row>
        <row r="3672">
          <cell r="D3672">
            <v>6000</v>
          </cell>
          <cell r="F3672" t="str">
            <v>failed</v>
          </cell>
          <cell r="H3672" t="str">
            <v>EUR</v>
          </cell>
          <cell r="R3672" t="str">
            <v>translations</v>
          </cell>
        </row>
        <row r="3673">
          <cell r="D3673">
            <v>6000</v>
          </cell>
          <cell r="F3673" t="str">
            <v>failed</v>
          </cell>
          <cell r="H3673" t="str">
            <v>USD</v>
          </cell>
          <cell r="R3673" t="str">
            <v>food trucks</v>
          </cell>
        </row>
        <row r="3674">
          <cell r="D3674">
            <v>5000</v>
          </cell>
          <cell r="F3674" t="str">
            <v>failed</v>
          </cell>
          <cell r="H3674" t="str">
            <v>USD</v>
          </cell>
          <cell r="R3674" t="str">
            <v>web</v>
          </cell>
        </row>
        <row r="3675">
          <cell r="D3675">
            <v>5000</v>
          </cell>
          <cell r="F3675" t="str">
            <v>canceled</v>
          </cell>
          <cell r="H3675" t="str">
            <v>USD</v>
          </cell>
          <cell r="R3675" t="str">
            <v>web</v>
          </cell>
        </row>
        <row r="3676">
          <cell r="D3676">
            <v>5000</v>
          </cell>
          <cell r="F3676" t="str">
            <v>failed</v>
          </cell>
          <cell r="H3676" t="str">
            <v>USD</v>
          </cell>
          <cell r="R3676" t="str">
            <v>video games</v>
          </cell>
        </row>
        <row r="3677">
          <cell r="D3677">
            <v>5000</v>
          </cell>
          <cell r="F3677" t="str">
            <v>failed</v>
          </cell>
          <cell r="H3677" t="str">
            <v>USD</v>
          </cell>
          <cell r="R3677" t="str">
            <v>plays</v>
          </cell>
        </row>
        <row r="3678">
          <cell r="D3678">
            <v>5000</v>
          </cell>
          <cell r="F3678" t="str">
            <v>failed</v>
          </cell>
          <cell r="H3678" t="str">
            <v>AUD</v>
          </cell>
          <cell r="R3678" t="str">
            <v>plays</v>
          </cell>
        </row>
        <row r="3679">
          <cell r="D3679">
            <v>4500</v>
          </cell>
          <cell r="F3679" t="str">
            <v>failed</v>
          </cell>
          <cell r="H3679" t="str">
            <v>USD</v>
          </cell>
          <cell r="R3679" t="str">
            <v>faith</v>
          </cell>
        </row>
        <row r="3680">
          <cell r="D3680">
            <v>3500</v>
          </cell>
          <cell r="F3680" t="str">
            <v>failed</v>
          </cell>
          <cell r="H3680" t="str">
            <v>USD</v>
          </cell>
          <cell r="R3680" t="str">
            <v>food trucks</v>
          </cell>
        </row>
        <row r="3681">
          <cell r="D3681">
            <v>3300</v>
          </cell>
          <cell r="F3681" t="str">
            <v>failed</v>
          </cell>
          <cell r="H3681" t="str">
            <v>USD</v>
          </cell>
          <cell r="R3681" t="str">
            <v>animation</v>
          </cell>
        </row>
        <row r="3682">
          <cell r="D3682">
            <v>3000</v>
          </cell>
          <cell r="F3682" t="str">
            <v>canceled</v>
          </cell>
          <cell r="H3682" t="str">
            <v>USD</v>
          </cell>
          <cell r="R3682" t="str">
            <v>science fiction</v>
          </cell>
        </row>
        <row r="3683">
          <cell r="D3683">
            <v>3000</v>
          </cell>
          <cell r="F3683" t="str">
            <v>failed</v>
          </cell>
          <cell r="H3683" t="str">
            <v>USD</v>
          </cell>
          <cell r="R3683" t="str">
            <v>web</v>
          </cell>
        </row>
        <row r="3684">
          <cell r="D3684">
            <v>3000</v>
          </cell>
          <cell r="F3684" t="str">
            <v>failed</v>
          </cell>
          <cell r="H3684" t="str">
            <v>USD</v>
          </cell>
          <cell r="R3684" t="str">
            <v>nature</v>
          </cell>
        </row>
        <row r="3685">
          <cell r="D3685">
            <v>3000</v>
          </cell>
          <cell r="F3685" t="str">
            <v>failed</v>
          </cell>
          <cell r="H3685" t="str">
            <v>GBP</v>
          </cell>
          <cell r="R3685" t="str">
            <v>faith</v>
          </cell>
        </row>
        <row r="3686">
          <cell r="D3686">
            <v>3000</v>
          </cell>
          <cell r="F3686" t="str">
            <v>failed</v>
          </cell>
          <cell r="H3686" t="str">
            <v>GBP</v>
          </cell>
          <cell r="R3686" t="str">
            <v>musical</v>
          </cell>
        </row>
        <row r="3687">
          <cell r="D3687">
            <v>2880</v>
          </cell>
          <cell r="F3687" t="str">
            <v>failed</v>
          </cell>
          <cell r="H3687" t="str">
            <v>USD</v>
          </cell>
          <cell r="R3687" t="str">
            <v>faith</v>
          </cell>
        </row>
        <row r="3688">
          <cell r="D3688">
            <v>2500</v>
          </cell>
          <cell r="F3688" t="str">
            <v>failed</v>
          </cell>
          <cell r="H3688" t="str">
            <v>USD</v>
          </cell>
          <cell r="R3688" t="str">
            <v>wearables</v>
          </cell>
        </row>
        <row r="3689">
          <cell r="D3689">
            <v>2500</v>
          </cell>
          <cell r="F3689" t="str">
            <v>failed</v>
          </cell>
          <cell r="H3689" t="str">
            <v>USD</v>
          </cell>
          <cell r="R3689" t="str">
            <v>video games</v>
          </cell>
        </row>
        <row r="3690">
          <cell r="D3690">
            <v>2500</v>
          </cell>
          <cell r="F3690" t="str">
            <v>failed</v>
          </cell>
          <cell r="H3690" t="str">
            <v>USD</v>
          </cell>
          <cell r="R3690" t="str">
            <v>plays</v>
          </cell>
        </row>
        <row r="3691">
          <cell r="D3691">
            <v>2500</v>
          </cell>
          <cell r="F3691" t="str">
            <v>failed</v>
          </cell>
          <cell r="H3691" t="str">
            <v>EUR</v>
          </cell>
          <cell r="R3691" t="str">
            <v>plays</v>
          </cell>
        </row>
        <row r="3692">
          <cell r="D3692">
            <v>2000</v>
          </cell>
          <cell r="F3692" t="str">
            <v>canceled</v>
          </cell>
          <cell r="H3692" t="str">
            <v>USD</v>
          </cell>
          <cell r="R3692" t="str">
            <v>audio</v>
          </cell>
        </row>
        <row r="3693">
          <cell r="D3693">
            <v>2000</v>
          </cell>
          <cell r="F3693" t="str">
            <v>failed</v>
          </cell>
          <cell r="H3693" t="str">
            <v>GBP</v>
          </cell>
          <cell r="R3693" t="str">
            <v>people</v>
          </cell>
        </row>
        <row r="3694">
          <cell r="D3694">
            <v>1500</v>
          </cell>
          <cell r="F3694" t="str">
            <v>failed</v>
          </cell>
          <cell r="H3694" t="str">
            <v>USD</v>
          </cell>
          <cell r="R3694" t="str">
            <v>plays</v>
          </cell>
        </row>
        <row r="3695">
          <cell r="D3695">
            <v>1010</v>
          </cell>
          <cell r="F3695" t="str">
            <v>failed</v>
          </cell>
          <cell r="H3695" t="str">
            <v>EUR</v>
          </cell>
          <cell r="R3695" t="str">
            <v>animation</v>
          </cell>
        </row>
        <row r="3696">
          <cell r="D3696">
            <v>1000</v>
          </cell>
          <cell r="F3696" t="str">
            <v>failed</v>
          </cell>
          <cell r="H3696" t="str">
            <v>GBP</v>
          </cell>
          <cell r="R3696" t="str">
            <v>mobile games</v>
          </cell>
        </row>
        <row r="3697">
          <cell r="D3697">
            <v>1000</v>
          </cell>
          <cell r="F3697" t="str">
            <v>failed</v>
          </cell>
          <cell r="H3697" t="str">
            <v>USD</v>
          </cell>
          <cell r="R3697" t="str">
            <v>faith</v>
          </cell>
        </row>
        <row r="3698">
          <cell r="D3698">
            <v>1000</v>
          </cell>
          <cell r="F3698" t="str">
            <v>canceled</v>
          </cell>
          <cell r="H3698" t="str">
            <v>CAD</v>
          </cell>
          <cell r="R3698" t="str">
            <v>web</v>
          </cell>
        </row>
        <row r="3699">
          <cell r="D3699">
            <v>1000</v>
          </cell>
          <cell r="F3699" t="str">
            <v>failed</v>
          </cell>
          <cell r="H3699" t="str">
            <v>GBP</v>
          </cell>
          <cell r="R3699" t="str">
            <v>spaces</v>
          </cell>
        </row>
        <row r="3700">
          <cell r="D3700">
            <v>1000</v>
          </cell>
          <cell r="F3700" t="str">
            <v>failed</v>
          </cell>
          <cell r="H3700" t="str">
            <v>CAD</v>
          </cell>
          <cell r="R3700" t="str">
            <v>musical</v>
          </cell>
        </row>
        <row r="3701">
          <cell r="D3701">
            <v>800</v>
          </cell>
          <cell r="F3701" t="str">
            <v>failed</v>
          </cell>
          <cell r="H3701" t="str">
            <v>USD</v>
          </cell>
          <cell r="R3701" t="str">
            <v>places</v>
          </cell>
        </row>
        <row r="3702">
          <cell r="D3702">
            <v>530</v>
          </cell>
          <cell r="F3702" t="str">
            <v>failed</v>
          </cell>
          <cell r="H3702" t="str">
            <v>CAD</v>
          </cell>
          <cell r="R3702" t="str">
            <v>children's books</v>
          </cell>
        </row>
        <row r="3703">
          <cell r="D3703">
            <v>500</v>
          </cell>
          <cell r="F3703" t="str">
            <v>failed</v>
          </cell>
          <cell r="H3703" t="str">
            <v>USD</v>
          </cell>
          <cell r="R3703" t="str">
            <v>translations</v>
          </cell>
        </row>
        <row r="3704">
          <cell r="D3704">
            <v>500</v>
          </cell>
          <cell r="F3704" t="str">
            <v>failed</v>
          </cell>
          <cell r="H3704" t="str">
            <v>USD</v>
          </cell>
          <cell r="R3704" t="str">
            <v>food trucks</v>
          </cell>
        </row>
        <row r="3705">
          <cell r="D3705">
            <v>500</v>
          </cell>
          <cell r="F3705" t="str">
            <v>failed</v>
          </cell>
          <cell r="H3705" t="str">
            <v>USD</v>
          </cell>
          <cell r="R3705" t="str">
            <v>plays</v>
          </cell>
        </row>
        <row r="3706">
          <cell r="D3706">
            <v>100000000</v>
          </cell>
          <cell r="F3706" t="str">
            <v>canceled</v>
          </cell>
          <cell r="H3706" t="str">
            <v>USD</v>
          </cell>
          <cell r="R3706" t="str">
            <v>science fiction</v>
          </cell>
        </row>
        <row r="3707">
          <cell r="D3707">
            <v>30000000</v>
          </cell>
          <cell r="F3707" t="str">
            <v>canceled</v>
          </cell>
          <cell r="H3707" t="str">
            <v>USD</v>
          </cell>
          <cell r="R3707" t="str">
            <v>spaces</v>
          </cell>
        </row>
        <row r="3708">
          <cell r="D3708">
            <v>25000000</v>
          </cell>
          <cell r="F3708" t="str">
            <v>canceled</v>
          </cell>
          <cell r="H3708" t="str">
            <v>USD</v>
          </cell>
          <cell r="R3708" t="str">
            <v>translations</v>
          </cell>
        </row>
        <row r="3709">
          <cell r="D3709">
            <v>10000000</v>
          </cell>
          <cell r="F3709" t="str">
            <v>failed</v>
          </cell>
          <cell r="H3709" t="str">
            <v>SEK</v>
          </cell>
          <cell r="R3709" t="str">
            <v>animation</v>
          </cell>
        </row>
        <row r="3710">
          <cell r="D3710">
            <v>6000000</v>
          </cell>
          <cell r="F3710" t="str">
            <v>failed</v>
          </cell>
          <cell r="H3710" t="str">
            <v>AUD</v>
          </cell>
          <cell r="R3710" t="str">
            <v>drama</v>
          </cell>
        </row>
        <row r="3711">
          <cell r="D3711">
            <v>5000000</v>
          </cell>
          <cell r="F3711" t="str">
            <v>failed</v>
          </cell>
          <cell r="H3711" t="str">
            <v>USD</v>
          </cell>
          <cell r="R3711" t="str">
            <v>spaces</v>
          </cell>
        </row>
        <row r="3712">
          <cell r="D3712">
            <v>2000000</v>
          </cell>
          <cell r="F3712" t="str">
            <v>failed</v>
          </cell>
          <cell r="H3712" t="str">
            <v>USD</v>
          </cell>
          <cell r="R3712" t="str">
            <v>drama</v>
          </cell>
        </row>
        <row r="3713">
          <cell r="D3713">
            <v>2000000</v>
          </cell>
          <cell r="F3713" t="str">
            <v>failed</v>
          </cell>
          <cell r="H3713" t="str">
            <v>USD</v>
          </cell>
          <cell r="R3713" t="str">
            <v>drama</v>
          </cell>
        </row>
        <row r="3714">
          <cell r="D3714">
            <v>1500000</v>
          </cell>
          <cell r="F3714" t="str">
            <v>failed</v>
          </cell>
          <cell r="H3714" t="str">
            <v>USD</v>
          </cell>
          <cell r="R3714" t="str">
            <v>drama</v>
          </cell>
        </row>
        <row r="3715">
          <cell r="D3715">
            <v>1500000</v>
          </cell>
          <cell r="F3715" t="str">
            <v>failed</v>
          </cell>
          <cell r="H3715" t="str">
            <v>USD</v>
          </cell>
          <cell r="R3715" t="str">
            <v>drama</v>
          </cell>
        </row>
        <row r="3716">
          <cell r="D3716">
            <v>1500000</v>
          </cell>
          <cell r="F3716" t="str">
            <v>canceled</v>
          </cell>
          <cell r="H3716" t="str">
            <v>USD</v>
          </cell>
          <cell r="R3716" t="str">
            <v>spaces</v>
          </cell>
        </row>
        <row r="3717">
          <cell r="D3717">
            <v>1000000</v>
          </cell>
          <cell r="F3717" t="str">
            <v>failed</v>
          </cell>
          <cell r="H3717" t="str">
            <v>USD</v>
          </cell>
          <cell r="R3717" t="str">
            <v>spaces</v>
          </cell>
        </row>
        <row r="3718">
          <cell r="D3718">
            <v>510000</v>
          </cell>
          <cell r="F3718" t="str">
            <v>canceled</v>
          </cell>
          <cell r="H3718" t="str">
            <v>AUD</v>
          </cell>
          <cell r="R3718" t="str">
            <v>web</v>
          </cell>
        </row>
        <row r="3719">
          <cell r="D3719">
            <v>500000</v>
          </cell>
          <cell r="F3719" t="str">
            <v>failed</v>
          </cell>
          <cell r="H3719" t="str">
            <v>EUR</v>
          </cell>
          <cell r="R3719" t="str">
            <v>drama</v>
          </cell>
        </row>
        <row r="3720">
          <cell r="D3720">
            <v>500000</v>
          </cell>
          <cell r="F3720" t="str">
            <v>failed</v>
          </cell>
          <cell r="H3720" t="str">
            <v>EUR</v>
          </cell>
          <cell r="R3720" t="str">
            <v>wearables</v>
          </cell>
        </row>
        <row r="3721">
          <cell r="D3721">
            <v>500000</v>
          </cell>
          <cell r="F3721" t="str">
            <v>canceled</v>
          </cell>
          <cell r="H3721" t="str">
            <v>USD</v>
          </cell>
          <cell r="R3721" t="str">
            <v>world music</v>
          </cell>
        </row>
        <row r="3722">
          <cell r="D3722">
            <v>500000</v>
          </cell>
          <cell r="F3722" t="str">
            <v>failed</v>
          </cell>
          <cell r="H3722" t="str">
            <v>EUR</v>
          </cell>
          <cell r="R3722" t="str">
            <v>space exploration</v>
          </cell>
        </row>
        <row r="3723">
          <cell r="D3723">
            <v>474900</v>
          </cell>
          <cell r="F3723" t="str">
            <v>canceled</v>
          </cell>
          <cell r="H3723" t="str">
            <v>SEK</v>
          </cell>
          <cell r="R3723" t="str">
            <v>web</v>
          </cell>
        </row>
        <row r="3724">
          <cell r="D3724">
            <v>375000</v>
          </cell>
          <cell r="F3724" t="str">
            <v>canceled</v>
          </cell>
          <cell r="H3724" t="str">
            <v>USD</v>
          </cell>
          <cell r="R3724" t="str">
            <v>musical</v>
          </cell>
        </row>
        <row r="3725">
          <cell r="D3725">
            <v>350000</v>
          </cell>
          <cell r="F3725" t="str">
            <v>failed</v>
          </cell>
          <cell r="H3725" t="str">
            <v>USD</v>
          </cell>
          <cell r="R3725" t="str">
            <v>drama</v>
          </cell>
        </row>
        <row r="3726">
          <cell r="D3726">
            <v>300000</v>
          </cell>
          <cell r="F3726" t="str">
            <v>live</v>
          </cell>
          <cell r="H3726" t="str">
            <v>USD</v>
          </cell>
          <cell r="R3726" t="str">
            <v>faith</v>
          </cell>
        </row>
        <row r="3727">
          <cell r="D3727">
            <v>250000</v>
          </cell>
          <cell r="F3727" t="str">
            <v>failed</v>
          </cell>
          <cell r="H3727" t="str">
            <v>GBP</v>
          </cell>
          <cell r="R3727" t="str">
            <v>mobile games</v>
          </cell>
        </row>
        <row r="3728">
          <cell r="D3728">
            <v>200000</v>
          </cell>
          <cell r="F3728" t="str">
            <v>canceled</v>
          </cell>
          <cell r="H3728" t="str">
            <v>USD</v>
          </cell>
          <cell r="R3728" t="str">
            <v>science fiction</v>
          </cell>
        </row>
        <row r="3729">
          <cell r="D3729">
            <v>200000</v>
          </cell>
          <cell r="F3729" t="str">
            <v>failed</v>
          </cell>
          <cell r="H3729" t="str">
            <v>AUD</v>
          </cell>
          <cell r="R3729" t="str">
            <v>translations</v>
          </cell>
        </row>
        <row r="3730">
          <cell r="D3730">
            <v>180000</v>
          </cell>
          <cell r="F3730" t="str">
            <v>failed</v>
          </cell>
          <cell r="H3730" t="str">
            <v>HKD</v>
          </cell>
          <cell r="R3730" t="str">
            <v>people</v>
          </cell>
        </row>
        <row r="3731">
          <cell r="D3731">
            <v>180000</v>
          </cell>
          <cell r="F3731" t="str">
            <v>failed</v>
          </cell>
          <cell r="H3731" t="str">
            <v>EUR</v>
          </cell>
          <cell r="R3731" t="str">
            <v>restaurants</v>
          </cell>
        </row>
        <row r="3732">
          <cell r="D3732">
            <v>175000</v>
          </cell>
          <cell r="F3732" t="str">
            <v>canceled</v>
          </cell>
          <cell r="H3732" t="str">
            <v>USD</v>
          </cell>
          <cell r="R3732" t="str">
            <v>web</v>
          </cell>
        </row>
        <row r="3733">
          <cell r="D3733">
            <v>150000</v>
          </cell>
          <cell r="F3733" t="str">
            <v>failed</v>
          </cell>
          <cell r="H3733" t="str">
            <v>USD</v>
          </cell>
          <cell r="R3733" t="str">
            <v>drama</v>
          </cell>
        </row>
        <row r="3734">
          <cell r="D3734">
            <v>150000</v>
          </cell>
          <cell r="F3734" t="str">
            <v>failed</v>
          </cell>
          <cell r="H3734" t="str">
            <v>USD</v>
          </cell>
          <cell r="R3734" t="str">
            <v>plays</v>
          </cell>
        </row>
        <row r="3735">
          <cell r="D3735">
            <v>150000</v>
          </cell>
          <cell r="F3735" t="str">
            <v>failed</v>
          </cell>
          <cell r="H3735" t="str">
            <v>USD</v>
          </cell>
          <cell r="R3735" t="str">
            <v>musical</v>
          </cell>
        </row>
        <row r="3736">
          <cell r="D3736">
            <v>133800</v>
          </cell>
          <cell r="F3736" t="str">
            <v>failed</v>
          </cell>
          <cell r="H3736" t="str">
            <v>USD</v>
          </cell>
          <cell r="R3736" t="str">
            <v>people</v>
          </cell>
        </row>
        <row r="3737">
          <cell r="D3737">
            <v>130000</v>
          </cell>
          <cell r="F3737" t="str">
            <v>failed</v>
          </cell>
          <cell r="H3737" t="str">
            <v>EUR</v>
          </cell>
          <cell r="R3737" t="str">
            <v>translations</v>
          </cell>
        </row>
        <row r="3738">
          <cell r="D3738">
            <v>125000</v>
          </cell>
          <cell r="F3738" t="str">
            <v>live</v>
          </cell>
          <cell r="H3738" t="str">
            <v>USD</v>
          </cell>
          <cell r="R3738" t="str">
            <v>faith</v>
          </cell>
        </row>
        <row r="3739">
          <cell r="D3739">
            <v>124000</v>
          </cell>
          <cell r="F3739" t="str">
            <v>canceled</v>
          </cell>
          <cell r="H3739" t="str">
            <v>USD</v>
          </cell>
          <cell r="R3739" t="str">
            <v>web</v>
          </cell>
        </row>
        <row r="3740">
          <cell r="D3740">
            <v>110000</v>
          </cell>
          <cell r="F3740" t="str">
            <v>canceled</v>
          </cell>
          <cell r="H3740" t="str">
            <v>USD</v>
          </cell>
          <cell r="R3740" t="str">
            <v>web</v>
          </cell>
        </row>
        <row r="3741">
          <cell r="D3741">
            <v>100000</v>
          </cell>
          <cell r="F3741" t="str">
            <v>failed</v>
          </cell>
          <cell r="H3741" t="str">
            <v>USD</v>
          </cell>
          <cell r="R3741" t="str">
            <v>animation</v>
          </cell>
        </row>
        <row r="3742">
          <cell r="D3742">
            <v>100000</v>
          </cell>
          <cell r="F3742" t="str">
            <v>failed</v>
          </cell>
          <cell r="H3742" t="str">
            <v>USD</v>
          </cell>
          <cell r="R3742" t="str">
            <v>web</v>
          </cell>
        </row>
        <row r="3743">
          <cell r="D3743">
            <v>100000</v>
          </cell>
          <cell r="F3743" t="str">
            <v>canceled</v>
          </cell>
          <cell r="H3743" t="str">
            <v>GBP</v>
          </cell>
          <cell r="R3743" t="str">
            <v>web</v>
          </cell>
        </row>
        <row r="3744">
          <cell r="D3744">
            <v>100000</v>
          </cell>
          <cell r="F3744" t="str">
            <v>failed</v>
          </cell>
          <cell r="H3744" t="str">
            <v>EUR</v>
          </cell>
          <cell r="R3744" t="str">
            <v>wearables</v>
          </cell>
        </row>
        <row r="3745">
          <cell r="D3745">
            <v>100000</v>
          </cell>
          <cell r="F3745" t="str">
            <v>failed</v>
          </cell>
          <cell r="H3745" t="str">
            <v>USD</v>
          </cell>
          <cell r="R3745" t="str">
            <v>jazz</v>
          </cell>
        </row>
        <row r="3746">
          <cell r="D3746">
            <v>100000</v>
          </cell>
          <cell r="F3746" t="str">
            <v>failed</v>
          </cell>
          <cell r="H3746" t="str">
            <v>GBP</v>
          </cell>
          <cell r="R3746" t="str">
            <v>restaurants</v>
          </cell>
        </row>
        <row r="3747">
          <cell r="D3747">
            <v>100000</v>
          </cell>
          <cell r="F3747" t="str">
            <v>failed</v>
          </cell>
          <cell r="H3747" t="str">
            <v>USD</v>
          </cell>
          <cell r="R3747" t="str">
            <v>restaurants</v>
          </cell>
        </row>
        <row r="3748">
          <cell r="D3748">
            <v>100000</v>
          </cell>
          <cell r="F3748" t="str">
            <v>canceled</v>
          </cell>
          <cell r="H3748" t="str">
            <v>CAD</v>
          </cell>
          <cell r="R3748" t="str">
            <v>food trucks</v>
          </cell>
        </row>
        <row r="3749">
          <cell r="D3749">
            <v>100000</v>
          </cell>
          <cell r="F3749" t="str">
            <v>failed</v>
          </cell>
          <cell r="H3749" t="str">
            <v>EUR</v>
          </cell>
          <cell r="R3749" t="str">
            <v>children's books</v>
          </cell>
        </row>
        <row r="3750">
          <cell r="D3750">
            <v>100000</v>
          </cell>
          <cell r="F3750" t="str">
            <v>canceled</v>
          </cell>
          <cell r="H3750" t="str">
            <v>USD</v>
          </cell>
          <cell r="R3750" t="str">
            <v>spaces</v>
          </cell>
        </row>
        <row r="3751">
          <cell r="D3751">
            <v>100000</v>
          </cell>
          <cell r="F3751" t="str">
            <v>failed</v>
          </cell>
          <cell r="H3751" t="str">
            <v>USD</v>
          </cell>
          <cell r="R3751" t="str">
            <v>musical</v>
          </cell>
        </row>
        <row r="3752">
          <cell r="D3752">
            <v>95000</v>
          </cell>
          <cell r="F3752" t="str">
            <v>failed</v>
          </cell>
          <cell r="H3752" t="str">
            <v>USD</v>
          </cell>
          <cell r="R3752" t="str">
            <v>drama</v>
          </cell>
        </row>
        <row r="3753">
          <cell r="D3753">
            <v>85000</v>
          </cell>
          <cell r="F3753" t="str">
            <v>canceled</v>
          </cell>
          <cell r="H3753" t="str">
            <v>USD</v>
          </cell>
          <cell r="R3753" t="str">
            <v>food trucks</v>
          </cell>
        </row>
        <row r="3754">
          <cell r="D3754">
            <v>80000</v>
          </cell>
          <cell r="F3754" t="str">
            <v>canceled</v>
          </cell>
          <cell r="H3754" t="str">
            <v>EUR</v>
          </cell>
          <cell r="R3754" t="str">
            <v>web</v>
          </cell>
        </row>
        <row r="3755">
          <cell r="D3755">
            <v>80000</v>
          </cell>
          <cell r="F3755" t="str">
            <v>canceled</v>
          </cell>
          <cell r="H3755" t="str">
            <v>USD</v>
          </cell>
          <cell r="R3755" t="str">
            <v>spaces</v>
          </cell>
        </row>
        <row r="3756">
          <cell r="D3756">
            <v>75000</v>
          </cell>
          <cell r="F3756" t="str">
            <v>canceled</v>
          </cell>
          <cell r="H3756" t="str">
            <v>AUD</v>
          </cell>
          <cell r="R3756" t="str">
            <v>web</v>
          </cell>
        </row>
        <row r="3757">
          <cell r="D3757">
            <v>75000</v>
          </cell>
          <cell r="F3757" t="str">
            <v>failed</v>
          </cell>
          <cell r="H3757" t="str">
            <v>USD</v>
          </cell>
          <cell r="R3757" t="str">
            <v>spaces</v>
          </cell>
        </row>
        <row r="3758">
          <cell r="D3758">
            <v>75000</v>
          </cell>
          <cell r="F3758" t="str">
            <v>failed</v>
          </cell>
          <cell r="H3758" t="str">
            <v>USD</v>
          </cell>
          <cell r="R3758" t="str">
            <v>plays</v>
          </cell>
        </row>
        <row r="3759">
          <cell r="D3759">
            <v>71764</v>
          </cell>
          <cell r="F3759" t="str">
            <v>canceled</v>
          </cell>
          <cell r="H3759" t="str">
            <v>USD</v>
          </cell>
          <cell r="R3759" t="str">
            <v>science fiction</v>
          </cell>
        </row>
        <row r="3760">
          <cell r="D3760">
            <v>70000</v>
          </cell>
          <cell r="F3760" t="str">
            <v>canceled</v>
          </cell>
          <cell r="H3760" t="str">
            <v>USD</v>
          </cell>
          <cell r="R3760" t="str">
            <v>web</v>
          </cell>
        </row>
        <row r="3761">
          <cell r="D3761">
            <v>55000</v>
          </cell>
          <cell r="F3761" t="str">
            <v>canceled</v>
          </cell>
          <cell r="H3761" t="str">
            <v>DKK</v>
          </cell>
          <cell r="R3761" t="str">
            <v>science fiction</v>
          </cell>
        </row>
        <row r="3762">
          <cell r="D3762">
            <v>50000</v>
          </cell>
          <cell r="F3762" t="str">
            <v>failed</v>
          </cell>
          <cell r="H3762" t="str">
            <v>AUD</v>
          </cell>
          <cell r="R3762" t="str">
            <v>drama</v>
          </cell>
        </row>
        <row r="3763">
          <cell r="D3763">
            <v>50000</v>
          </cell>
          <cell r="F3763" t="str">
            <v>failed</v>
          </cell>
          <cell r="H3763" t="str">
            <v>USD</v>
          </cell>
          <cell r="R3763" t="str">
            <v>drama</v>
          </cell>
        </row>
        <row r="3764">
          <cell r="D3764">
            <v>50000</v>
          </cell>
          <cell r="F3764" t="str">
            <v>failed</v>
          </cell>
          <cell r="H3764" t="str">
            <v>CAD</v>
          </cell>
          <cell r="R3764" t="str">
            <v>animation</v>
          </cell>
        </row>
        <row r="3765">
          <cell r="D3765">
            <v>50000</v>
          </cell>
          <cell r="F3765" t="str">
            <v>failed</v>
          </cell>
          <cell r="H3765" t="str">
            <v>EUR</v>
          </cell>
          <cell r="R3765" t="str">
            <v>web</v>
          </cell>
        </row>
        <row r="3766">
          <cell r="D3766">
            <v>50000</v>
          </cell>
          <cell r="F3766" t="str">
            <v>canceled</v>
          </cell>
          <cell r="H3766" t="str">
            <v>GBP</v>
          </cell>
          <cell r="R3766" t="str">
            <v>world music</v>
          </cell>
        </row>
        <row r="3767">
          <cell r="D3767">
            <v>50000</v>
          </cell>
          <cell r="F3767" t="str">
            <v>failed</v>
          </cell>
          <cell r="H3767" t="str">
            <v>USD</v>
          </cell>
          <cell r="R3767" t="str">
            <v>translations</v>
          </cell>
        </row>
        <row r="3768">
          <cell r="D3768">
            <v>50000</v>
          </cell>
          <cell r="F3768" t="str">
            <v>canceled</v>
          </cell>
          <cell r="H3768" t="str">
            <v>EUR</v>
          </cell>
          <cell r="R3768" t="str">
            <v>web</v>
          </cell>
        </row>
        <row r="3769">
          <cell r="D3769">
            <v>50000</v>
          </cell>
          <cell r="F3769" t="str">
            <v>canceled</v>
          </cell>
          <cell r="H3769" t="str">
            <v>AUD</v>
          </cell>
          <cell r="R3769" t="str">
            <v>web</v>
          </cell>
        </row>
        <row r="3770">
          <cell r="D3770">
            <v>50000</v>
          </cell>
          <cell r="F3770" t="str">
            <v>failed</v>
          </cell>
          <cell r="H3770" t="str">
            <v>USD</v>
          </cell>
          <cell r="R3770" t="str">
            <v>plays</v>
          </cell>
        </row>
        <row r="3771">
          <cell r="D3771">
            <v>50000</v>
          </cell>
          <cell r="F3771" t="str">
            <v>failed</v>
          </cell>
          <cell r="H3771" t="str">
            <v>USD</v>
          </cell>
          <cell r="R3771" t="str">
            <v>spaces</v>
          </cell>
        </row>
        <row r="3772">
          <cell r="D3772">
            <v>50000</v>
          </cell>
          <cell r="F3772" t="str">
            <v>failed</v>
          </cell>
          <cell r="H3772" t="str">
            <v>GBP</v>
          </cell>
          <cell r="R3772" t="str">
            <v>spaces</v>
          </cell>
        </row>
        <row r="3773">
          <cell r="D3773">
            <v>45000</v>
          </cell>
          <cell r="F3773" t="str">
            <v>failed</v>
          </cell>
          <cell r="H3773" t="str">
            <v>CAD</v>
          </cell>
          <cell r="R3773" t="str">
            <v>web</v>
          </cell>
        </row>
        <row r="3774">
          <cell r="D3774">
            <v>42850</v>
          </cell>
          <cell r="F3774" t="str">
            <v>failed</v>
          </cell>
          <cell r="H3774" t="str">
            <v>USD</v>
          </cell>
          <cell r="R3774" t="str">
            <v>restaurants</v>
          </cell>
        </row>
        <row r="3775">
          <cell r="D3775">
            <v>40000</v>
          </cell>
          <cell r="F3775" t="str">
            <v>canceled</v>
          </cell>
          <cell r="H3775" t="str">
            <v>USD</v>
          </cell>
          <cell r="R3775" t="str">
            <v>audio</v>
          </cell>
        </row>
        <row r="3776">
          <cell r="D3776">
            <v>40000</v>
          </cell>
          <cell r="F3776" t="str">
            <v>failed</v>
          </cell>
          <cell r="H3776" t="str">
            <v>AUD</v>
          </cell>
          <cell r="R3776" t="str">
            <v>mobile games</v>
          </cell>
        </row>
        <row r="3777">
          <cell r="D3777">
            <v>40000</v>
          </cell>
          <cell r="F3777" t="str">
            <v>failed</v>
          </cell>
          <cell r="H3777" t="str">
            <v>USD</v>
          </cell>
          <cell r="R3777" t="str">
            <v>translations</v>
          </cell>
        </row>
        <row r="3778">
          <cell r="D3778">
            <v>40000</v>
          </cell>
          <cell r="F3778" t="str">
            <v>canceled</v>
          </cell>
          <cell r="H3778" t="str">
            <v>CAD</v>
          </cell>
          <cell r="R3778" t="str">
            <v>food trucks</v>
          </cell>
        </row>
        <row r="3779">
          <cell r="D3779">
            <v>37000</v>
          </cell>
          <cell r="F3779" t="str">
            <v>canceled</v>
          </cell>
          <cell r="H3779" t="str">
            <v>DKK</v>
          </cell>
          <cell r="R3779" t="str">
            <v>translations</v>
          </cell>
        </row>
        <row r="3780">
          <cell r="D3780">
            <v>35000</v>
          </cell>
          <cell r="F3780" t="str">
            <v>failed</v>
          </cell>
          <cell r="H3780" t="str">
            <v>USD</v>
          </cell>
          <cell r="R3780" t="str">
            <v>restaurants</v>
          </cell>
        </row>
        <row r="3781">
          <cell r="D3781">
            <v>35000</v>
          </cell>
          <cell r="F3781" t="str">
            <v>canceled</v>
          </cell>
          <cell r="H3781" t="str">
            <v>USD</v>
          </cell>
          <cell r="R3781" t="str">
            <v>food trucks</v>
          </cell>
        </row>
        <row r="3782">
          <cell r="D3782">
            <v>33000</v>
          </cell>
          <cell r="F3782" t="str">
            <v>canceled</v>
          </cell>
          <cell r="H3782" t="str">
            <v>USD</v>
          </cell>
          <cell r="R3782" t="str">
            <v>web</v>
          </cell>
        </row>
        <row r="3783">
          <cell r="D3783">
            <v>30000</v>
          </cell>
          <cell r="F3783" t="str">
            <v>failed</v>
          </cell>
          <cell r="H3783" t="str">
            <v>GBP</v>
          </cell>
          <cell r="R3783" t="str">
            <v>animation</v>
          </cell>
        </row>
        <row r="3784">
          <cell r="D3784">
            <v>30000</v>
          </cell>
          <cell r="F3784" t="str">
            <v>canceled</v>
          </cell>
          <cell r="H3784" t="str">
            <v>USD</v>
          </cell>
          <cell r="R3784" t="str">
            <v>art books</v>
          </cell>
        </row>
        <row r="3785">
          <cell r="D3785">
            <v>30000</v>
          </cell>
          <cell r="F3785" t="str">
            <v>canceled</v>
          </cell>
          <cell r="H3785" t="str">
            <v>USD</v>
          </cell>
          <cell r="R3785" t="str">
            <v>web</v>
          </cell>
        </row>
        <row r="3786">
          <cell r="D3786">
            <v>30000</v>
          </cell>
          <cell r="F3786" t="str">
            <v>canceled</v>
          </cell>
          <cell r="H3786" t="str">
            <v>CAD</v>
          </cell>
          <cell r="R3786" t="str">
            <v>web</v>
          </cell>
        </row>
        <row r="3787">
          <cell r="D3787">
            <v>30000</v>
          </cell>
          <cell r="F3787" t="str">
            <v>canceled</v>
          </cell>
          <cell r="H3787" t="str">
            <v>USD</v>
          </cell>
          <cell r="R3787" t="str">
            <v>food trucks</v>
          </cell>
        </row>
        <row r="3788">
          <cell r="D3788">
            <v>30000</v>
          </cell>
          <cell r="F3788" t="str">
            <v>failed</v>
          </cell>
          <cell r="H3788" t="str">
            <v>USD</v>
          </cell>
          <cell r="R3788" t="str">
            <v>food trucks</v>
          </cell>
        </row>
        <row r="3789">
          <cell r="D3789">
            <v>30000</v>
          </cell>
          <cell r="F3789" t="str">
            <v>failed</v>
          </cell>
          <cell r="H3789" t="str">
            <v>USD</v>
          </cell>
          <cell r="R3789" t="str">
            <v>plays</v>
          </cell>
        </row>
        <row r="3790">
          <cell r="D3790">
            <v>30000</v>
          </cell>
          <cell r="F3790" t="str">
            <v>canceled</v>
          </cell>
          <cell r="H3790" t="str">
            <v>DKK</v>
          </cell>
          <cell r="R3790" t="str">
            <v>musical</v>
          </cell>
        </row>
        <row r="3791">
          <cell r="D3791">
            <v>30000</v>
          </cell>
          <cell r="F3791" t="str">
            <v>canceled</v>
          </cell>
          <cell r="H3791" t="str">
            <v>AUD</v>
          </cell>
          <cell r="R3791" t="str">
            <v>musical</v>
          </cell>
        </row>
        <row r="3792">
          <cell r="D3792">
            <v>30000</v>
          </cell>
          <cell r="F3792" t="str">
            <v>failed</v>
          </cell>
          <cell r="H3792" t="str">
            <v>AUD</v>
          </cell>
          <cell r="R3792" t="str">
            <v>plays</v>
          </cell>
        </row>
        <row r="3793">
          <cell r="D3793">
            <v>28000</v>
          </cell>
          <cell r="F3793" t="str">
            <v>failed</v>
          </cell>
          <cell r="H3793" t="str">
            <v>USD</v>
          </cell>
          <cell r="R3793" t="str">
            <v>drama</v>
          </cell>
        </row>
        <row r="3794">
          <cell r="D3794">
            <v>27000</v>
          </cell>
          <cell r="F3794" t="str">
            <v>canceled</v>
          </cell>
          <cell r="H3794" t="str">
            <v>GBP</v>
          </cell>
          <cell r="R3794" t="str">
            <v>web</v>
          </cell>
        </row>
        <row r="3795">
          <cell r="D3795">
            <v>26000</v>
          </cell>
          <cell r="F3795" t="str">
            <v>failed</v>
          </cell>
          <cell r="H3795" t="str">
            <v>USD</v>
          </cell>
          <cell r="R3795" t="str">
            <v>drama</v>
          </cell>
        </row>
        <row r="3796">
          <cell r="D3796">
            <v>25000</v>
          </cell>
          <cell r="F3796" t="str">
            <v>failed</v>
          </cell>
          <cell r="H3796" t="str">
            <v>USD</v>
          </cell>
          <cell r="R3796" t="str">
            <v>drama</v>
          </cell>
        </row>
        <row r="3797">
          <cell r="D3797">
            <v>25000</v>
          </cell>
          <cell r="F3797" t="str">
            <v>failed</v>
          </cell>
          <cell r="H3797" t="str">
            <v>GBP</v>
          </cell>
          <cell r="R3797" t="str">
            <v>web</v>
          </cell>
        </row>
        <row r="3798">
          <cell r="D3798">
            <v>25000</v>
          </cell>
          <cell r="F3798" t="str">
            <v>canceled</v>
          </cell>
          <cell r="H3798" t="str">
            <v>CAD</v>
          </cell>
          <cell r="R3798" t="str">
            <v>web</v>
          </cell>
        </row>
        <row r="3799">
          <cell r="D3799">
            <v>25000</v>
          </cell>
          <cell r="F3799" t="str">
            <v>failed</v>
          </cell>
          <cell r="H3799" t="str">
            <v>USD</v>
          </cell>
          <cell r="R3799" t="str">
            <v>video games</v>
          </cell>
        </row>
        <row r="3800">
          <cell r="D3800">
            <v>25000</v>
          </cell>
          <cell r="F3800" t="str">
            <v>failed</v>
          </cell>
          <cell r="H3800" t="str">
            <v>CAD</v>
          </cell>
          <cell r="R3800" t="str">
            <v>food trucks</v>
          </cell>
        </row>
        <row r="3801">
          <cell r="D3801">
            <v>25000</v>
          </cell>
          <cell r="F3801" t="str">
            <v>failed</v>
          </cell>
          <cell r="H3801" t="str">
            <v>USD</v>
          </cell>
          <cell r="R3801" t="str">
            <v>food trucks</v>
          </cell>
        </row>
        <row r="3802">
          <cell r="D3802">
            <v>25000</v>
          </cell>
          <cell r="F3802" t="str">
            <v>canceled</v>
          </cell>
          <cell r="H3802" t="str">
            <v>USD</v>
          </cell>
          <cell r="R3802" t="str">
            <v>world music</v>
          </cell>
        </row>
        <row r="3803">
          <cell r="D3803">
            <v>25000</v>
          </cell>
          <cell r="F3803" t="str">
            <v>canceled</v>
          </cell>
          <cell r="H3803" t="str">
            <v>EUR</v>
          </cell>
          <cell r="R3803" t="str">
            <v>translations</v>
          </cell>
        </row>
        <row r="3804">
          <cell r="D3804">
            <v>25000</v>
          </cell>
          <cell r="F3804" t="str">
            <v>canceled</v>
          </cell>
          <cell r="H3804" t="str">
            <v>USD</v>
          </cell>
          <cell r="R3804" t="str">
            <v>web</v>
          </cell>
        </row>
        <row r="3805">
          <cell r="D3805">
            <v>25000</v>
          </cell>
          <cell r="F3805" t="str">
            <v>failed</v>
          </cell>
          <cell r="H3805" t="str">
            <v>USD</v>
          </cell>
          <cell r="R3805" t="str">
            <v>spaces</v>
          </cell>
        </row>
        <row r="3806">
          <cell r="D3806">
            <v>25000</v>
          </cell>
          <cell r="F3806" t="str">
            <v>live</v>
          </cell>
          <cell r="H3806" t="str">
            <v>USD</v>
          </cell>
          <cell r="R3806" t="str">
            <v>plays</v>
          </cell>
        </row>
        <row r="3807">
          <cell r="D3807">
            <v>25000</v>
          </cell>
          <cell r="F3807" t="str">
            <v>failed</v>
          </cell>
          <cell r="H3807" t="str">
            <v>USD</v>
          </cell>
          <cell r="R3807" t="str">
            <v>musical</v>
          </cell>
        </row>
        <row r="3808">
          <cell r="D3808">
            <v>25000</v>
          </cell>
          <cell r="F3808" t="str">
            <v>failed</v>
          </cell>
          <cell r="H3808" t="str">
            <v>CAD</v>
          </cell>
          <cell r="R3808" t="str">
            <v>plays</v>
          </cell>
        </row>
        <row r="3809">
          <cell r="D3809">
            <v>22000</v>
          </cell>
          <cell r="F3809" t="str">
            <v>failed</v>
          </cell>
          <cell r="H3809" t="str">
            <v>USD</v>
          </cell>
          <cell r="R3809" t="str">
            <v>restaurants</v>
          </cell>
        </row>
        <row r="3810">
          <cell r="D3810">
            <v>20000</v>
          </cell>
          <cell r="F3810" t="str">
            <v>canceled</v>
          </cell>
          <cell r="H3810" t="str">
            <v>USD</v>
          </cell>
          <cell r="R3810" t="str">
            <v>science fiction</v>
          </cell>
        </row>
        <row r="3811">
          <cell r="D3811">
            <v>20000</v>
          </cell>
          <cell r="F3811" t="str">
            <v>failed</v>
          </cell>
          <cell r="H3811" t="str">
            <v>USD</v>
          </cell>
          <cell r="R3811" t="str">
            <v>animation</v>
          </cell>
        </row>
        <row r="3812">
          <cell r="D3812">
            <v>20000</v>
          </cell>
          <cell r="F3812" t="str">
            <v>failed</v>
          </cell>
          <cell r="H3812" t="str">
            <v>CAD</v>
          </cell>
          <cell r="R3812" t="str">
            <v>animation</v>
          </cell>
        </row>
        <row r="3813">
          <cell r="D3813">
            <v>20000</v>
          </cell>
          <cell r="F3813" t="str">
            <v>canceled</v>
          </cell>
          <cell r="H3813" t="str">
            <v>EUR</v>
          </cell>
          <cell r="R3813" t="str">
            <v>web</v>
          </cell>
        </row>
        <row r="3814">
          <cell r="D3814">
            <v>20000</v>
          </cell>
          <cell r="F3814" t="str">
            <v>failed</v>
          </cell>
          <cell r="H3814" t="str">
            <v>USD</v>
          </cell>
          <cell r="R3814" t="str">
            <v>jazz</v>
          </cell>
        </row>
        <row r="3815">
          <cell r="D3815">
            <v>20000</v>
          </cell>
          <cell r="F3815" t="str">
            <v>failed</v>
          </cell>
          <cell r="H3815" t="str">
            <v>AUD</v>
          </cell>
          <cell r="R3815" t="str">
            <v>nature</v>
          </cell>
        </row>
        <row r="3816">
          <cell r="D3816">
            <v>20000</v>
          </cell>
          <cell r="F3816" t="str">
            <v>failed</v>
          </cell>
          <cell r="H3816" t="str">
            <v>USD</v>
          </cell>
          <cell r="R3816" t="str">
            <v>food trucks</v>
          </cell>
        </row>
        <row r="3817">
          <cell r="D3817">
            <v>20000</v>
          </cell>
          <cell r="F3817" t="str">
            <v>failed</v>
          </cell>
          <cell r="H3817" t="str">
            <v>USD</v>
          </cell>
          <cell r="R3817" t="str">
            <v>restaurants</v>
          </cell>
        </row>
        <row r="3818">
          <cell r="D3818">
            <v>20000</v>
          </cell>
          <cell r="F3818" t="str">
            <v>canceled</v>
          </cell>
          <cell r="H3818" t="str">
            <v>USD</v>
          </cell>
          <cell r="R3818" t="str">
            <v>food trucks</v>
          </cell>
        </row>
        <row r="3819">
          <cell r="D3819">
            <v>20000</v>
          </cell>
          <cell r="F3819" t="str">
            <v>failed</v>
          </cell>
          <cell r="H3819" t="str">
            <v>USD</v>
          </cell>
          <cell r="R3819" t="str">
            <v>plays</v>
          </cell>
        </row>
        <row r="3820">
          <cell r="D3820">
            <v>20000</v>
          </cell>
          <cell r="F3820" t="str">
            <v>failed</v>
          </cell>
          <cell r="H3820" t="str">
            <v>USD</v>
          </cell>
          <cell r="R3820" t="str">
            <v>plays</v>
          </cell>
        </row>
        <row r="3821">
          <cell r="D3821">
            <v>20000</v>
          </cell>
          <cell r="F3821" t="str">
            <v>failed</v>
          </cell>
          <cell r="H3821" t="str">
            <v>USD</v>
          </cell>
          <cell r="R3821" t="str">
            <v>plays</v>
          </cell>
        </row>
        <row r="3822">
          <cell r="D3822">
            <v>20000</v>
          </cell>
          <cell r="F3822" t="str">
            <v>failed</v>
          </cell>
          <cell r="H3822" t="str">
            <v>MXN</v>
          </cell>
          <cell r="R3822" t="str">
            <v>plays</v>
          </cell>
        </row>
        <row r="3823">
          <cell r="D3823">
            <v>19980</v>
          </cell>
          <cell r="F3823" t="str">
            <v>failed</v>
          </cell>
          <cell r="H3823" t="str">
            <v>USD</v>
          </cell>
          <cell r="R3823" t="str">
            <v>children's books</v>
          </cell>
        </row>
        <row r="3824">
          <cell r="D3824">
            <v>18000</v>
          </cell>
          <cell r="F3824" t="str">
            <v>failed</v>
          </cell>
          <cell r="H3824" t="str">
            <v>USD</v>
          </cell>
          <cell r="R3824" t="str">
            <v>food trucks</v>
          </cell>
        </row>
        <row r="3825">
          <cell r="D3825">
            <v>17600</v>
          </cell>
          <cell r="F3825" t="str">
            <v>failed</v>
          </cell>
          <cell r="H3825" t="str">
            <v>USD</v>
          </cell>
          <cell r="R3825" t="str">
            <v>plays</v>
          </cell>
        </row>
        <row r="3826">
          <cell r="D3826">
            <v>17500</v>
          </cell>
          <cell r="F3826" t="str">
            <v>failed</v>
          </cell>
          <cell r="H3826" t="str">
            <v>USD</v>
          </cell>
          <cell r="R3826" t="str">
            <v>fiction</v>
          </cell>
        </row>
        <row r="3827">
          <cell r="D3827">
            <v>17000</v>
          </cell>
          <cell r="F3827" t="str">
            <v>failed</v>
          </cell>
          <cell r="H3827" t="str">
            <v>GBP</v>
          </cell>
          <cell r="R3827" t="str">
            <v>drama</v>
          </cell>
        </row>
        <row r="3828">
          <cell r="D3828">
            <v>15000</v>
          </cell>
          <cell r="F3828" t="str">
            <v>failed</v>
          </cell>
          <cell r="H3828" t="str">
            <v>USD</v>
          </cell>
          <cell r="R3828" t="str">
            <v>jazz</v>
          </cell>
        </row>
        <row r="3829">
          <cell r="D3829">
            <v>15000</v>
          </cell>
          <cell r="F3829" t="str">
            <v>failed</v>
          </cell>
          <cell r="H3829" t="str">
            <v>USD</v>
          </cell>
          <cell r="R3829" t="str">
            <v>places</v>
          </cell>
        </row>
        <row r="3830">
          <cell r="D3830">
            <v>15000</v>
          </cell>
          <cell r="F3830" t="str">
            <v>failed</v>
          </cell>
          <cell r="H3830" t="str">
            <v>USD</v>
          </cell>
          <cell r="R3830" t="str">
            <v>photobooks</v>
          </cell>
        </row>
        <row r="3831">
          <cell r="D3831">
            <v>15000</v>
          </cell>
          <cell r="F3831" t="str">
            <v>failed</v>
          </cell>
          <cell r="H3831" t="str">
            <v>USD</v>
          </cell>
          <cell r="R3831" t="str">
            <v>video games</v>
          </cell>
        </row>
        <row r="3832">
          <cell r="D3832">
            <v>15000</v>
          </cell>
          <cell r="F3832" t="str">
            <v>failed</v>
          </cell>
          <cell r="H3832" t="str">
            <v>USD</v>
          </cell>
          <cell r="R3832" t="str">
            <v>food trucks</v>
          </cell>
        </row>
        <row r="3833">
          <cell r="D3833">
            <v>15000</v>
          </cell>
          <cell r="F3833" t="str">
            <v>failed</v>
          </cell>
          <cell r="H3833" t="str">
            <v>AUD</v>
          </cell>
          <cell r="R3833" t="str">
            <v>food trucks</v>
          </cell>
        </row>
        <row r="3834">
          <cell r="D3834">
            <v>15000</v>
          </cell>
          <cell r="F3834" t="str">
            <v>canceled</v>
          </cell>
          <cell r="H3834" t="str">
            <v>USD</v>
          </cell>
          <cell r="R3834" t="str">
            <v>food trucks</v>
          </cell>
        </row>
        <row r="3835">
          <cell r="D3835">
            <v>15000</v>
          </cell>
          <cell r="F3835" t="str">
            <v>failed</v>
          </cell>
          <cell r="H3835" t="str">
            <v>USD</v>
          </cell>
          <cell r="R3835" t="str">
            <v>food trucks</v>
          </cell>
        </row>
        <row r="3836">
          <cell r="D3836">
            <v>15000</v>
          </cell>
          <cell r="F3836" t="str">
            <v>canceled</v>
          </cell>
          <cell r="H3836" t="str">
            <v>USD</v>
          </cell>
          <cell r="R3836" t="str">
            <v>spaces</v>
          </cell>
        </row>
        <row r="3837">
          <cell r="D3837">
            <v>15000</v>
          </cell>
          <cell r="F3837" t="str">
            <v>failed</v>
          </cell>
          <cell r="H3837" t="str">
            <v>USD</v>
          </cell>
          <cell r="R3837" t="str">
            <v>musical</v>
          </cell>
        </row>
        <row r="3838">
          <cell r="D3838">
            <v>15000</v>
          </cell>
          <cell r="F3838" t="str">
            <v>canceled</v>
          </cell>
          <cell r="H3838" t="str">
            <v>USD</v>
          </cell>
          <cell r="R3838" t="str">
            <v>musical</v>
          </cell>
        </row>
        <row r="3839">
          <cell r="D3839">
            <v>15000</v>
          </cell>
          <cell r="F3839" t="str">
            <v>canceled</v>
          </cell>
          <cell r="H3839" t="str">
            <v>GBP</v>
          </cell>
          <cell r="R3839" t="str">
            <v>musical</v>
          </cell>
        </row>
        <row r="3840">
          <cell r="D3840">
            <v>15000</v>
          </cell>
          <cell r="F3840" t="str">
            <v>canceled</v>
          </cell>
          <cell r="H3840" t="str">
            <v>GBP</v>
          </cell>
          <cell r="R3840" t="str">
            <v>musical</v>
          </cell>
        </row>
        <row r="3841">
          <cell r="D3841">
            <v>14000</v>
          </cell>
          <cell r="F3841" t="str">
            <v>failed</v>
          </cell>
          <cell r="H3841" t="str">
            <v>USD</v>
          </cell>
          <cell r="R3841" t="str">
            <v>animation</v>
          </cell>
        </row>
        <row r="3842">
          <cell r="D3842">
            <v>14000</v>
          </cell>
          <cell r="F3842" t="str">
            <v>canceled</v>
          </cell>
          <cell r="H3842" t="str">
            <v>USD</v>
          </cell>
          <cell r="R3842" t="str">
            <v>translations</v>
          </cell>
        </row>
        <row r="3843">
          <cell r="D3843">
            <v>13803</v>
          </cell>
          <cell r="F3843" t="str">
            <v>canceled</v>
          </cell>
          <cell r="H3843" t="str">
            <v>USD</v>
          </cell>
          <cell r="R3843" t="str">
            <v>web</v>
          </cell>
        </row>
        <row r="3844">
          <cell r="D3844">
            <v>13000</v>
          </cell>
          <cell r="F3844" t="str">
            <v>failed</v>
          </cell>
          <cell r="H3844" t="str">
            <v>USD</v>
          </cell>
          <cell r="R3844" t="str">
            <v>translations</v>
          </cell>
        </row>
        <row r="3845">
          <cell r="D3845">
            <v>13000</v>
          </cell>
          <cell r="F3845" t="str">
            <v>failed</v>
          </cell>
          <cell r="H3845" t="str">
            <v>EUR</v>
          </cell>
          <cell r="R3845" t="str">
            <v>translations</v>
          </cell>
        </row>
        <row r="3846">
          <cell r="D3846">
            <v>13000</v>
          </cell>
          <cell r="F3846" t="str">
            <v>canceled</v>
          </cell>
          <cell r="H3846" t="str">
            <v>SEK</v>
          </cell>
          <cell r="R3846" t="str">
            <v>web</v>
          </cell>
        </row>
        <row r="3847">
          <cell r="D3847">
            <v>12700</v>
          </cell>
          <cell r="F3847" t="str">
            <v>failed</v>
          </cell>
          <cell r="H3847" t="str">
            <v>USD</v>
          </cell>
          <cell r="R3847" t="str">
            <v>drama</v>
          </cell>
        </row>
        <row r="3848">
          <cell r="D3848">
            <v>12000</v>
          </cell>
          <cell r="F3848" t="str">
            <v>failed</v>
          </cell>
          <cell r="H3848" t="str">
            <v>USD</v>
          </cell>
          <cell r="R3848" t="str">
            <v>animation</v>
          </cell>
        </row>
        <row r="3849">
          <cell r="D3849">
            <v>12000</v>
          </cell>
          <cell r="F3849" t="str">
            <v>canceled</v>
          </cell>
          <cell r="H3849" t="str">
            <v>USD</v>
          </cell>
          <cell r="R3849" t="str">
            <v>audio</v>
          </cell>
        </row>
        <row r="3850">
          <cell r="D3850">
            <v>11000</v>
          </cell>
          <cell r="F3850" t="str">
            <v>failed</v>
          </cell>
          <cell r="H3850" t="str">
            <v>USD</v>
          </cell>
          <cell r="R3850" t="str">
            <v>musical</v>
          </cell>
        </row>
        <row r="3851">
          <cell r="D3851">
            <v>10115</v>
          </cell>
          <cell r="F3851" t="str">
            <v>canceled</v>
          </cell>
          <cell r="H3851" t="str">
            <v>CHF</v>
          </cell>
          <cell r="R3851" t="str">
            <v>wearables</v>
          </cell>
        </row>
        <row r="3852">
          <cell r="D3852">
            <v>10000</v>
          </cell>
          <cell r="F3852" t="str">
            <v>failed</v>
          </cell>
          <cell r="H3852" t="str">
            <v>USD</v>
          </cell>
          <cell r="R3852" t="str">
            <v>drama</v>
          </cell>
        </row>
        <row r="3853">
          <cell r="D3853">
            <v>10000</v>
          </cell>
          <cell r="F3853" t="str">
            <v>failed</v>
          </cell>
          <cell r="H3853" t="str">
            <v>USD</v>
          </cell>
          <cell r="R3853" t="str">
            <v>drama</v>
          </cell>
        </row>
        <row r="3854">
          <cell r="D3854">
            <v>10000</v>
          </cell>
          <cell r="F3854" t="str">
            <v>failed</v>
          </cell>
          <cell r="H3854" t="str">
            <v>USD</v>
          </cell>
          <cell r="R3854" t="str">
            <v>animation</v>
          </cell>
        </row>
        <row r="3855">
          <cell r="D3855">
            <v>10000</v>
          </cell>
          <cell r="F3855" t="str">
            <v>failed</v>
          </cell>
          <cell r="H3855" t="str">
            <v>USD</v>
          </cell>
          <cell r="R3855" t="str">
            <v>animation</v>
          </cell>
        </row>
        <row r="3856">
          <cell r="D3856">
            <v>10000</v>
          </cell>
          <cell r="F3856" t="str">
            <v>failed</v>
          </cell>
          <cell r="H3856" t="str">
            <v>USD</v>
          </cell>
          <cell r="R3856" t="str">
            <v>animation</v>
          </cell>
        </row>
        <row r="3857">
          <cell r="D3857">
            <v>10000</v>
          </cell>
          <cell r="F3857" t="str">
            <v>failed</v>
          </cell>
          <cell r="H3857" t="str">
            <v>USD</v>
          </cell>
          <cell r="R3857" t="str">
            <v>web</v>
          </cell>
        </row>
        <row r="3858">
          <cell r="D3858">
            <v>10000</v>
          </cell>
          <cell r="F3858" t="str">
            <v>canceled</v>
          </cell>
          <cell r="H3858" t="str">
            <v>EUR</v>
          </cell>
          <cell r="R3858" t="str">
            <v>web</v>
          </cell>
        </row>
        <row r="3859">
          <cell r="D3859">
            <v>10000</v>
          </cell>
          <cell r="F3859" t="str">
            <v>canceled</v>
          </cell>
          <cell r="H3859" t="str">
            <v>USD</v>
          </cell>
          <cell r="R3859" t="str">
            <v>web</v>
          </cell>
        </row>
        <row r="3860">
          <cell r="D3860">
            <v>10000</v>
          </cell>
          <cell r="F3860" t="str">
            <v>canceled</v>
          </cell>
          <cell r="H3860" t="str">
            <v>USD</v>
          </cell>
          <cell r="R3860" t="str">
            <v>audio</v>
          </cell>
        </row>
        <row r="3861">
          <cell r="D3861">
            <v>10000</v>
          </cell>
          <cell r="F3861" t="str">
            <v>canceled</v>
          </cell>
          <cell r="H3861" t="str">
            <v>USD</v>
          </cell>
          <cell r="R3861" t="str">
            <v>audio</v>
          </cell>
        </row>
        <row r="3862">
          <cell r="D3862">
            <v>10000</v>
          </cell>
          <cell r="F3862" t="str">
            <v>failed</v>
          </cell>
          <cell r="H3862" t="str">
            <v>USD</v>
          </cell>
          <cell r="R3862" t="str">
            <v>video games</v>
          </cell>
        </row>
        <row r="3863">
          <cell r="D3863">
            <v>10000</v>
          </cell>
          <cell r="F3863" t="str">
            <v>failed</v>
          </cell>
          <cell r="H3863" t="str">
            <v>USD</v>
          </cell>
          <cell r="R3863" t="str">
            <v>food trucks</v>
          </cell>
        </row>
        <row r="3864">
          <cell r="D3864">
            <v>10000</v>
          </cell>
          <cell r="F3864" t="str">
            <v>failed</v>
          </cell>
          <cell r="H3864" t="str">
            <v>USD</v>
          </cell>
          <cell r="R3864" t="str">
            <v>translations</v>
          </cell>
        </row>
        <row r="3865">
          <cell r="D3865">
            <v>10000</v>
          </cell>
          <cell r="F3865" t="str">
            <v>failed</v>
          </cell>
          <cell r="H3865" t="str">
            <v>USD</v>
          </cell>
          <cell r="R3865" t="str">
            <v>fiction</v>
          </cell>
        </row>
        <row r="3866">
          <cell r="D3866">
            <v>10000</v>
          </cell>
          <cell r="F3866" t="str">
            <v>failed</v>
          </cell>
          <cell r="H3866" t="str">
            <v>USD</v>
          </cell>
          <cell r="R3866" t="str">
            <v>faith</v>
          </cell>
        </row>
        <row r="3867">
          <cell r="D3867">
            <v>10000</v>
          </cell>
          <cell r="F3867" t="str">
            <v>failed</v>
          </cell>
          <cell r="H3867" t="str">
            <v>USD</v>
          </cell>
          <cell r="R3867" t="str">
            <v>faith</v>
          </cell>
        </row>
        <row r="3868">
          <cell r="D3868">
            <v>10000</v>
          </cell>
          <cell r="F3868" t="str">
            <v>failed</v>
          </cell>
          <cell r="H3868" t="str">
            <v>USD</v>
          </cell>
          <cell r="R3868" t="str">
            <v>mobile games</v>
          </cell>
        </row>
        <row r="3869">
          <cell r="D3869">
            <v>10000</v>
          </cell>
          <cell r="F3869" t="str">
            <v>canceled</v>
          </cell>
          <cell r="H3869" t="str">
            <v>EUR</v>
          </cell>
          <cell r="R3869" t="str">
            <v>web</v>
          </cell>
        </row>
        <row r="3870">
          <cell r="D3870">
            <v>10000</v>
          </cell>
          <cell r="F3870" t="str">
            <v>canceled</v>
          </cell>
          <cell r="H3870" t="str">
            <v>USD</v>
          </cell>
          <cell r="R3870" t="str">
            <v>web</v>
          </cell>
        </row>
        <row r="3871">
          <cell r="D3871">
            <v>10000</v>
          </cell>
          <cell r="F3871" t="str">
            <v>failed</v>
          </cell>
          <cell r="H3871" t="str">
            <v>USD</v>
          </cell>
          <cell r="R3871" t="str">
            <v>food trucks</v>
          </cell>
        </row>
        <row r="3872">
          <cell r="D3872">
            <v>10000</v>
          </cell>
          <cell r="F3872" t="str">
            <v>failed</v>
          </cell>
          <cell r="H3872" t="str">
            <v>USD</v>
          </cell>
          <cell r="R3872" t="str">
            <v>food trucks</v>
          </cell>
        </row>
        <row r="3873">
          <cell r="D3873">
            <v>10000</v>
          </cell>
          <cell r="F3873" t="str">
            <v>failed</v>
          </cell>
          <cell r="H3873" t="str">
            <v>USD</v>
          </cell>
          <cell r="R3873" t="str">
            <v>restaurants</v>
          </cell>
        </row>
        <row r="3874">
          <cell r="D3874">
            <v>10000</v>
          </cell>
          <cell r="F3874" t="str">
            <v>canceled</v>
          </cell>
          <cell r="H3874" t="str">
            <v>USD</v>
          </cell>
          <cell r="R3874" t="str">
            <v>food trucks</v>
          </cell>
        </row>
        <row r="3875">
          <cell r="D3875">
            <v>10000</v>
          </cell>
          <cell r="F3875" t="str">
            <v>canceled</v>
          </cell>
          <cell r="H3875" t="str">
            <v>USD</v>
          </cell>
          <cell r="R3875" t="str">
            <v>food trucks</v>
          </cell>
        </row>
        <row r="3876">
          <cell r="D3876">
            <v>10000</v>
          </cell>
          <cell r="F3876" t="str">
            <v>failed</v>
          </cell>
          <cell r="H3876" t="str">
            <v>USD</v>
          </cell>
          <cell r="R3876" t="str">
            <v>food trucks</v>
          </cell>
        </row>
        <row r="3877">
          <cell r="D3877">
            <v>10000</v>
          </cell>
          <cell r="F3877" t="str">
            <v>failed</v>
          </cell>
          <cell r="H3877" t="str">
            <v>USD</v>
          </cell>
          <cell r="R3877" t="str">
            <v>food trucks</v>
          </cell>
        </row>
        <row r="3878">
          <cell r="D3878">
            <v>10000</v>
          </cell>
          <cell r="F3878" t="str">
            <v>failed</v>
          </cell>
          <cell r="H3878" t="str">
            <v>USD</v>
          </cell>
          <cell r="R3878" t="str">
            <v>children's books</v>
          </cell>
        </row>
        <row r="3879">
          <cell r="D3879">
            <v>10000</v>
          </cell>
          <cell r="F3879" t="str">
            <v>failed</v>
          </cell>
          <cell r="H3879" t="str">
            <v>USD</v>
          </cell>
          <cell r="R3879" t="str">
            <v>plays</v>
          </cell>
        </row>
        <row r="3880">
          <cell r="D3880">
            <v>10000</v>
          </cell>
          <cell r="F3880" t="str">
            <v>canceled</v>
          </cell>
          <cell r="H3880" t="str">
            <v>GBP</v>
          </cell>
          <cell r="R3880" t="str">
            <v>spaces</v>
          </cell>
        </row>
        <row r="3881">
          <cell r="D3881">
            <v>10000</v>
          </cell>
          <cell r="F3881" t="str">
            <v>canceled</v>
          </cell>
          <cell r="H3881" t="str">
            <v>USD</v>
          </cell>
          <cell r="R3881" t="str">
            <v>musical</v>
          </cell>
        </row>
        <row r="3882">
          <cell r="D3882">
            <v>10000</v>
          </cell>
          <cell r="F3882" t="str">
            <v>canceled</v>
          </cell>
          <cell r="H3882" t="str">
            <v>AUD</v>
          </cell>
          <cell r="R3882" t="str">
            <v>musical</v>
          </cell>
        </row>
        <row r="3883">
          <cell r="D3883">
            <v>10000</v>
          </cell>
          <cell r="F3883" t="str">
            <v>failed</v>
          </cell>
          <cell r="H3883" t="str">
            <v>AUD</v>
          </cell>
          <cell r="R3883" t="str">
            <v>plays</v>
          </cell>
        </row>
        <row r="3884">
          <cell r="D3884">
            <v>10000</v>
          </cell>
          <cell r="F3884" t="str">
            <v>failed</v>
          </cell>
          <cell r="H3884" t="str">
            <v>CAD</v>
          </cell>
          <cell r="R3884" t="str">
            <v>plays</v>
          </cell>
        </row>
        <row r="3885">
          <cell r="D3885">
            <v>10000</v>
          </cell>
          <cell r="F3885" t="str">
            <v>failed</v>
          </cell>
          <cell r="H3885" t="str">
            <v>GBP</v>
          </cell>
          <cell r="R3885" t="str">
            <v>plays</v>
          </cell>
        </row>
        <row r="3886">
          <cell r="D3886">
            <v>9600</v>
          </cell>
          <cell r="F3886" t="str">
            <v>failed</v>
          </cell>
          <cell r="H3886" t="str">
            <v>USD</v>
          </cell>
          <cell r="R3886" t="str">
            <v>plays</v>
          </cell>
        </row>
        <row r="3887">
          <cell r="D3887">
            <v>9500</v>
          </cell>
          <cell r="F3887" t="str">
            <v>failed</v>
          </cell>
          <cell r="H3887" t="str">
            <v>CAD</v>
          </cell>
          <cell r="R3887" t="str">
            <v>plays</v>
          </cell>
        </row>
        <row r="3888">
          <cell r="D3888">
            <v>9300</v>
          </cell>
          <cell r="F3888" t="str">
            <v>failed</v>
          </cell>
          <cell r="H3888" t="str">
            <v>USD</v>
          </cell>
          <cell r="R3888" t="str">
            <v>food trucks</v>
          </cell>
        </row>
        <row r="3889">
          <cell r="D3889">
            <v>9000</v>
          </cell>
          <cell r="F3889" t="str">
            <v>failed</v>
          </cell>
          <cell r="H3889" t="str">
            <v>GBP</v>
          </cell>
          <cell r="R3889" t="str">
            <v>web</v>
          </cell>
        </row>
        <row r="3890">
          <cell r="D3890">
            <v>9000</v>
          </cell>
          <cell r="F3890" t="str">
            <v>failed</v>
          </cell>
          <cell r="H3890" t="str">
            <v>USD</v>
          </cell>
          <cell r="R3890" t="str">
            <v>food trucks</v>
          </cell>
        </row>
        <row r="3891">
          <cell r="D3891">
            <v>9000</v>
          </cell>
          <cell r="F3891" t="str">
            <v>failed</v>
          </cell>
          <cell r="H3891" t="str">
            <v>USD</v>
          </cell>
          <cell r="R3891" t="str">
            <v>spaces</v>
          </cell>
        </row>
        <row r="3892">
          <cell r="D3892">
            <v>9000</v>
          </cell>
          <cell r="F3892" t="str">
            <v>failed</v>
          </cell>
          <cell r="H3892" t="str">
            <v>USD</v>
          </cell>
          <cell r="R3892" t="str">
            <v>plays</v>
          </cell>
        </row>
        <row r="3893">
          <cell r="D3893">
            <v>8888</v>
          </cell>
          <cell r="F3893" t="str">
            <v>failed</v>
          </cell>
          <cell r="H3893" t="str">
            <v>USD</v>
          </cell>
          <cell r="R3893" t="str">
            <v>translations</v>
          </cell>
        </row>
        <row r="3894">
          <cell r="D3894">
            <v>8880</v>
          </cell>
          <cell r="F3894" t="str">
            <v>failed</v>
          </cell>
          <cell r="H3894" t="str">
            <v>USD</v>
          </cell>
          <cell r="R3894" t="str">
            <v>plays</v>
          </cell>
        </row>
        <row r="3895">
          <cell r="D3895">
            <v>8750</v>
          </cell>
          <cell r="F3895" t="str">
            <v>failed</v>
          </cell>
          <cell r="H3895" t="str">
            <v>GBP</v>
          </cell>
          <cell r="R3895" t="str">
            <v>photobooks</v>
          </cell>
        </row>
        <row r="3896">
          <cell r="D3896">
            <v>8000</v>
          </cell>
          <cell r="F3896" t="str">
            <v>failed</v>
          </cell>
          <cell r="H3896" t="str">
            <v>GBP</v>
          </cell>
          <cell r="R3896" t="str">
            <v>drama</v>
          </cell>
        </row>
        <row r="3897">
          <cell r="D3897">
            <v>8000</v>
          </cell>
          <cell r="F3897" t="str">
            <v>failed</v>
          </cell>
          <cell r="H3897" t="str">
            <v>AUD</v>
          </cell>
          <cell r="R3897" t="str">
            <v>mobile games</v>
          </cell>
        </row>
        <row r="3898">
          <cell r="D3898">
            <v>8000</v>
          </cell>
          <cell r="F3898" t="str">
            <v>failed</v>
          </cell>
          <cell r="H3898" t="str">
            <v>EUR</v>
          </cell>
          <cell r="R3898" t="str">
            <v>food trucks</v>
          </cell>
        </row>
        <row r="3899">
          <cell r="D3899">
            <v>8000</v>
          </cell>
          <cell r="F3899" t="str">
            <v>failed</v>
          </cell>
          <cell r="H3899" t="str">
            <v>USD</v>
          </cell>
          <cell r="R3899" t="str">
            <v>food trucks</v>
          </cell>
        </row>
        <row r="3900">
          <cell r="D3900">
            <v>8000</v>
          </cell>
          <cell r="F3900" t="str">
            <v>canceled</v>
          </cell>
          <cell r="H3900" t="str">
            <v>USD</v>
          </cell>
          <cell r="R3900" t="str">
            <v>food trucks</v>
          </cell>
        </row>
        <row r="3901">
          <cell r="D3901">
            <v>8000</v>
          </cell>
          <cell r="F3901" t="str">
            <v>failed</v>
          </cell>
          <cell r="H3901" t="str">
            <v>USD</v>
          </cell>
          <cell r="R3901" t="str">
            <v>children's books</v>
          </cell>
        </row>
        <row r="3902">
          <cell r="D3902">
            <v>8000</v>
          </cell>
          <cell r="F3902" t="str">
            <v>failed</v>
          </cell>
          <cell r="H3902" t="str">
            <v>USD</v>
          </cell>
          <cell r="R3902" t="str">
            <v>plays</v>
          </cell>
        </row>
        <row r="3903">
          <cell r="D3903">
            <v>8000</v>
          </cell>
          <cell r="F3903" t="str">
            <v>failed</v>
          </cell>
          <cell r="H3903" t="str">
            <v>USD</v>
          </cell>
          <cell r="R3903" t="str">
            <v>musical</v>
          </cell>
        </row>
        <row r="3904">
          <cell r="D3904">
            <v>8000</v>
          </cell>
          <cell r="F3904" t="str">
            <v>failed</v>
          </cell>
          <cell r="H3904" t="str">
            <v>USD</v>
          </cell>
          <cell r="R3904" t="str">
            <v>plays</v>
          </cell>
        </row>
        <row r="3905">
          <cell r="D3905">
            <v>7500</v>
          </cell>
          <cell r="F3905" t="str">
            <v>failed</v>
          </cell>
          <cell r="H3905" t="str">
            <v>USD</v>
          </cell>
          <cell r="R3905" t="str">
            <v>animation</v>
          </cell>
        </row>
        <row r="3906">
          <cell r="D3906">
            <v>7500</v>
          </cell>
          <cell r="F3906" t="str">
            <v>failed</v>
          </cell>
          <cell r="H3906" t="str">
            <v>GBP</v>
          </cell>
          <cell r="R3906" t="str">
            <v>web</v>
          </cell>
        </row>
        <row r="3907">
          <cell r="D3907">
            <v>7500</v>
          </cell>
          <cell r="F3907" t="str">
            <v>failed</v>
          </cell>
          <cell r="H3907" t="str">
            <v>GBP</v>
          </cell>
          <cell r="R3907" t="str">
            <v>web</v>
          </cell>
        </row>
        <row r="3908">
          <cell r="D3908">
            <v>7175</v>
          </cell>
          <cell r="F3908" t="str">
            <v>failed</v>
          </cell>
          <cell r="H3908" t="str">
            <v>USD</v>
          </cell>
          <cell r="R3908" t="str">
            <v>animation</v>
          </cell>
        </row>
        <row r="3909">
          <cell r="D3909">
            <v>7000</v>
          </cell>
          <cell r="F3909" t="str">
            <v>canceled</v>
          </cell>
          <cell r="H3909" t="str">
            <v>GBP</v>
          </cell>
          <cell r="R3909" t="str">
            <v>science fiction</v>
          </cell>
        </row>
        <row r="3910">
          <cell r="D3910">
            <v>7000</v>
          </cell>
          <cell r="F3910" t="str">
            <v>failed</v>
          </cell>
          <cell r="H3910" t="str">
            <v>CAD</v>
          </cell>
          <cell r="R3910" t="str">
            <v>animation</v>
          </cell>
        </row>
        <row r="3911">
          <cell r="D3911">
            <v>7000</v>
          </cell>
          <cell r="F3911" t="str">
            <v>failed</v>
          </cell>
          <cell r="H3911" t="str">
            <v>USD</v>
          </cell>
          <cell r="R3911" t="str">
            <v>animation</v>
          </cell>
        </row>
        <row r="3912">
          <cell r="D3912">
            <v>7000</v>
          </cell>
          <cell r="F3912" t="str">
            <v>failed</v>
          </cell>
          <cell r="H3912" t="str">
            <v>USD</v>
          </cell>
          <cell r="R3912" t="str">
            <v>jazz</v>
          </cell>
        </row>
        <row r="3913">
          <cell r="D3913">
            <v>7000</v>
          </cell>
          <cell r="F3913" t="str">
            <v>failed</v>
          </cell>
          <cell r="H3913" t="str">
            <v>USD</v>
          </cell>
          <cell r="R3913" t="str">
            <v>faith</v>
          </cell>
        </row>
        <row r="3914">
          <cell r="D3914">
            <v>7000</v>
          </cell>
          <cell r="F3914" t="str">
            <v>failed</v>
          </cell>
          <cell r="H3914" t="str">
            <v>USD</v>
          </cell>
          <cell r="R3914" t="str">
            <v>restaurants</v>
          </cell>
        </row>
        <row r="3915">
          <cell r="D3915">
            <v>7000</v>
          </cell>
          <cell r="F3915" t="str">
            <v>failed</v>
          </cell>
          <cell r="H3915" t="str">
            <v>USD</v>
          </cell>
          <cell r="R3915" t="str">
            <v>plays</v>
          </cell>
        </row>
        <row r="3916">
          <cell r="D3916">
            <v>6750</v>
          </cell>
          <cell r="F3916" t="str">
            <v>failed</v>
          </cell>
          <cell r="H3916" t="str">
            <v>USD</v>
          </cell>
          <cell r="R3916" t="str">
            <v>food trucks</v>
          </cell>
        </row>
        <row r="3917">
          <cell r="D3917">
            <v>6500</v>
          </cell>
          <cell r="F3917" t="str">
            <v>failed</v>
          </cell>
          <cell r="H3917" t="str">
            <v>USD</v>
          </cell>
          <cell r="R3917" t="str">
            <v>animation</v>
          </cell>
        </row>
        <row r="3918">
          <cell r="D3918">
            <v>6500</v>
          </cell>
          <cell r="F3918" t="str">
            <v>failed</v>
          </cell>
          <cell r="H3918" t="str">
            <v>USD</v>
          </cell>
          <cell r="R3918" t="str">
            <v>jazz</v>
          </cell>
        </row>
        <row r="3919">
          <cell r="D3919">
            <v>6500</v>
          </cell>
          <cell r="F3919" t="str">
            <v>failed</v>
          </cell>
          <cell r="H3919" t="str">
            <v>USD</v>
          </cell>
          <cell r="R3919" t="str">
            <v>food trucks</v>
          </cell>
        </row>
        <row r="3920">
          <cell r="D3920">
            <v>6500</v>
          </cell>
          <cell r="F3920" t="str">
            <v>failed</v>
          </cell>
          <cell r="H3920" t="str">
            <v>USD</v>
          </cell>
          <cell r="R3920" t="str">
            <v>people</v>
          </cell>
        </row>
        <row r="3921">
          <cell r="D3921">
            <v>6000</v>
          </cell>
          <cell r="F3921" t="str">
            <v>failed</v>
          </cell>
          <cell r="H3921" t="str">
            <v>EUR</v>
          </cell>
          <cell r="R3921" t="str">
            <v>drama</v>
          </cell>
        </row>
        <row r="3922">
          <cell r="D3922">
            <v>6000</v>
          </cell>
          <cell r="F3922" t="str">
            <v>failed</v>
          </cell>
          <cell r="H3922" t="str">
            <v>USD</v>
          </cell>
          <cell r="R3922" t="str">
            <v>drama</v>
          </cell>
        </row>
        <row r="3923">
          <cell r="D3923">
            <v>6000</v>
          </cell>
          <cell r="F3923" t="str">
            <v>failed</v>
          </cell>
          <cell r="H3923" t="str">
            <v>GBP</v>
          </cell>
          <cell r="R3923" t="str">
            <v>animation</v>
          </cell>
        </row>
        <row r="3924">
          <cell r="D3924">
            <v>6000</v>
          </cell>
          <cell r="F3924" t="str">
            <v>failed</v>
          </cell>
          <cell r="H3924" t="str">
            <v>GBP</v>
          </cell>
          <cell r="R3924" t="str">
            <v>food trucks</v>
          </cell>
        </row>
        <row r="3925">
          <cell r="D3925">
            <v>6000</v>
          </cell>
          <cell r="F3925" t="str">
            <v>canceled</v>
          </cell>
          <cell r="H3925" t="str">
            <v>USD</v>
          </cell>
          <cell r="R3925" t="str">
            <v>translations</v>
          </cell>
        </row>
        <row r="3926">
          <cell r="D3926">
            <v>6000</v>
          </cell>
          <cell r="F3926" t="str">
            <v>failed</v>
          </cell>
          <cell r="H3926" t="str">
            <v>USD</v>
          </cell>
          <cell r="R3926" t="str">
            <v>nature</v>
          </cell>
        </row>
        <row r="3927">
          <cell r="D3927">
            <v>6000</v>
          </cell>
          <cell r="F3927" t="str">
            <v>live</v>
          </cell>
          <cell r="H3927" t="str">
            <v>USD</v>
          </cell>
          <cell r="R3927" t="str">
            <v>faith</v>
          </cell>
        </row>
        <row r="3928">
          <cell r="D3928">
            <v>6000</v>
          </cell>
          <cell r="F3928" t="str">
            <v>canceled</v>
          </cell>
          <cell r="H3928" t="str">
            <v>USD</v>
          </cell>
          <cell r="R3928" t="str">
            <v>food trucks</v>
          </cell>
        </row>
        <row r="3929">
          <cell r="D3929">
            <v>6000</v>
          </cell>
          <cell r="F3929" t="str">
            <v>failed</v>
          </cell>
          <cell r="H3929" t="str">
            <v>USD</v>
          </cell>
          <cell r="R3929" t="str">
            <v>plays</v>
          </cell>
        </row>
        <row r="3930">
          <cell r="D3930">
            <v>5999</v>
          </cell>
          <cell r="F3930" t="str">
            <v>failed</v>
          </cell>
          <cell r="H3930" t="str">
            <v>USD</v>
          </cell>
          <cell r="R3930" t="str">
            <v>children's books</v>
          </cell>
        </row>
        <row r="3931">
          <cell r="D3931">
            <v>5500</v>
          </cell>
          <cell r="F3931" t="str">
            <v>canceled</v>
          </cell>
          <cell r="H3931" t="str">
            <v>AUD</v>
          </cell>
          <cell r="R3931" t="str">
            <v>science fiction</v>
          </cell>
        </row>
        <row r="3932">
          <cell r="D3932">
            <v>5500</v>
          </cell>
          <cell r="F3932" t="str">
            <v>failed</v>
          </cell>
          <cell r="H3932" t="str">
            <v>USD</v>
          </cell>
          <cell r="R3932" t="str">
            <v>jazz</v>
          </cell>
        </row>
        <row r="3933">
          <cell r="D3933">
            <v>5500</v>
          </cell>
          <cell r="F3933" t="str">
            <v>failed</v>
          </cell>
          <cell r="H3933" t="str">
            <v>EUR</v>
          </cell>
          <cell r="R3933" t="str">
            <v>faith</v>
          </cell>
        </row>
        <row r="3934">
          <cell r="D3934">
            <v>5500</v>
          </cell>
          <cell r="F3934" t="str">
            <v>canceled</v>
          </cell>
          <cell r="H3934" t="str">
            <v>USD</v>
          </cell>
          <cell r="R3934" t="str">
            <v>web</v>
          </cell>
        </row>
        <row r="3935">
          <cell r="D3935">
            <v>5500</v>
          </cell>
          <cell r="F3935" t="str">
            <v>failed</v>
          </cell>
          <cell r="H3935" t="str">
            <v>USD</v>
          </cell>
          <cell r="R3935" t="str">
            <v>plays</v>
          </cell>
        </row>
        <row r="3936">
          <cell r="D3936">
            <v>5500</v>
          </cell>
          <cell r="F3936" t="str">
            <v>canceled</v>
          </cell>
          <cell r="H3936" t="str">
            <v>USD</v>
          </cell>
          <cell r="R3936" t="str">
            <v>musical</v>
          </cell>
        </row>
        <row r="3937">
          <cell r="D3937">
            <v>5500</v>
          </cell>
          <cell r="F3937" t="str">
            <v>failed</v>
          </cell>
          <cell r="H3937" t="str">
            <v>USD</v>
          </cell>
          <cell r="R3937" t="str">
            <v>plays</v>
          </cell>
        </row>
        <row r="3938">
          <cell r="D3938">
            <v>5200</v>
          </cell>
          <cell r="F3938" t="str">
            <v>failed</v>
          </cell>
          <cell r="H3938" t="str">
            <v>USD</v>
          </cell>
          <cell r="R3938" t="str">
            <v>food trucks</v>
          </cell>
        </row>
        <row r="3939">
          <cell r="D3939">
            <v>5000</v>
          </cell>
          <cell r="F3939" t="str">
            <v>canceled</v>
          </cell>
          <cell r="H3939" t="str">
            <v>USD</v>
          </cell>
          <cell r="R3939" t="str">
            <v>science fiction</v>
          </cell>
        </row>
        <row r="3940">
          <cell r="D3940">
            <v>5000</v>
          </cell>
          <cell r="F3940" t="str">
            <v>canceled</v>
          </cell>
          <cell r="H3940" t="str">
            <v>USD</v>
          </cell>
          <cell r="R3940" t="str">
            <v>science fiction</v>
          </cell>
        </row>
        <row r="3941">
          <cell r="D3941">
            <v>5000</v>
          </cell>
          <cell r="F3941" t="str">
            <v>failed</v>
          </cell>
          <cell r="H3941" t="str">
            <v>USD</v>
          </cell>
          <cell r="R3941" t="str">
            <v>drama</v>
          </cell>
        </row>
        <row r="3942">
          <cell r="D3942">
            <v>5000</v>
          </cell>
          <cell r="F3942" t="str">
            <v>failed</v>
          </cell>
          <cell r="H3942" t="str">
            <v>USD</v>
          </cell>
          <cell r="R3942" t="str">
            <v>drama</v>
          </cell>
        </row>
        <row r="3943">
          <cell r="D3943">
            <v>5000</v>
          </cell>
          <cell r="F3943" t="str">
            <v>failed</v>
          </cell>
          <cell r="H3943" t="str">
            <v>USD</v>
          </cell>
          <cell r="R3943" t="str">
            <v>animation</v>
          </cell>
        </row>
        <row r="3944">
          <cell r="D3944">
            <v>5000</v>
          </cell>
          <cell r="F3944" t="str">
            <v>failed</v>
          </cell>
          <cell r="H3944" t="str">
            <v>GBP</v>
          </cell>
          <cell r="R3944" t="str">
            <v>animation</v>
          </cell>
        </row>
        <row r="3945">
          <cell r="D3945">
            <v>5000</v>
          </cell>
          <cell r="F3945" t="str">
            <v>canceled</v>
          </cell>
          <cell r="H3945" t="str">
            <v>EUR</v>
          </cell>
          <cell r="R3945" t="str">
            <v>web</v>
          </cell>
        </row>
        <row r="3946">
          <cell r="D3946">
            <v>5000</v>
          </cell>
          <cell r="F3946" t="str">
            <v>canceled</v>
          </cell>
          <cell r="H3946" t="str">
            <v>USD</v>
          </cell>
          <cell r="R3946" t="str">
            <v>web</v>
          </cell>
        </row>
        <row r="3947">
          <cell r="D3947">
            <v>5000</v>
          </cell>
          <cell r="F3947" t="str">
            <v>canceled</v>
          </cell>
          <cell r="H3947" t="str">
            <v>USD</v>
          </cell>
          <cell r="R3947" t="str">
            <v>web</v>
          </cell>
        </row>
        <row r="3948">
          <cell r="D3948">
            <v>5000</v>
          </cell>
          <cell r="F3948" t="str">
            <v>failed</v>
          </cell>
          <cell r="H3948" t="str">
            <v>USD</v>
          </cell>
          <cell r="R3948" t="str">
            <v>fiction</v>
          </cell>
        </row>
        <row r="3949">
          <cell r="D3949">
            <v>5000</v>
          </cell>
          <cell r="F3949" t="str">
            <v>failed</v>
          </cell>
          <cell r="H3949" t="str">
            <v>USD</v>
          </cell>
          <cell r="R3949" t="str">
            <v>jazz</v>
          </cell>
        </row>
        <row r="3950">
          <cell r="D3950">
            <v>5000</v>
          </cell>
          <cell r="F3950" t="str">
            <v>failed</v>
          </cell>
          <cell r="H3950" t="str">
            <v>EUR</v>
          </cell>
          <cell r="R3950" t="str">
            <v>wearables</v>
          </cell>
        </row>
        <row r="3951">
          <cell r="D3951">
            <v>5000</v>
          </cell>
          <cell r="F3951" t="str">
            <v>failed</v>
          </cell>
          <cell r="H3951" t="str">
            <v>GBP</v>
          </cell>
          <cell r="R3951" t="str">
            <v>mobile games</v>
          </cell>
        </row>
        <row r="3952">
          <cell r="D3952">
            <v>5000</v>
          </cell>
          <cell r="F3952" t="str">
            <v>canceled</v>
          </cell>
          <cell r="H3952" t="str">
            <v>USD</v>
          </cell>
          <cell r="R3952" t="str">
            <v>world music</v>
          </cell>
        </row>
        <row r="3953">
          <cell r="D3953">
            <v>5000</v>
          </cell>
          <cell r="F3953" t="str">
            <v>canceled</v>
          </cell>
          <cell r="H3953" t="str">
            <v>USD</v>
          </cell>
          <cell r="R3953" t="str">
            <v>translations</v>
          </cell>
        </row>
        <row r="3954">
          <cell r="D3954">
            <v>5000</v>
          </cell>
          <cell r="F3954" t="str">
            <v>failed</v>
          </cell>
          <cell r="H3954" t="str">
            <v>USD</v>
          </cell>
          <cell r="R3954" t="str">
            <v>fiction</v>
          </cell>
        </row>
        <row r="3955">
          <cell r="D3955">
            <v>5000</v>
          </cell>
          <cell r="F3955" t="str">
            <v>failed</v>
          </cell>
          <cell r="H3955" t="str">
            <v>USD</v>
          </cell>
          <cell r="R3955" t="str">
            <v>faith</v>
          </cell>
        </row>
        <row r="3956">
          <cell r="D3956">
            <v>5000</v>
          </cell>
          <cell r="F3956" t="str">
            <v>failed</v>
          </cell>
          <cell r="H3956" t="str">
            <v>USD</v>
          </cell>
          <cell r="R3956" t="str">
            <v>faith</v>
          </cell>
        </row>
        <row r="3957">
          <cell r="D3957">
            <v>5000</v>
          </cell>
          <cell r="F3957" t="str">
            <v>canceled</v>
          </cell>
          <cell r="H3957" t="str">
            <v>USD</v>
          </cell>
          <cell r="R3957" t="str">
            <v>web</v>
          </cell>
        </row>
        <row r="3958">
          <cell r="D3958">
            <v>5000</v>
          </cell>
          <cell r="F3958" t="str">
            <v>failed</v>
          </cell>
          <cell r="H3958" t="str">
            <v>USD</v>
          </cell>
          <cell r="R3958" t="str">
            <v>restaurants</v>
          </cell>
        </row>
        <row r="3959">
          <cell r="D3959">
            <v>5000</v>
          </cell>
          <cell r="F3959" t="str">
            <v>failed</v>
          </cell>
          <cell r="H3959" t="str">
            <v>GBP</v>
          </cell>
          <cell r="R3959" t="str">
            <v>children's books</v>
          </cell>
        </row>
        <row r="3960">
          <cell r="D3960">
            <v>5000</v>
          </cell>
          <cell r="F3960" t="str">
            <v>failed</v>
          </cell>
          <cell r="H3960" t="str">
            <v>USD</v>
          </cell>
          <cell r="R3960" t="str">
            <v>musical</v>
          </cell>
        </row>
        <row r="3961">
          <cell r="D3961">
            <v>5000</v>
          </cell>
          <cell r="F3961" t="str">
            <v>failed</v>
          </cell>
          <cell r="H3961" t="str">
            <v>USD</v>
          </cell>
          <cell r="R3961" t="str">
            <v>plays</v>
          </cell>
        </row>
        <row r="3962">
          <cell r="D3962">
            <v>5000</v>
          </cell>
          <cell r="F3962" t="str">
            <v>failed</v>
          </cell>
          <cell r="H3962" t="str">
            <v>USD</v>
          </cell>
          <cell r="R3962" t="str">
            <v>plays</v>
          </cell>
        </row>
        <row r="3963">
          <cell r="D3963">
            <v>4950</v>
          </cell>
          <cell r="F3963" t="str">
            <v>failed</v>
          </cell>
          <cell r="H3963" t="str">
            <v>EUR</v>
          </cell>
          <cell r="R3963" t="str">
            <v>translations</v>
          </cell>
        </row>
        <row r="3964">
          <cell r="D3964">
            <v>4500</v>
          </cell>
          <cell r="F3964" t="str">
            <v>failed</v>
          </cell>
          <cell r="H3964" t="str">
            <v>EUR</v>
          </cell>
          <cell r="R3964" t="str">
            <v>plays</v>
          </cell>
        </row>
        <row r="3965">
          <cell r="D3965">
            <v>4336</v>
          </cell>
          <cell r="F3965" t="str">
            <v>canceled</v>
          </cell>
          <cell r="H3965" t="str">
            <v>USD</v>
          </cell>
          <cell r="R3965" t="str">
            <v>audio</v>
          </cell>
        </row>
        <row r="3966">
          <cell r="D3966">
            <v>4200</v>
          </cell>
          <cell r="F3966" t="str">
            <v>canceled</v>
          </cell>
          <cell r="H3966" t="str">
            <v>USD</v>
          </cell>
          <cell r="R3966" t="str">
            <v>web</v>
          </cell>
        </row>
        <row r="3967">
          <cell r="D3967">
            <v>4000</v>
          </cell>
          <cell r="F3967" t="str">
            <v>canceled</v>
          </cell>
          <cell r="H3967" t="str">
            <v>USD</v>
          </cell>
          <cell r="R3967" t="str">
            <v>science fiction</v>
          </cell>
        </row>
        <row r="3968">
          <cell r="D3968">
            <v>4000</v>
          </cell>
          <cell r="F3968" t="str">
            <v>failed</v>
          </cell>
          <cell r="H3968" t="str">
            <v>CAD</v>
          </cell>
          <cell r="R3968" t="str">
            <v>fiction</v>
          </cell>
        </row>
        <row r="3969">
          <cell r="D3969">
            <v>4000</v>
          </cell>
          <cell r="F3969" t="str">
            <v>canceled</v>
          </cell>
          <cell r="H3969" t="str">
            <v>USD</v>
          </cell>
          <cell r="R3969" t="str">
            <v>audio</v>
          </cell>
        </row>
        <row r="3970">
          <cell r="D3970">
            <v>4000</v>
          </cell>
          <cell r="F3970" t="str">
            <v>failed</v>
          </cell>
          <cell r="H3970" t="str">
            <v>USD</v>
          </cell>
          <cell r="R3970" t="str">
            <v>mobile games</v>
          </cell>
        </row>
        <row r="3971">
          <cell r="D3971">
            <v>4000</v>
          </cell>
          <cell r="F3971" t="str">
            <v>failed</v>
          </cell>
          <cell r="H3971" t="str">
            <v>USD</v>
          </cell>
          <cell r="R3971" t="str">
            <v>translations</v>
          </cell>
        </row>
        <row r="3972">
          <cell r="D3972">
            <v>4000</v>
          </cell>
          <cell r="F3972" t="str">
            <v>canceled</v>
          </cell>
          <cell r="H3972" t="str">
            <v>USD</v>
          </cell>
          <cell r="R3972" t="str">
            <v>art books</v>
          </cell>
        </row>
        <row r="3973">
          <cell r="D3973">
            <v>4000</v>
          </cell>
          <cell r="F3973" t="str">
            <v>failed</v>
          </cell>
          <cell r="H3973" t="str">
            <v>USD</v>
          </cell>
          <cell r="R3973" t="str">
            <v>faith</v>
          </cell>
        </row>
        <row r="3974">
          <cell r="D3974">
            <v>4000</v>
          </cell>
          <cell r="F3974" t="str">
            <v>canceled</v>
          </cell>
          <cell r="H3974" t="str">
            <v>USD</v>
          </cell>
          <cell r="R3974" t="str">
            <v>web</v>
          </cell>
        </row>
        <row r="3975">
          <cell r="D3975">
            <v>4000</v>
          </cell>
          <cell r="F3975" t="str">
            <v>failed</v>
          </cell>
          <cell r="H3975" t="str">
            <v>USD</v>
          </cell>
          <cell r="R3975" t="str">
            <v>children's books</v>
          </cell>
        </row>
        <row r="3976">
          <cell r="D3976">
            <v>4000</v>
          </cell>
          <cell r="F3976" t="str">
            <v>failed</v>
          </cell>
          <cell r="H3976" t="str">
            <v>CAD</v>
          </cell>
          <cell r="R3976" t="str">
            <v>musical</v>
          </cell>
        </row>
        <row r="3977">
          <cell r="D3977">
            <v>4000</v>
          </cell>
          <cell r="F3977" t="str">
            <v>failed</v>
          </cell>
          <cell r="H3977" t="str">
            <v>USD</v>
          </cell>
          <cell r="R3977" t="str">
            <v>plays</v>
          </cell>
        </row>
        <row r="3978">
          <cell r="D3978">
            <v>3500</v>
          </cell>
          <cell r="F3978" t="str">
            <v>failed</v>
          </cell>
          <cell r="H3978" t="str">
            <v>MXN</v>
          </cell>
          <cell r="R3978" t="str">
            <v>fiction</v>
          </cell>
        </row>
        <row r="3979">
          <cell r="D3979">
            <v>3500</v>
          </cell>
          <cell r="F3979" t="str">
            <v>canceled</v>
          </cell>
          <cell r="H3979" t="str">
            <v>USD</v>
          </cell>
          <cell r="R3979" t="str">
            <v>audio</v>
          </cell>
        </row>
        <row r="3980">
          <cell r="D3980">
            <v>3500</v>
          </cell>
          <cell r="F3980" t="str">
            <v>failed</v>
          </cell>
          <cell r="H3980" t="str">
            <v>USD</v>
          </cell>
          <cell r="R3980" t="str">
            <v>nature</v>
          </cell>
        </row>
        <row r="3981">
          <cell r="D3981">
            <v>3300</v>
          </cell>
          <cell r="F3981" t="str">
            <v>failed</v>
          </cell>
          <cell r="H3981" t="str">
            <v>USD</v>
          </cell>
          <cell r="R3981" t="str">
            <v>jazz</v>
          </cell>
        </row>
        <row r="3982">
          <cell r="D3982">
            <v>3274</v>
          </cell>
          <cell r="F3982" t="str">
            <v>failed</v>
          </cell>
          <cell r="H3982" t="str">
            <v>USD</v>
          </cell>
          <cell r="R3982" t="str">
            <v>children's books</v>
          </cell>
        </row>
        <row r="3983">
          <cell r="D3983">
            <v>3200</v>
          </cell>
          <cell r="F3983" t="str">
            <v>failed</v>
          </cell>
          <cell r="H3983" t="str">
            <v>GBP</v>
          </cell>
          <cell r="R3983" t="str">
            <v>video games</v>
          </cell>
        </row>
        <row r="3984">
          <cell r="D3984">
            <v>3200</v>
          </cell>
          <cell r="F3984" t="str">
            <v>failed</v>
          </cell>
          <cell r="H3984" t="str">
            <v>USD</v>
          </cell>
          <cell r="R3984" t="str">
            <v>people</v>
          </cell>
        </row>
        <row r="3985">
          <cell r="D3985">
            <v>3000</v>
          </cell>
          <cell r="F3985" t="str">
            <v>canceled</v>
          </cell>
          <cell r="H3985" t="str">
            <v>USD</v>
          </cell>
          <cell r="R3985" t="str">
            <v>science fiction</v>
          </cell>
        </row>
        <row r="3986">
          <cell r="D3986">
            <v>3000</v>
          </cell>
          <cell r="F3986" t="str">
            <v>failed</v>
          </cell>
          <cell r="H3986" t="str">
            <v>EUR</v>
          </cell>
          <cell r="R3986" t="str">
            <v>drama</v>
          </cell>
        </row>
        <row r="3987">
          <cell r="D3987">
            <v>3000</v>
          </cell>
          <cell r="F3987" t="str">
            <v>failed</v>
          </cell>
          <cell r="H3987" t="str">
            <v>USD</v>
          </cell>
          <cell r="R3987" t="str">
            <v>animation</v>
          </cell>
        </row>
        <row r="3988">
          <cell r="D3988">
            <v>3000</v>
          </cell>
          <cell r="F3988" t="str">
            <v>failed</v>
          </cell>
          <cell r="H3988" t="str">
            <v>USD</v>
          </cell>
          <cell r="R3988" t="str">
            <v>indie rock</v>
          </cell>
        </row>
        <row r="3989">
          <cell r="D3989">
            <v>3000</v>
          </cell>
          <cell r="F3989" t="str">
            <v>canceled</v>
          </cell>
          <cell r="H3989" t="str">
            <v>EUR</v>
          </cell>
          <cell r="R3989" t="str">
            <v>audio</v>
          </cell>
        </row>
        <row r="3990">
          <cell r="D3990">
            <v>3000</v>
          </cell>
          <cell r="F3990" t="str">
            <v>failed</v>
          </cell>
          <cell r="H3990" t="str">
            <v>GBP</v>
          </cell>
          <cell r="R3990" t="str">
            <v>mobile games</v>
          </cell>
        </row>
        <row r="3991">
          <cell r="D3991">
            <v>3000</v>
          </cell>
          <cell r="F3991" t="str">
            <v>failed</v>
          </cell>
          <cell r="H3991" t="str">
            <v>USD</v>
          </cell>
          <cell r="R3991" t="str">
            <v>faith</v>
          </cell>
        </row>
        <row r="3992">
          <cell r="D3992">
            <v>3000</v>
          </cell>
          <cell r="F3992" t="str">
            <v>failed</v>
          </cell>
          <cell r="H3992" t="str">
            <v>USD</v>
          </cell>
          <cell r="R3992" t="str">
            <v>faith</v>
          </cell>
        </row>
        <row r="3993">
          <cell r="D3993">
            <v>3000</v>
          </cell>
          <cell r="F3993" t="str">
            <v>failed</v>
          </cell>
          <cell r="H3993" t="str">
            <v>USD</v>
          </cell>
          <cell r="R3993" t="str">
            <v>photobooks</v>
          </cell>
        </row>
        <row r="3994">
          <cell r="D3994">
            <v>3000</v>
          </cell>
          <cell r="F3994" t="str">
            <v>canceled</v>
          </cell>
          <cell r="H3994" t="str">
            <v>USD</v>
          </cell>
          <cell r="R3994" t="str">
            <v>web</v>
          </cell>
        </row>
        <row r="3995">
          <cell r="D3995">
            <v>3000</v>
          </cell>
          <cell r="F3995" t="str">
            <v>failed</v>
          </cell>
          <cell r="H3995" t="str">
            <v>USD</v>
          </cell>
          <cell r="R3995" t="str">
            <v>food trucks</v>
          </cell>
        </row>
        <row r="3996">
          <cell r="D3996">
            <v>3000</v>
          </cell>
          <cell r="F3996" t="str">
            <v>failed</v>
          </cell>
          <cell r="H3996" t="str">
            <v>AUD</v>
          </cell>
          <cell r="R3996" t="str">
            <v>food trucks</v>
          </cell>
        </row>
        <row r="3997">
          <cell r="D3997">
            <v>3000</v>
          </cell>
          <cell r="F3997" t="str">
            <v>failed</v>
          </cell>
          <cell r="H3997" t="str">
            <v>USD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H3998" t="str">
            <v>USD</v>
          </cell>
          <cell r="R3998" t="str">
            <v>spaces</v>
          </cell>
        </row>
        <row r="3999">
          <cell r="D3999">
            <v>3000</v>
          </cell>
          <cell r="F3999" t="str">
            <v>failed</v>
          </cell>
          <cell r="H3999" t="str">
            <v>USD</v>
          </cell>
          <cell r="R3999" t="str">
            <v>musical</v>
          </cell>
        </row>
        <row r="4000">
          <cell r="D4000">
            <v>3000</v>
          </cell>
          <cell r="F4000" t="str">
            <v>failed</v>
          </cell>
          <cell r="H4000" t="str">
            <v>USD</v>
          </cell>
          <cell r="R4000" t="str">
            <v>musical</v>
          </cell>
        </row>
        <row r="4001">
          <cell r="D4001">
            <v>3000</v>
          </cell>
          <cell r="F4001" t="str">
            <v>failed</v>
          </cell>
          <cell r="H4001" t="str">
            <v>GBP</v>
          </cell>
          <cell r="R4001" t="str">
            <v>plays</v>
          </cell>
        </row>
        <row r="4002">
          <cell r="D4002">
            <v>3000</v>
          </cell>
          <cell r="F4002" t="str">
            <v>failed</v>
          </cell>
          <cell r="H4002" t="str">
            <v>USD</v>
          </cell>
          <cell r="R4002" t="str">
            <v>plays</v>
          </cell>
        </row>
        <row r="4003">
          <cell r="D4003">
            <v>3000</v>
          </cell>
          <cell r="F4003" t="str">
            <v>failed</v>
          </cell>
          <cell r="H4003" t="str">
            <v>GBP</v>
          </cell>
          <cell r="R4003" t="str">
            <v>plays</v>
          </cell>
        </row>
        <row r="4004">
          <cell r="D4004">
            <v>3000</v>
          </cell>
          <cell r="F4004" t="str">
            <v>failed</v>
          </cell>
          <cell r="H4004" t="str">
            <v>USD</v>
          </cell>
          <cell r="R4004" t="str">
            <v>plays</v>
          </cell>
        </row>
        <row r="4005">
          <cell r="D4005">
            <v>2900</v>
          </cell>
          <cell r="F4005" t="str">
            <v>failed</v>
          </cell>
          <cell r="H4005" t="str">
            <v>USD</v>
          </cell>
          <cell r="R4005" t="str">
            <v>jazz</v>
          </cell>
        </row>
        <row r="4006">
          <cell r="D4006">
            <v>2888</v>
          </cell>
          <cell r="F4006" t="str">
            <v>failed</v>
          </cell>
          <cell r="H4006" t="str">
            <v>USD</v>
          </cell>
          <cell r="R4006" t="str">
            <v>plays</v>
          </cell>
        </row>
        <row r="4007">
          <cell r="D4007">
            <v>2500</v>
          </cell>
          <cell r="F4007" t="str">
            <v>failed</v>
          </cell>
          <cell r="H4007" t="str">
            <v>USD</v>
          </cell>
          <cell r="R4007" t="str">
            <v>web</v>
          </cell>
        </row>
        <row r="4008">
          <cell r="D4008">
            <v>2500</v>
          </cell>
          <cell r="F4008" t="str">
            <v>failed</v>
          </cell>
          <cell r="H4008" t="str">
            <v>USD</v>
          </cell>
          <cell r="R4008" t="str">
            <v>fiction</v>
          </cell>
        </row>
        <row r="4009">
          <cell r="D4009">
            <v>2500</v>
          </cell>
          <cell r="F4009" t="str">
            <v>failed</v>
          </cell>
          <cell r="H4009" t="str">
            <v>USD</v>
          </cell>
          <cell r="R4009" t="str">
            <v>jazz</v>
          </cell>
        </row>
        <row r="4010">
          <cell r="D4010">
            <v>2500</v>
          </cell>
          <cell r="F4010" t="str">
            <v>canceled</v>
          </cell>
          <cell r="H4010" t="str">
            <v>USD</v>
          </cell>
          <cell r="R4010" t="str">
            <v>audio</v>
          </cell>
        </row>
        <row r="4011">
          <cell r="D4011">
            <v>2500</v>
          </cell>
          <cell r="F4011" t="str">
            <v>canceled</v>
          </cell>
          <cell r="H4011" t="str">
            <v>USD</v>
          </cell>
          <cell r="R4011" t="str">
            <v>audio</v>
          </cell>
        </row>
        <row r="4012">
          <cell r="D4012">
            <v>2500</v>
          </cell>
          <cell r="F4012" t="str">
            <v>canceled</v>
          </cell>
          <cell r="H4012" t="str">
            <v>USD</v>
          </cell>
          <cell r="R4012" t="str">
            <v>world music</v>
          </cell>
        </row>
        <row r="4013">
          <cell r="D4013">
            <v>2500</v>
          </cell>
          <cell r="F4013" t="str">
            <v>canceled</v>
          </cell>
          <cell r="H4013" t="str">
            <v>USD</v>
          </cell>
          <cell r="R4013" t="str">
            <v>world music</v>
          </cell>
        </row>
        <row r="4014">
          <cell r="D4014">
            <v>2500</v>
          </cell>
          <cell r="F4014" t="str">
            <v>canceled</v>
          </cell>
          <cell r="H4014" t="str">
            <v>AUD</v>
          </cell>
          <cell r="R4014" t="str">
            <v>wearables</v>
          </cell>
        </row>
        <row r="4015">
          <cell r="D4015">
            <v>2500</v>
          </cell>
          <cell r="F4015" t="str">
            <v>canceled</v>
          </cell>
          <cell r="H4015" t="str">
            <v>CAD</v>
          </cell>
          <cell r="R4015" t="str">
            <v>web</v>
          </cell>
        </row>
        <row r="4016">
          <cell r="D4016">
            <v>2400</v>
          </cell>
          <cell r="F4016" t="str">
            <v>failed</v>
          </cell>
          <cell r="H4016" t="str">
            <v>USD</v>
          </cell>
          <cell r="R4016" t="str">
            <v>fiction</v>
          </cell>
        </row>
        <row r="4017">
          <cell r="D4017">
            <v>2200</v>
          </cell>
          <cell r="F4017" t="str">
            <v>failed</v>
          </cell>
          <cell r="H4017" t="str">
            <v>USD</v>
          </cell>
          <cell r="R4017" t="str">
            <v>fiction</v>
          </cell>
        </row>
        <row r="4018">
          <cell r="D4018">
            <v>2200</v>
          </cell>
          <cell r="F4018" t="str">
            <v>failed</v>
          </cell>
          <cell r="H4018" t="str">
            <v>USD</v>
          </cell>
          <cell r="R4018" t="str">
            <v>plays</v>
          </cell>
        </row>
        <row r="4019">
          <cell r="D4019">
            <v>2000</v>
          </cell>
          <cell r="F4019" t="str">
            <v>failed</v>
          </cell>
          <cell r="H4019" t="str">
            <v>USD</v>
          </cell>
          <cell r="R4019" t="str">
            <v>animation</v>
          </cell>
        </row>
        <row r="4020">
          <cell r="D4020">
            <v>2000</v>
          </cell>
          <cell r="F4020" t="str">
            <v>canceled</v>
          </cell>
          <cell r="H4020" t="str">
            <v>USD</v>
          </cell>
          <cell r="R4020" t="str">
            <v>world music</v>
          </cell>
        </row>
        <row r="4021">
          <cell r="D4021">
            <v>2000</v>
          </cell>
          <cell r="F4021" t="str">
            <v>failed</v>
          </cell>
          <cell r="H4021" t="str">
            <v>USD</v>
          </cell>
          <cell r="R4021" t="str">
            <v>fiction</v>
          </cell>
        </row>
        <row r="4022">
          <cell r="D4022">
            <v>2000</v>
          </cell>
          <cell r="F4022" t="str">
            <v>failed</v>
          </cell>
          <cell r="H4022" t="str">
            <v>USD</v>
          </cell>
          <cell r="R4022" t="str">
            <v>fiction</v>
          </cell>
        </row>
        <row r="4023">
          <cell r="D4023">
            <v>2000</v>
          </cell>
          <cell r="F4023" t="str">
            <v>failed</v>
          </cell>
          <cell r="H4023" t="str">
            <v>USD</v>
          </cell>
          <cell r="R4023" t="str">
            <v>faith</v>
          </cell>
        </row>
        <row r="4024">
          <cell r="D4024">
            <v>2000</v>
          </cell>
          <cell r="F4024" t="str">
            <v>failed</v>
          </cell>
          <cell r="H4024" t="str">
            <v>GBP</v>
          </cell>
          <cell r="R4024" t="str">
            <v>people</v>
          </cell>
        </row>
        <row r="4025">
          <cell r="D4025">
            <v>2000</v>
          </cell>
          <cell r="F4025" t="str">
            <v>failed</v>
          </cell>
          <cell r="H4025" t="str">
            <v>USD</v>
          </cell>
          <cell r="R4025" t="str">
            <v>video games</v>
          </cell>
        </row>
        <row r="4026">
          <cell r="D4026">
            <v>2000</v>
          </cell>
          <cell r="F4026" t="str">
            <v>canceled</v>
          </cell>
          <cell r="H4026" t="str">
            <v>USD</v>
          </cell>
          <cell r="R4026" t="str">
            <v>web</v>
          </cell>
        </row>
        <row r="4027">
          <cell r="D4027">
            <v>2000</v>
          </cell>
          <cell r="F4027" t="str">
            <v>canceled</v>
          </cell>
          <cell r="H4027" t="str">
            <v>USD</v>
          </cell>
          <cell r="R4027" t="str">
            <v>web</v>
          </cell>
        </row>
        <row r="4028">
          <cell r="D4028">
            <v>2000</v>
          </cell>
          <cell r="F4028" t="str">
            <v>failed</v>
          </cell>
          <cell r="H4028" t="str">
            <v>USD</v>
          </cell>
          <cell r="R4028" t="str">
            <v>plays</v>
          </cell>
        </row>
        <row r="4029">
          <cell r="D4029">
            <v>2000</v>
          </cell>
          <cell r="F4029" t="str">
            <v>failed</v>
          </cell>
          <cell r="H4029" t="str">
            <v>DKK</v>
          </cell>
          <cell r="R4029" t="str">
            <v>plays</v>
          </cell>
        </row>
        <row r="4030">
          <cell r="D4030">
            <v>1999</v>
          </cell>
          <cell r="F4030" t="str">
            <v>failed</v>
          </cell>
          <cell r="H4030" t="str">
            <v>USD</v>
          </cell>
          <cell r="R4030" t="str">
            <v>children's books</v>
          </cell>
        </row>
        <row r="4031">
          <cell r="D4031">
            <v>1750</v>
          </cell>
          <cell r="F4031" t="str">
            <v>canceled</v>
          </cell>
          <cell r="H4031" t="str">
            <v>USD</v>
          </cell>
          <cell r="R4031" t="str">
            <v>art books</v>
          </cell>
        </row>
        <row r="4032">
          <cell r="D4032">
            <v>1680</v>
          </cell>
          <cell r="F4032" t="str">
            <v>canceled</v>
          </cell>
          <cell r="H4032" t="str">
            <v>USD</v>
          </cell>
          <cell r="R4032" t="str">
            <v>wearables</v>
          </cell>
        </row>
        <row r="4033">
          <cell r="D4033">
            <v>1500</v>
          </cell>
          <cell r="F4033" t="str">
            <v>failed</v>
          </cell>
          <cell r="H4033" t="str">
            <v>USD</v>
          </cell>
          <cell r="R4033" t="str">
            <v>drama</v>
          </cell>
        </row>
        <row r="4034">
          <cell r="D4034">
            <v>1500</v>
          </cell>
          <cell r="F4034" t="str">
            <v>failed</v>
          </cell>
          <cell r="H4034" t="str">
            <v>USD</v>
          </cell>
          <cell r="R4034" t="str">
            <v>drama</v>
          </cell>
        </row>
        <row r="4035">
          <cell r="D4035">
            <v>1500</v>
          </cell>
          <cell r="F4035" t="str">
            <v>failed</v>
          </cell>
          <cell r="H4035" t="str">
            <v>USD</v>
          </cell>
          <cell r="R4035" t="str">
            <v>animation</v>
          </cell>
        </row>
        <row r="4036">
          <cell r="D4036">
            <v>1500</v>
          </cell>
          <cell r="F4036" t="str">
            <v>canceled</v>
          </cell>
          <cell r="H4036" t="str">
            <v>USD</v>
          </cell>
          <cell r="R4036" t="str">
            <v>web</v>
          </cell>
        </row>
        <row r="4037">
          <cell r="D4037">
            <v>1500</v>
          </cell>
          <cell r="F4037" t="str">
            <v>failed</v>
          </cell>
          <cell r="H4037" t="str">
            <v>USD</v>
          </cell>
          <cell r="R4037" t="str">
            <v>jazz</v>
          </cell>
        </row>
        <row r="4038">
          <cell r="D4038">
            <v>1500</v>
          </cell>
          <cell r="F4038" t="str">
            <v>failed</v>
          </cell>
          <cell r="H4038" t="str">
            <v>USD</v>
          </cell>
          <cell r="R4038" t="str">
            <v>translations</v>
          </cell>
        </row>
        <row r="4039">
          <cell r="D4039">
            <v>1500</v>
          </cell>
          <cell r="F4039" t="str">
            <v>failed</v>
          </cell>
          <cell r="H4039" t="str">
            <v>USD</v>
          </cell>
          <cell r="R4039" t="str">
            <v>fiction</v>
          </cell>
        </row>
        <row r="4040">
          <cell r="D4040">
            <v>1500</v>
          </cell>
          <cell r="F4040" t="str">
            <v>failed</v>
          </cell>
          <cell r="H4040" t="str">
            <v>USD</v>
          </cell>
          <cell r="R4040" t="str">
            <v>places</v>
          </cell>
        </row>
        <row r="4041">
          <cell r="D4041">
            <v>1500</v>
          </cell>
          <cell r="F4041" t="str">
            <v>failed</v>
          </cell>
          <cell r="H4041" t="str">
            <v>AUD</v>
          </cell>
          <cell r="R4041" t="str">
            <v>photobooks</v>
          </cell>
        </row>
        <row r="4042">
          <cell r="D4042">
            <v>1500</v>
          </cell>
          <cell r="F4042" t="str">
            <v>canceled</v>
          </cell>
          <cell r="H4042" t="str">
            <v>GBP</v>
          </cell>
          <cell r="R4042" t="str">
            <v>web</v>
          </cell>
        </row>
        <row r="4043">
          <cell r="D4043">
            <v>1500</v>
          </cell>
          <cell r="F4043" t="str">
            <v>failed</v>
          </cell>
          <cell r="H4043" t="str">
            <v>GBP</v>
          </cell>
          <cell r="R4043" t="str">
            <v>plays</v>
          </cell>
        </row>
        <row r="4044">
          <cell r="D4044">
            <v>1500</v>
          </cell>
          <cell r="F4044" t="str">
            <v>failed</v>
          </cell>
          <cell r="H4044" t="str">
            <v>USD</v>
          </cell>
          <cell r="R4044" t="str">
            <v>plays</v>
          </cell>
        </row>
        <row r="4045">
          <cell r="D4045">
            <v>1500</v>
          </cell>
          <cell r="F4045" t="str">
            <v>failed</v>
          </cell>
          <cell r="H4045" t="str">
            <v>USD</v>
          </cell>
          <cell r="R4045" t="str">
            <v>musical</v>
          </cell>
        </row>
        <row r="4046">
          <cell r="D4046">
            <v>1500</v>
          </cell>
          <cell r="F4046" t="str">
            <v>failed</v>
          </cell>
          <cell r="H4046" t="str">
            <v>USD</v>
          </cell>
          <cell r="R4046" t="str">
            <v>plays</v>
          </cell>
        </row>
        <row r="4047">
          <cell r="D4047">
            <v>1400</v>
          </cell>
          <cell r="F4047" t="str">
            <v>failed</v>
          </cell>
          <cell r="H4047" t="str">
            <v>USD</v>
          </cell>
          <cell r="R4047" t="str">
            <v>jazz</v>
          </cell>
        </row>
        <row r="4048">
          <cell r="D4048">
            <v>1200</v>
          </cell>
          <cell r="F4048" t="str">
            <v>canceled</v>
          </cell>
          <cell r="H4048" t="str">
            <v>USD</v>
          </cell>
          <cell r="R4048" t="str">
            <v>science fiction</v>
          </cell>
        </row>
        <row r="4049">
          <cell r="D4049">
            <v>1200</v>
          </cell>
          <cell r="F4049" t="str">
            <v>failed</v>
          </cell>
          <cell r="H4049" t="str">
            <v>CAD</v>
          </cell>
          <cell r="R4049" t="str">
            <v>wearables</v>
          </cell>
        </row>
        <row r="4050">
          <cell r="D4050">
            <v>1200</v>
          </cell>
          <cell r="F4050" t="str">
            <v>failed</v>
          </cell>
          <cell r="H4050" t="str">
            <v>USD</v>
          </cell>
          <cell r="R4050" t="str">
            <v>places</v>
          </cell>
        </row>
        <row r="4051">
          <cell r="D4051">
            <v>1200</v>
          </cell>
          <cell r="F4051" t="str">
            <v>failed</v>
          </cell>
          <cell r="H4051" t="str">
            <v>USD</v>
          </cell>
          <cell r="R4051" t="str">
            <v>places</v>
          </cell>
        </row>
        <row r="4052">
          <cell r="D4052">
            <v>1200</v>
          </cell>
          <cell r="F4052" t="str">
            <v>failed</v>
          </cell>
          <cell r="H4052" t="str">
            <v>USD</v>
          </cell>
          <cell r="R4052" t="str">
            <v>plays</v>
          </cell>
        </row>
        <row r="4053">
          <cell r="D4053">
            <v>1200</v>
          </cell>
          <cell r="F4053" t="str">
            <v>failed</v>
          </cell>
          <cell r="H4053" t="str">
            <v>USD</v>
          </cell>
          <cell r="R4053" t="str">
            <v>plays</v>
          </cell>
        </row>
        <row r="4054">
          <cell r="D4054">
            <v>1200</v>
          </cell>
          <cell r="F4054" t="str">
            <v>failed</v>
          </cell>
          <cell r="H4054" t="str">
            <v>USD</v>
          </cell>
          <cell r="R4054" t="str">
            <v>plays</v>
          </cell>
        </row>
        <row r="4055">
          <cell r="D4055">
            <v>1150</v>
          </cell>
          <cell r="F4055" t="str">
            <v>failed</v>
          </cell>
          <cell r="H4055" t="str">
            <v>USD</v>
          </cell>
          <cell r="R4055" t="str">
            <v>restaurants</v>
          </cell>
        </row>
        <row r="4056">
          <cell r="D4056">
            <v>1110</v>
          </cell>
          <cell r="F4056" t="str">
            <v>failed</v>
          </cell>
          <cell r="H4056" t="str">
            <v>GBP</v>
          </cell>
          <cell r="R4056" t="str">
            <v>drama</v>
          </cell>
        </row>
        <row r="4057">
          <cell r="D4057">
            <v>1100</v>
          </cell>
          <cell r="F4057" t="str">
            <v>canceled</v>
          </cell>
          <cell r="H4057" t="str">
            <v>USD</v>
          </cell>
          <cell r="R4057" t="str">
            <v>audio</v>
          </cell>
        </row>
        <row r="4058">
          <cell r="D4058">
            <v>1100</v>
          </cell>
          <cell r="F4058" t="str">
            <v>failed</v>
          </cell>
          <cell r="H4058" t="str">
            <v>USD</v>
          </cell>
          <cell r="R4058" t="str">
            <v>video games</v>
          </cell>
        </row>
        <row r="4059">
          <cell r="D4059">
            <v>1000</v>
          </cell>
          <cell r="F4059" t="str">
            <v>failed</v>
          </cell>
          <cell r="H4059" t="str">
            <v>USD</v>
          </cell>
          <cell r="R4059" t="str">
            <v>drama</v>
          </cell>
        </row>
        <row r="4060">
          <cell r="D4060">
            <v>1000</v>
          </cell>
          <cell r="F4060" t="str">
            <v>failed</v>
          </cell>
          <cell r="H4060" t="str">
            <v>GBP</v>
          </cell>
          <cell r="R4060" t="str">
            <v>drama</v>
          </cell>
        </row>
        <row r="4061">
          <cell r="D4061">
            <v>1000</v>
          </cell>
          <cell r="F4061" t="str">
            <v>failed</v>
          </cell>
          <cell r="H4061" t="str">
            <v>USD</v>
          </cell>
          <cell r="R4061" t="str">
            <v>animation</v>
          </cell>
        </row>
        <row r="4062">
          <cell r="D4062">
            <v>1000</v>
          </cell>
          <cell r="F4062" t="str">
            <v>failed</v>
          </cell>
          <cell r="H4062" t="str">
            <v>USD</v>
          </cell>
          <cell r="R4062" t="str">
            <v>animation</v>
          </cell>
        </row>
        <row r="4063">
          <cell r="D4063">
            <v>1000</v>
          </cell>
          <cell r="F4063" t="str">
            <v>failed</v>
          </cell>
          <cell r="H4063" t="str">
            <v>USD</v>
          </cell>
          <cell r="R4063" t="str">
            <v>indie rock</v>
          </cell>
        </row>
        <row r="4064">
          <cell r="D4064">
            <v>1000</v>
          </cell>
          <cell r="F4064" t="str">
            <v>canceled</v>
          </cell>
          <cell r="H4064" t="str">
            <v>USD</v>
          </cell>
          <cell r="R4064" t="str">
            <v>audio</v>
          </cell>
        </row>
        <row r="4065">
          <cell r="D4065">
            <v>1000</v>
          </cell>
          <cell r="F4065" t="str">
            <v>failed</v>
          </cell>
          <cell r="H4065" t="str">
            <v>EUR</v>
          </cell>
          <cell r="R4065" t="str">
            <v>translations</v>
          </cell>
        </row>
        <row r="4066">
          <cell r="D4066">
            <v>1000</v>
          </cell>
          <cell r="F4066" t="str">
            <v>failed</v>
          </cell>
          <cell r="H4066" t="str">
            <v>USD</v>
          </cell>
          <cell r="R4066" t="str">
            <v>nature</v>
          </cell>
        </row>
        <row r="4067">
          <cell r="D4067">
            <v>1000</v>
          </cell>
          <cell r="F4067" t="str">
            <v>failed</v>
          </cell>
          <cell r="H4067" t="str">
            <v>USD</v>
          </cell>
          <cell r="R4067" t="str">
            <v>faith</v>
          </cell>
        </row>
        <row r="4068">
          <cell r="D4068">
            <v>1000</v>
          </cell>
          <cell r="F4068" t="str">
            <v>canceled</v>
          </cell>
          <cell r="H4068" t="str">
            <v>USD</v>
          </cell>
          <cell r="R4068" t="str">
            <v>web</v>
          </cell>
        </row>
        <row r="4069">
          <cell r="D4069">
            <v>1000</v>
          </cell>
          <cell r="F4069" t="str">
            <v>canceled</v>
          </cell>
          <cell r="H4069" t="str">
            <v>EUR</v>
          </cell>
          <cell r="R4069" t="str">
            <v>web</v>
          </cell>
        </row>
        <row r="4070">
          <cell r="D4070">
            <v>1000</v>
          </cell>
          <cell r="F4070" t="str">
            <v>failed</v>
          </cell>
          <cell r="H4070" t="str">
            <v>USD</v>
          </cell>
          <cell r="R4070" t="str">
            <v>food trucks</v>
          </cell>
        </row>
        <row r="4071">
          <cell r="D4071">
            <v>1000</v>
          </cell>
          <cell r="F4071" t="str">
            <v>failed</v>
          </cell>
          <cell r="H4071" t="str">
            <v>EUR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H4072" t="str">
            <v>USD</v>
          </cell>
          <cell r="R4072" t="str">
            <v>plays</v>
          </cell>
        </row>
        <row r="4073">
          <cell r="D4073">
            <v>900</v>
          </cell>
          <cell r="F4073" t="str">
            <v>failed</v>
          </cell>
          <cell r="H4073" t="str">
            <v>EUR</v>
          </cell>
          <cell r="R4073" t="str">
            <v>translations</v>
          </cell>
        </row>
        <row r="4074">
          <cell r="D4074">
            <v>850</v>
          </cell>
          <cell r="F4074" t="str">
            <v>failed</v>
          </cell>
          <cell r="H4074" t="str">
            <v>USD</v>
          </cell>
          <cell r="R4074" t="str">
            <v>wearables</v>
          </cell>
        </row>
        <row r="4075">
          <cell r="D4075">
            <v>750</v>
          </cell>
          <cell r="F4075" t="str">
            <v>failed</v>
          </cell>
          <cell r="H4075" t="str">
            <v>USD</v>
          </cell>
          <cell r="R4075" t="str">
            <v>web</v>
          </cell>
        </row>
        <row r="4076">
          <cell r="D4076">
            <v>750</v>
          </cell>
          <cell r="F4076" t="str">
            <v>failed</v>
          </cell>
          <cell r="H4076" t="str">
            <v>USD</v>
          </cell>
          <cell r="R4076" t="str">
            <v>nature</v>
          </cell>
        </row>
        <row r="4077">
          <cell r="D4077">
            <v>700</v>
          </cell>
          <cell r="F4077" t="str">
            <v>live</v>
          </cell>
          <cell r="H4077" t="str">
            <v>GBP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H4078" t="str">
            <v>USD</v>
          </cell>
          <cell r="R4078" t="str">
            <v>plays</v>
          </cell>
        </row>
        <row r="4079">
          <cell r="D4079">
            <v>678</v>
          </cell>
          <cell r="F4079" t="str">
            <v>failed</v>
          </cell>
          <cell r="H4079" t="str">
            <v>USD</v>
          </cell>
          <cell r="R4079" t="str">
            <v>plays</v>
          </cell>
        </row>
        <row r="4080">
          <cell r="D4080">
            <v>620</v>
          </cell>
          <cell r="F4080" t="str">
            <v>canceled</v>
          </cell>
          <cell r="H4080" t="str">
            <v>NZD</v>
          </cell>
          <cell r="R4080" t="str">
            <v>musical</v>
          </cell>
        </row>
        <row r="4081">
          <cell r="D4081">
            <v>600</v>
          </cell>
          <cell r="F4081" t="str">
            <v>canceled</v>
          </cell>
          <cell r="H4081" t="str">
            <v>GBP</v>
          </cell>
          <cell r="R4081" t="str">
            <v>science fiction</v>
          </cell>
        </row>
        <row r="4082">
          <cell r="D4082">
            <v>600</v>
          </cell>
          <cell r="F4082" t="str">
            <v>failed</v>
          </cell>
          <cell r="H4082" t="str">
            <v>USD</v>
          </cell>
          <cell r="R4082" t="str">
            <v>plays</v>
          </cell>
        </row>
        <row r="4083">
          <cell r="D4083">
            <v>575</v>
          </cell>
          <cell r="F4083" t="str">
            <v>failed</v>
          </cell>
          <cell r="H4083" t="str">
            <v>GBP</v>
          </cell>
          <cell r="R4083" t="str">
            <v>plays</v>
          </cell>
        </row>
        <row r="4084">
          <cell r="D4084">
            <v>550</v>
          </cell>
          <cell r="F4084" t="str">
            <v>failed</v>
          </cell>
          <cell r="H4084" t="str">
            <v>GBP</v>
          </cell>
          <cell r="R4084" t="str">
            <v>animation</v>
          </cell>
        </row>
        <row r="4085">
          <cell r="D4085">
            <v>550</v>
          </cell>
          <cell r="F4085" t="str">
            <v>failed</v>
          </cell>
          <cell r="H4085" t="str">
            <v>USD</v>
          </cell>
          <cell r="R4085" t="str">
            <v>video games</v>
          </cell>
        </row>
        <row r="4086">
          <cell r="D4086">
            <v>525</v>
          </cell>
          <cell r="F4086" t="str">
            <v>failed</v>
          </cell>
          <cell r="H4086" t="str">
            <v>USD</v>
          </cell>
          <cell r="R4086" t="str">
            <v>plays</v>
          </cell>
        </row>
        <row r="4087">
          <cell r="D4087">
            <v>516</v>
          </cell>
          <cell r="F4087" t="str">
            <v>failed</v>
          </cell>
          <cell r="H4087" t="str">
            <v>USD</v>
          </cell>
          <cell r="R4087" t="str">
            <v>places</v>
          </cell>
        </row>
        <row r="4088">
          <cell r="D4088">
            <v>515</v>
          </cell>
          <cell r="F4088" t="str">
            <v>canceled</v>
          </cell>
          <cell r="H4088" t="str">
            <v>NZD</v>
          </cell>
          <cell r="R4088" t="str">
            <v>web</v>
          </cell>
        </row>
        <row r="4089">
          <cell r="D4089">
            <v>500</v>
          </cell>
          <cell r="F4089" t="str">
            <v>failed</v>
          </cell>
          <cell r="H4089" t="str">
            <v>USD</v>
          </cell>
          <cell r="R4089" t="str">
            <v>jazz</v>
          </cell>
        </row>
        <row r="4090">
          <cell r="D4090">
            <v>500</v>
          </cell>
          <cell r="F4090" t="str">
            <v>canceled</v>
          </cell>
          <cell r="H4090" t="str">
            <v>USD</v>
          </cell>
          <cell r="R4090" t="str">
            <v>audio</v>
          </cell>
        </row>
        <row r="4091">
          <cell r="D4091">
            <v>500</v>
          </cell>
          <cell r="F4091" t="str">
            <v>failed</v>
          </cell>
          <cell r="H4091" t="str">
            <v>EUR</v>
          </cell>
          <cell r="R4091" t="str">
            <v>mobile games</v>
          </cell>
        </row>
        <row r="4092">
          <cell r="D4092">
            <v>500</v>
          </cell>
          <cell r="F4092" t="str">
            <v>failed</v>
          </cell>
          <cell r="H4092" t="str">
            <v>GBP</v>
          </cell>
          <cell r="R4092" t="str">
            <v>places</v>
          </cell>
        </row>
        <row r="4093">
          <cell r="D4093">
            <v>500</v>
          </cell>
          <cell r="F4093" t="str">
            <v>failed</v>
          </cell>
          <cell r="H4093" t="str">
            <v>USD</v>
          </cell>
          <cell r="R4093" t="str">
            <v>musical</v>
          </cell>
        </row>
        <row r="4094">
          <cell r="D4094">
            <v>500</v>
          </cell>
          <cell r="F4094" t="str">
            <v>failed</v>
          </cell>
          <cell r="H4094" t="str">
            <v>USD</v>
          </cell>
          <cell r="R4094" t="str">
            <v>plays</v>
          </cell>
        </row>
        <row r="4095">
          <cell r="D4095">
            <v>500</v>
          </cell>
          <cell r="F4095" t="str">
            <v>failed</v>
          </cell>
          <cell r="H4095" t="str">
            <v>GBP</v>
          </cell>
          <cell r="R4095" t="str">
            <v>plays</v>
          </cell>
        </row>
        <row r="4096">
          <cell r="D4096">
            <v>450</v>
          </cell>
          <cell r="F4096" t="str">
            <v>failed</v>
          </cell>
          <cell r="H4096" t="str">
            <v>USD</v>
          </cell>
          <cell r="R4096" t="str">
            <v>animation</v>
          </cell>
        </row>
        <row r="4097">
          <cell r="D4097">
            <v>400</v>
          </cell>
          <cell r="F4097" t="str">
            <v>failed</v>
          </cell>
          <cell r="H4097" t="str">
            <v>GBP</v>
          </cell>
          <cell r="R4097" t="str">
            <v>animation</v>
          </cell>
        </row>
        <row r="4098">
          <cell r="D4098">
            <v>400</v>
          </cell>
          <cell r="F4098" t="str">
            <v>failed</v>
          </cell>
          <cell r="H4098" t="str">
            <v>USD</v>
          </cell>
          <cell r="R4098" t="str">
            <v>web</v>
          </cell>
        </row>
        <row r="4099">
          <cell r="D4099">
            <v>400</v>
          </cell>
          <cell r="F4099" t="str">
            <v>canceled</v>
          </cell>
          <cell r="H4099" t="str">
            <v>USD</v>
          </cell>
          <cell r="R4099" t="str">
            <v>web</v>
          </cell>
        </row>
        <row r="4100">
          <cell r="D4100">
            <v>300</v>
          </cell>
          <cell r="F4100" t="str">
            <v>failed</v>
          </cell>
          <cell r="H4100" t="str">
            <v>USD</v>
          </cell>
          <cell r="R4100" t="str">
            <v>spaces</v>
          </cell>
        </row>
        <row r="4101">
          <cell r="D4101">
            <v>300</v>
          </cell>
          <cell r="F4101" t="str">
            <v>failed</v>
          </cell>
          <cell r="H4101" t="str">
            <v>CAD</v>
          </cell>
          <cell r="R4101" t="str">
            <v>plays</v>
          </cell>
        </row>
        <row r="4102">
          <cell r="D4102">
            <v>280</v>
          </cell>
          <cell r="F4102" t="str">
            <v>failed</v>
          </cell>
          <cell r="H4102" t="str">
            <v>AUD</v>
          </cell>
          <cell r="R4102" t="str">
            <v>mobile games</v>
          </cell>
        </row>
        <row r="4103">
          <cell r="D4103">
            <v>270</v>
          </cell>
          <cell r="F4103" t="str">
            <v>failed</v>
          </cell>
          <cell r="H4103" t="str">
            <v>USD</v>
          </cell>
          <cell r="R4103" t="str">
            <v>plays</v>
          </cell>
        </row>
        <row r="4104">
          <cell r="D4104">
            <v>250</v>
          </cell>
          <cell r="F4104" t="str">
            <v>canceled</v>
          </cell>
          <cell r="H4104" t="str">
            <v>USD</v>
          </cell>
          <cell r="R4104" t="str">
            <v>web</v>
          </cell>
        </row>
        <row r="4105">
          <cell r="D4105">
            <v>250</v>
          </cell>
          <cell r="F4105" t="str">
            <v>failed</v>
          </cell>
          <cell r="H4105" t="str">
            <v>GBP</v>
          </cell>
          <cell r="R4105" t="str">
            <v>plays</v>
          </cell>
        </row>
        <row r="4106">
          <cell r="D4106">
            <v>200</v>
          </cell>
          <cell r="F4106" t="str">
            <v>failed</v>
          </cell>
          <cell r="H4106" t="str">
            <v>USD</v>
          </cell>
          <cell r="R4106" t="str">
            <v>drama</v>
          </cell>
        </row>
        <row r="4107">
          <cell r="D4107">
            <v>200</v>
          </cell>
          <cell r="F4107" t="str">
            <v>canceled</v>
          </cell>
          <cell r="H4107" t="str">
            <v>CAD</v>
          </cell>
          <cell r="R4107" t="str">
            <v>web</v>
          </cell>
        </row>
        <row r="4108">
          <cell r="D4108">
            <v>200</v>
          </cell>
          <cell r="F4108" t="str">
            <v>live</v>
          </cell>
          <cell r="H4108" t="str">
            <v>GBP</v>
          </cell>
          <cell r="R4108" t="str">
            <v>plays</v>
          </cell>
        </row>
        <row r="4109">
          <cell r="D4109">
            <v>128</v>
          </cell>
          <cell r="F4109" t="str">
            <v>canceled</v>
          </cell>
          <cell r="H4109" t="str">
            <v>USD</v>
          </cell>
          <cell r="R4109" t="str">
            <v>web</v>
          </cell>
        </row>
        <row r="4110">
          <cell r="D4110">
            <v>100</v>
          </cell>
          <cell r="F4110" t="str">
            <v>failed</v>
          </cell>
          <cell r="H4110" t="str">
            <v>NOK</v>
          </cell>
          <cell r="R4110" t="str">
            <v>video games</v>
          </cell>
        </row>
        <row r="4111">
          <cell r="D4111">
            <v>60</v>
          </cell>
          <cell r="F4111" t="str">
            <v>failed</v>
          </cell>
          <cell r="H4111" t="str">
            <v>USD</v>
          </cell>
          <cell r="R4111" t="str">
            <v>mobile games</v>
          </cell>
        </row>
        <row r="4112">
          <cell r="D4112">
            <v>50</v>
          </cell>
          <cell r="F4112" t="str">
            <v>canceled</v>
          </cell>
          <cell r="H4112" t="str">
            <v>USD</v>
          </cell>
          <cell r="R4112" t="str">
            <v>audio</v>
          </cell>
        </row>
        <row r="4113">
          <cell r="D4113">
            <v>25</v>
          </cell>
          <cell r="F4113" t="str">
            <v>failed</v>
          </cell>
          <cell r="H4113" t="str">
            <v>USD</v>
          </cell>
          <cell r="R4113" t="str">
            <v>places</v>
          </cell>
        </row>
        <row r="4114">
          <cell r="D4114">
            <v>20</v>
          </cell>
          <cell r="F4114" t="str">
            <v>failed</v>
          </cell>
          <cell r="H4114" t="str">
            <v>USD</v>
          </cell>
          <cell r="R4114" t="str">
            <v>nature</v>
          </cell>
        </row>
        <row r="4115">
          <cell r="D4115">
            <v>2</v>
          </cell>
          <cell r="F4115" t="str">
            <v>failed</v>
          </cell>
          <cell r="H4115" t="str">
            <v>CAD</v>
          </cell>
          <cell r="R4115" t="str">
            <v>food trucks</v>
          </cell>
        </row>
      </sheetData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doma Agawu" refreshedDate="44908.78208611111" createdVersion="8" refreshedVersion="8" minRefreshableVersion="3" recordCount="4114" xr:uid="{C53AA4E3-3450-4159-812D-646ED3CF9418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x v="0"/>
    <n v="1434931811"/>
    <x v="0"/>
    <x v="0"/>
    <b v="1"/>
    <s v="film &amp; video/television"/>
    <x v="0"/>
    <x v="0"/>
    <x v="0"/>
    <x v="0"/>
  </r>
  <r>
    <n v="1"/>
    <s v="FannibalFest Fan Convention"/>
    <s v="A Hannibal TV Show Fan Convention and Art Collective"/>
    <x v="1"/>
    <x v="1"/>
    <x v="0"/>
    <s v="US"/>
    <s v="USD"/>
    <x v="1"/>
    <n v="1485872683"/>
    <x v="0"/>
    <x v="1"/>
    <b v="1"/>
    <s v="film &amp; video/television"/>
    <x v="1"/>
    <x v="0"/>
    <x v="0"/>
    <x v="1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x v="2"/>
    <n v="1454691083"/>
    <x v="0"/>
    <x v="2"/>
    <b v="1"/>
    <s v="film &amp; video/television"/>
    <x v="2"/>
    <x v="0"/>
    <x v="0"/>
    <x v="2"/>
  </r>
  <r>
    <n v="3"/>
    <s v="Unsure/Positive: A Dramedy Series About Life with HIV"/>
    <s v="We already produced the *very* beginning of this story. Help us to see it through?"/>
    <x v="3"/>
    <x v="3"/>
    <x v="0"/>
    <s v="US"/>
    <s v="USD"/>
    <x v="3"/>
    <n v="1404822107"/>
    <x v="0"/>
    <x v="3"/>
    <b v="1"/>
    <s v="film &amp; video/television"/>
    <x v="3"/>
    <x v="0"/>
    <x v="0"/>
    <x v="3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x v="4"/>
    <n v="1447963279"/>
    <x v="0"/>
    <x v="4"/>
    <b v="1"/>
    <s v="film &amp; video/television"/>
    <x v="4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x v="5"/>
    <n v="1468362207"/>
    <x v="0"/>
    <x v="5"/>
    <b v="1"/>
    <s v="film &amp; video/television"/>
    <x v="5"/>
    <x v="0"/>
    <x v="0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x v="6"/>
    <n v="1401846250"/>
    <x v="0"/>
    <x v="6"/>
    <b v="1"/>
    <s v="film &amp; video/television"/>
    <x v="6"/>
    <x v="0"/>
    <x v="0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x v="7"/>
    <n v="1464224867"/>
    <x v="0"/>
    <x v="7"/>
    <b v="1"/>
    <s v="film &amp; video/television"/>
    <x v="7"/>
    <x v="0"/>
    <x v="0"/>
    <x v="2"/>
  </r>
  <r>
    <n v="8"/>
    <s v="Sizzling in the Kitchen Flynn Style"/>
    <s v="Help us raise the funds to film our pilot episode!"/>
    <x v="8"/>
    <x v="8"/>
    <x v="0"/>
    <s v="US"/>
    <s v="USD"/>
    <x v="8"/>
    <n v="1460155212"/>
    <x v="0"/>
    <x v="8"/>
    <b v="1"/>
    <s v="film &amp; video/television"/>
    <x v="8"/>
    <x v="0"/>
    <x v="0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x v="9"/>
    <n v="1458268144"/>
    <x v="0"/>
    <x v="9"/>
    <b v="1"/>
    <s v="film &amp; video/television"/>
    <x v="9"/>
    <x v="0"/>
    <x v="0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x v="10"/>
    <n v="1400636279"/>
    <x v="0"/>
    <x v="10"/>
    <b v="1"/>
    <s v="film &amp; video/television"/>
    <x v="10"/>
    <x v="0"/>
    <x v="0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x v="11"/>
    <n v="1469126462"/>
    <x v="0"/>
    <x v="11"/>
    <b v="1"/>
    <s v="film &amp; video/television"/>
    <x v="11"/>
    <x v="0"/>
    <x v="0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x v="12"/>
    <n v="1401642425"/>
    <x v="0"/>
    <x v="12"/>
    <b v="1"/>
    <s v="film &amp; video/television"/>
    <x v="12"/>
    <x v="0"/>
    <x v="0"/>
    <x v="3"/>
  </r>
  <r>
    <n v="13"/>
    <s v="Can't Go Home"/>
    <s v="A travel series hosted by touring musicians that profiles a different American city in each episode."/>
    <x v="8"/>
    <x v="13"/>
    <x v="0"/>
    <s v="US"/>
    <s v="USD"/>
    <x v="13"/>
    <n v="1463588109"/>
    <x v="0"/>
    <x v="13"/>
    <b v="1"/>
    <s v="film &amp; video/television"/>
    <x v="13"/>
    <x v="0"/>
    <x v="0"/>
    <x v="2"/>
  </r>
  <r>
    <n v="14"/>
    <s v="3010 | Sci-fi Series"/>
    <s v="A highly charged post apocalyptic sci fi series that pulls no punches!"/>
    <x v="12"/>
    <x v="14"/>
    <x v="0"/>
    <s v="AU"/>
    <s v="AUD"/>
    <x v="14"/>
    <n v="1403051888"/>
    <x v="0"/>
    <x v="14"/>
    <b v="1"/>
    <s v="film &amp; video/television"/>
    <x v="14"/>
    <x v="0"/>
    <x v="0"/>
    <x v="3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x v="15"/>
    <n v="1441790658"/>
    <x v="0"/>
    <x v="15"/>
    <b v="1"/>
    <s v="film &amp; video/television"/>
    <x v="15"/>
    <x v="0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x v="16"/>
    <n v="1398971211"/>
    <x v="0"/>
    <x v="16"/>
    <b v="1"/>
    <s v="film &amp; video/television"/>
    <x v="16"/>
    <x v="0"/>
    <x v="0"/>
    <x v="3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x v="17"/>
    <n v="1412530422"/>
    <x v="0"/>
    <x v="17"/>
    <b v="1"/>
    <s v="film &amp; video/television"/>
    <x v="17"/>
    <x v="0"/>
    <x v="0"/>
    <x v="3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x v="18"/>
    <n v="1408366856"/>
    <x v="0"/>
    <x v="18"/>
    <b v="1"/>
    <s v="film &amp; video/television"/>
    <x v="18"/>
    <x v="0"/>
    <x v="0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x v="19"/>
    <n v="1434828934"/>
    <x v="0"/>
    <x v="19"/>
    <b v="1"/>
    <s v="film &amp; video/television"/>
    <x v="19"/>
    <x v="0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x v="20"/>
    <n v="1436983912"/>
    <x v="0"/>
    <x v="20"/>
    <b v="1"/>
    <s v="film &amp; video/television"/>
    <x v="20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x v="21"/>
    <n v="1409151789"/>
    <x v="0"/>
    <x v="21"/>
    <b v="1"/>
    <s v="film &amp; video/television"/>
    <x v="21"/>
    <x v="0"/>
    <x v="0"/>
    <x v="3"/>
  </r>
  <r>
    <n v="22"/>
    <s v="CREATURES OF HABIT!"/>
    <s v="Meet Gary, and Troy: Two unlikely friends that investigate &quot;strange phenomenon&quot;."/>
    <x v="18"/>
    <x v="22"/>
    <x v="0"/>
    <s v="US"/>
    <s v="USD"/>
    <x v="22"/>
    <n v="1418766740"/>
    <x v="0"/>
    <x v="22"/>
    <b v="1"/>
    <s v="film &amp; video/television"/>
    <x v="22"/>
    <x v="0"/>
    <x v="0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x v="23"/>
    <n v="1428086501"/>
    <x v="0"/>
    <x v="23"/>
    <b v="1"/>
    <s v="film &amp; video/television"/>
    <x v="23"/>
    <x v="0"/>
    <x v="0"/>
    <x v="0"/>
  </r>
  <r>
    <n v="24"/>
    <s v="Bring STL Up Late to TV"/>
    <s v="STL Up Late is a weekly late night comedy talk show for St. Louis television."/>
    <x v="19"/>
    <x v="24"/>
    <x v="0"/>
    <s v="US"/>
    <s v="USD"/>
    <x v="24"/>
    <n v="1439494863"/>
    <x v="0"/>
    <x v="24"/>
    <b v="1"/>
    <s v="film &amp; video/television"/>
    <x v="24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x v="25"/>
    <n v="1447115761"/>
    <x v="0"/>
    <x v="25"/>
    <b v="1"/>
    <s v="film &amp; video/television"/>
    <x v="25"/>
    <x v="0"/>
    <x v="0"/>
    <x v="0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x v="26"/>
    <n v="1404822144"/>
    <x v="0"/>
    <x v="10"/>
    <b v="1"/>
    <s v="film &amp; video/television"/>
    <x v="26"/>
    <x v="0"/>
    <x v="0"/>
    <x v="3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x v="27"/>
    <n v="1413518233"/>
    <x v="0"/>
    <x v="3"/>
    <b v="1"/>
    <s v="film &amp; video/television"/>
    <x v="27"/>
    <x v="0"/>
    <x v="0"/>
    <x v="3"/>
  </r>
  <r>
    <n v="28"/>
    <s v="John Earle Dog Training Concept Development Reel"/>
    <s v="John and Brian are on a quest to change people's lives and rehabilitate dogs."/>
    <x v="14"/>
    <x v="28"/>
    <x v="0"/>
    <s v="US"/>
    <s v="USD"/>
    <x v="28"/>
    <n v="1447715284"/>
    <x v="0"/>
    <x v="26"/>
    <b v="1"/>
    <s v="film &amp; video/television"/>
    <x v="28"/>
    <x v="0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x v="29"/>
    <n v="1403453368"/>
    <x v="0"/>
    <x v="27"/>
    <b v="1"/>
    <s v="film &amp; video/television"/>
    <x v="29"/>
    <x v="0"/>
    <x v="0"/>
    <x v="3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x v="30"/>
    <n v="1406012515"/>
    <x v="0"/>
    <x v="28"/>
    <b v="1"/>
    <s v="film &amp; video/television"/>
    <x v="30"/>
    <x v="0"/>
    <x v="0"/>
    <x v="3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x v="31"/>
    <n v="1452193234"/>
    <x v="0"/>
    <x v="29"/>
    <b v="1"/>
    <s v="film &amp; video/television"/>
    <x v="31"/>
    <x v="0"/>
    <x v="0"/>
    <x v="2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x v="32"/>
    <n v="1459523017"/>
    <x v="0"/>
    <x v="30"/>
    <b v="1"/>
    <s v="film &amp; video/television"/>
    <x v="32"/>
    <x v="0"/>
    <x v="0"/>
    <x v="2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x v="33"/>
    <n v="1444405901"/>
    <x v="0"/>
    <x v="31"/>
    <b v="1"/>
    <s v="film &amp; video/television"/>
    <x v="33"/>
    <x v="0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x v="34"/>
    <n v="1405928601"/>
    <x v="0"/>
    <x v="32"/>
    <b v="1"/>
    <s v="film &amp; video/television"/>
    <x v="34"/>
    <x v="0"/>
    <x v="0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x v="35"/>
    <n v="1428130814"/>
    <x v="0"/>
    <x v="33"/>
    <b v="1"/>
    <s v="film &amp; video/television"/>
    <x v="35"/>
    <x v="0"/>
    <x v="0"/>
    <x v="0"/>
  </r>
  <r>
    <n v="36"/>
    <s v="THE LISTENING BOX"/>
    <s v="A modern day priest makes an unusual discovery, setting off a chain of events."/>
    <x v="12"/>
    <x v="36"/>
    <x v="0"/>
    <s v="US"/>
    <s v="USD"/>
    <x v="36"/>
    <n v="1425540125"/>
    <x v="0"/>
    <x v="34"/>
    <b v="1"/>
    <s v="film &amp; video/television"/>
    <x v="36"/>
    <x v="0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x v="37"/>
    <n v="1422463079"/>
    <x v="0"/>
    <x v="35"/>
    <b v="1"/>
    <s v="film &amp; video/television"/>
    <x v="37"/>
    <x v="0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x v="38"/>
    <n v="1365643344"/>
    <x v="0"/>
    <x v="36"/>
    <b v="1"/>
    <s v="film &amp; video/television"/>
    <x v="38"/>
    <x v="0"/>
    <x v="0"/>
    <x v="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x v="39"/>
    <n v="1398388068"/>
    <x v="0"/>
    <x v="37"/>
    <b v="1"/>
    <s v="film &amp; video/television"/>
    <x v="39"/>
    <x v="0"/>
    <x v="0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x v="40"/>
    <n v="1401426488"/>
    <x v="0"/>
    <x v="38"/>
    <b v="1"/>
    <s v="film &amp; video/television"/>
    <x v="40"/>
    <x v="0"/>
    <x v="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x v="41"/>
    <n v="1409924354"/>
    <x v="0"/>
    <x v="10"/>
    <b v="1"/>
    <s v="film &amp; video/television"/>
    <x v="41"/>
    <x v="0"/>
    <x v="0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x v="42"/>
    <n v="1417188026"/>
    <x v="0"/>
    <x v="39"/>
    <b v="1"/>
    <s v="film &amp; video/television"/>
    <x v="42"/>
    <x v="0"/>
    <x v="0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x v="43"/>
    <n v="1402599486"/>
    <x v="0"/>
    <x v="40"/>
    <b v="1"/>
    <s v="film &amp; video/television"/>
    <x v="43"/>
    <x v="0"/>
    <x v="0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x v="44"/>
    <n v="1408760537"/>
    <x v="0"/>
    <x v="41"/>
    <b v="1"/>
    <s v="film &amp; video/television"/>
    <x v="44"/>
    <x v="0"/>
    <x v="0"/>
    <x v="3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x v="45"/>
    <n v="1459177107"/>
    <x v="0"/>
    <x v="42"/>
    <b v="1"/>
    <s v="film &amp; video/television"/>
    <x v="45"/>
    <x v="0"/>
    <x v="0"/>
    <x v="2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x v="46"/>
    <n v="1447628974"/>
    <x v="0"/>
    <x v="43"/>
    <b v="1"/>
    <s v="film &amp; video/television"/>
    <x v="46"/>
    <x v="0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x v="47"/>
    <n v="1413834007"/>
    <x v="0"/>
    <x v="16"/>
    <b v="1"/>
    <s v="film &amp; video/television"/>
    <x v="47"/>
    <x v="0"/>
    <x v="0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x v="48"/>
    <n v="1422534260"/>
    <x v="0"/>
    <x v="44"/>
    <b v="1"/>
    <s v="film &amp; video/television"/>
    <x v="48"/>
    <x v="0"/>
    <x v="0"/>
    <x v="0"/>
  </r>
  <r>
    <n v="49"/>
    <s v="Driving Jersey - Season Five"/>
    <s v="Driving Jersey is real people telling real stories."/>
    <x v="14"/>
    <x v="48"/>
    <x v="0"/>
    <s v="US"/>
    <s v="USD"/>
    <x v="49"/>
    <n v="1443068045"/>
    <x v="0"/>
    <x v="45"/>
    <b v="1"/>
    <s v="film &amp; video/television"/>
    <x v="49"/>
    <x v="0"/>
    <x v="0"/>
    <x v="0"/>
  </r>
  <r>
    <n v="50"/>
    <s v="The Love Lounge"/>
    <s v="A brand new dating show which helps one lucky lady find her Mr Right with difficult decisions to make along the way."/>
    <x v="20"/>
    <x v="49"/>
    <x v="0"/>
    <s v="GB"/>
    <s v="GBP"/>
    <x v="50"/>
    <n v="1419271458"/>
    <x v="0"/>
    <x v="19"/>
    <b v="1"/>
    <s v="film &amp; video/television"/>
    <x v="50"/>
    <x v="0"/>
    <x v="0"/>
    <x v="3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x v="51"/>
    <n v="1436653037"/>
    <x v="0"/>
    <x v="46"/>
    <b v="1"/>
    <s v="film &amp; video/television"/>
    <x v="51"/>
    <x v="0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x v="52"/>
    <n v="1403023846"/>
    <x v="0"/>
    <x v="47"/>
    <b v="1"/>
    <s v="film &amp; video/television"/>
    <x v="52"/>
    <x v="0"/>
    <x v="0"/>
    <x v="3"/>
  </r>
  <r>
    <n v="53"/>
    <s v="Rolling out Vegan Mashup's Season 2"/>
    <s v="Delicious TV's Vegan Mashup launching season two on public television"/>
    <x v="9"/>
    <x v="52"/>
    <x v="0"/>
    <s v="US"/>
    <s v="USD"/>
    <x v="53"/>
    <n v="1395407445"/>
    <x v="0"/>
    <x v="27"/>
    <b v="1"/>
    <s v="film &amp; video/television"/>
    <x v="53"/>
    <x v="0"/>
    <x v="0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x v="54"/>
    <n v="1448471221"/>
    <x v="0"/>
    <x v="47"/>
    <b v="1"/>
    <s v="film &amp; video/television"/>
    <x v="54"/>
    <x v="0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x v="55"/>
    <n v="1462576516"/>
    <x v="0"/>
    <x v="48"/>
    <b v="1"/>
    <s v="film &amp; video/television"/>
    <x v="55"/>
    <x v="0"/>
    <x v="0"/>
    <x v="2"/>
  </r>
  <r>
    <n v="56"/>
    <s v="Voxwomen Cycling Show"/>
    <s v="We want to see more women's cycling on TV - and we need your help to make it happen!"/>
    <x v="6"/>
    <x v="55"/>
    <x v="0"/>
    <s v="GB"/>
    <s v="GBP"/>
    <x v="56"/>
    <n v="1432559424"/>
    <x v="0"/>
    <x v="49"/>
    <b v="1"/>
    <s v="film &amp; video/television"/>
    <x v="56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x v="57"/>
    <n v="1427399962"/>
    <x v="0"/>
    <x v="50"/>
    <b v="1"/>
    <s v="film &amp; video/television"/>
    <x v="57"/>
    <x v="0"/>
    <x v="0"/>
    <x v="0"/>
  </r>
  <r>
    <n v="58"/>
    <s v="Gloaming"/>
    <s v="Alex thought he knew how the world worked. You live, you die and it's over. He was very, very wrong."/>
    <x v="3"/>
    <x v="57"/>
    <x v="0"/>
    <s v="US"/>
    <s v="USD"/>
    <x v="58"/>
    <n v="1413827572"/>
    <x v="0"/>
    <x v="11"/>
    <b v="1"/>
    <s v="film &amp; video/television"/>
    <x v="58"/>
    <x v="0"/>
    <x v="0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x v="59"/>
    <n v="1439530776"/>
    <x v="0"/>
    <x v="51"/>
    <b v="1"/>
    <s v="film &amp; video/television"/>
    <x v="59"/>
    <x v="0"/>
    <x v="0"/>
    <x v="0"/>
  </r>
  <r>
    <n v="60"/>
    <s v="Ever Since - Short Film"/>
    <s v="Set in a beautiful but desolate world, we see how loneliness can lead to friendship in unconventional ways."/>
    <x v="37"/>
    <x v="59"/>
    <x v="0"/>
    <s v="GB"/>
    <s v="GBP"/>
    <x v="60"/>
    <n v="1393882717"/>
    <x v="0"/>
    <x v="52"/>
    <b v="1"/>
    <s v="film &amp; video/shorts"/>
    <x v="60"/>
    <x v="0"/>
    <x v="1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x v="61"/>
    <n v="1368646357"/>
    <x v="0"/>
    <x v="23"/>
    <b v="1"/>
    <s v="film &amp; video/shorts"/>
    <x v="61"/>
    <x v="0"/>
    <x v="1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x v="62"/>
    <n v="1360177878"/>
    <x v="0"/>
    <x v="53"/>
    <b v="1"/>
    <s v="film &amp; video/shorts"/>
    <x v="62"/>
    <x v="0"/>
    <x v="1"/>
    <x v="4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x v="63"/>
    <n v="1386194013"/>
    <x v="0"/>
    <x v="31"/>
    <b v="1"/>
    <s v="film &amp; video/shorts"/>
    <x v="63"/>
    <x v="0"/>
    <x v="1"/>
    <x v="4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x v="64"/>
    <n v="1370651181"/>
    <x v="0"/>
    <x v="54"/>
    <b v="1"/>
    <s v="film &amp; video/shorts"/>
    <x v="64"/>
    <x v="0"/>
    <x v="1"/>
    <x v="4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x v="65"/>
    <n v="1405453354"/>
    <x v="0"/>
    <x v="7"/>
    <b v="1"/>
    <s v="film &amp; video/shorts"/>
    <x v="65"/>
    <x v="0"/>
    <x v="1"/>
    <x v="3"/>
  </r>
  <r>
    <n v="66"/>
    <s v="A Stagnant Fever: Short Film"/>
    <s v="A dark comedy set in the '60s about clinical depression and one night stands."/>
    <x v="13"/>
    <x v="65"/>
    <x v="0"/>
    <s v="US"/>
    <s v="USD"/>
    <x v="66"/>
    <n v="1466281420"/>
    <x v="0"/>
    <x v="55"/>
    <b v="1"/>
    <s v="film &amp; video/shorts"/>
    <x v="66"/>
    <x v="0"/>
    <x v="1"/>
    <x v="2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x v="67"/>
    <n v="1339768804"/>
    <x v="0"/>
    <x v="9"/>
    <b v="1"/>
    <s v="film &amp; video/shorts"/>
    <x v="67"/>
    <x v="0"/>
    <x v="1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x v="68"/>
    <n v="1390570791"/>
    <x v="0"/>
    <x v="17"/>
    <b v="1"/>
    <s v="film &amp; video/shorts"/>
    <x v="68"/>
    <x v="0"/>
    <x v="1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x v="69"/>
    <n v="1314765025"/>
    <x v="0"/>
    <x v="56"/>
    <b v="1"/>
    <s v="film &amp; video/shorts"/>
    <x v="69"/>
    <x v="0"/>
    <x v="1"/>
    <x v="6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x v="70"/>
    <n v="1309987845"/>
    <x v="0"/>
    <x v="57"/>
    <b v="1"/>
    <s v="film &amp; video/shorts"/>
    <x v="70"/>
    <x v="0"/>
    <x v="1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x v="71"/>
    <n v="1333002657"/>
    <x v="0"/>
    <x v="58"/>
    <b v="1"/>
    <s v="film &amp; video/shorts"/>
    <x v="71"/>
    <x v="0"/>
    <x v="1"/>
    <x v="5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x v="72"/>
    <n v="1351210481"/>
    <x v="0"/>
    <x v="14"/>
    <b v="1"/>
    <s v="film &amp; video/shorts"/>
    <x v="72"/>
    <x v="0"/>
    <x v="1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x v="73"/>
    <n v="1297620584"/>
    <x v="0"/>
    <x v="59"/>
    <b v="1"/>
    <s v="film &amp; video/shorts"/>
    <x v="73"/>
    <x v="0"/>
    <x v="1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x v="74"/>
    <n v="1450784495"/>
    <x v="0"/>
    <x v="60"/>
    <b v="1"/>
    <s v="film &amp; video/shorts"/>
    <x v="74"/>
    <x v="0"/>
    <x v="1"/>
    <x v="0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x v="75"/>
    <n v="1364101272"/>
    <x v="0"/>
    <x v="5"/>
    <b v="1"/>
    <s v="film &amp; video/shorts"/>
    <x v="75"/>
    <x v="0"/>
    <x v="1"/>
    <x v="4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x v="76"/>
    <n v="1319819758"/>
    <x v="0"/>
    <x v="41"/>
    <b v="1"/>
    <s v="film &amp; video/shorts"/>
    <x v="76"/>
    <x v="0"/>
    <x v="1"/>
    <x v="6"/>
  </r>
  <r>
    <n v="77"/>
    <s v="Jonah and the Crab"/>
    <s v="A short film about a boy searching for companionship in a hermit crab he finds on the beach."/>
    <x v="44"/>
    <x v="76"/>
    <x v="0"/>
    <s v="US"/>
    <s v="USD"/>
    <x v="77"/>
    <n v="1332991717"/>
    <x v="0"/>
    <x v="55"/>
    <b v="1"/>
    <s v="film &amp; video/shorts"/>
    <x v="77"/>
    <x v="0"/>
    <x v="1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x v="78"/>
    <n v="1471887121"/>
    <x v="0"/>
    <x v="2"/>
    <b v="1"/>
    <s v="film &amp; video/shorts"/>
    <x v="78"/>
    <x v="0"/>
    <x v="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x v="79"/>
    <n v="1395859093"/>
    <x v="0"/>
    <x v="14"/>
    <b v="1"/>
    <s v="film &amp; video/shorts"/>
    <x v="79"/>
    <x v="0"/>
    <x v="1"/>
    <x v="3"/>
  </r>
  <r>
    <n v="80"/>
    <s v="Swingers Anonymous"/>
    <s v="What would you do if you ended up at a swingers party with two dead bodies and $20,000 in drug money?"/>
    <x v="14"/>
    <x v="79"/>
    <x v="0"/>
    <s v="US"/>
    <s v="USD"/>
    <x v="80"/>
    <n v="1383616856"/>
    <x v="0"/>
    <x v="5"/>
    <b v="1"/>
    <s v="film &amp; video/shorts"/>
    <x v="80"/>
    <x v="0"/>
    <x v="1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x v="81"/>
    <n v="1341892127"/>
    <x v="0"/>
    <x v="33"/>
    <b v="1"/>
    <s v="film &amp; video/shorts"/>
    <x v="81"/>
    <x v="0"/>
    <x v="1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x v="82"/>
    <n v="1315597261"/>
    <x v="0"/>
    <x v="61"/>
    <b v="1"/>
    <s v="film &amp; video/shorts"/>
    <x v="82"/>
    <x v="0"/>
    <x v="1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x v="83"/>
    <n v="1423320389"/>
    <x v="0"/>
    <x v="62"/>
    <b v="1"/>
    <s v="film &amp; video/shorts"/>
    <x v="83"/>
    <x v="0"/>
    <x v="1"/>
    <x v="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x v="84"/>
    <n v="1302891086"/>
    <x v="0"/>
    <x v="63"/>
    <b v="1"/>
    <s v="film &amp; video/shorts"/>
    <x v="84"/>
    <x v="0"/>
    <x v="1"/>
    <x v="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x v="85"/>
    <n v="1314154837"/>
    <x v="0"/>
    <x v="64"/>
    <b v="1"/>
    <s v="film &amp; video/shorts"/>
    <x v="85"/>
    <x v="0"/>
    <x v="1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x v="86"/>
    <n v="1444828845"/>
    <x v="0"/>
    <x v="57"/>
    <b v="1"/>
    <s v="film &amp; video/shorts"/>
    <x v="86"/>
    <x v="0"/>
    <x v="1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x v="87"/>
    <n v="1274705803"/>
    <x v="0"/>
    <x v="20"/>
    <b v="1"/>
    <s v="film &amp; video/shorts"/>
    <x v="87"/>
    <x v="0"/>
    <x v="1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x v="88"/>
    <n v="1401205731"/>
    <x v="0"/>
    <x v="65"/>
    <b v="1"/>
    <s v="film &amp; video/shorts"/>
    <x v="88"/>
    <x v="0"/>
    <x v="1"/>
    <x v="3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x v="89"/>
    <n v="1368036192"/>
    <x v="0"/>
    <x v="66"/>
    <b v="1"/>
    <s v="film &amp; video/shorts"/>
    <x v="89"/>
    <x v="0"/>
    <x v="1"/>
    <x v="4"/>
  </r>
  <r>
    <n v="90"/>
    <s v="Help Get the Short Film Interior Design into Film Festivals!"/>
    <s v="We're looking for funding to help submit a short film to film festivals."/>
    <x v="2"/>
    <x v="89"/>
    <x v="0"/>
    <s v="US"/>
    <s v="USD"/>
    <x v="90"/>
    <n v="1307862499"/>
    <x v="0"/>
    <x v="38"/>
    <b v="1"/>
    <s v="film &amp; video/shorts"/>
    <x v="90"/>
    <x v="0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x v="91"/>
    <n v="1300354764"/>
    <x v="0"/>
    <x v="67"/>
    <b v="1"/>
    <s v="film &amp; video/shorts"/>
    <x v="91"/>
    <x v="0"/>
    <x v="1"/>
    <x v="6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x v="92"/>
    <n v="1481949983"/>
    <x v="0"/>
    <x v="68"/>
    <b v="1"/>
    <s v="film &amp; video/shorts"/>
    <x v="92"/>
    <x v="0"/>
    <x v="1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x v="93"/>
    <n v="1338928537"/>
    <x v="0"/>
    <x v="41"/>
    <b v="1"/>
    <s v="film &amp; video/shorts"/>
    <x v="93"/>
    <x v="0"/>
    <x v="1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x v="94"/>
    <n v="1395162822"/>
    <x v="0"/>
    <x v="8"/>
    <b v="1"/>
    <s v="film &amp; video/shorts"/>
    <x v="94"/>
    <x v="0"/>
    <x v="1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x v="95"/>
    <n v="1327622841"/>
    <x v="0"/>
    <x v="64"/>
    <b v="1"/>
    <s v="film &amp; video/shorts"/>
    <x v="95"/>
    <x v="0"/>
    <x v="1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x v="96"/>
    <n v="1274889241"/>
    <x v="0"/>
    <x v="69"/>
    <b v="1"/>
    <s v="film &amp; video/shorts"/>
    <x v="96"/>
    <x v="0"/>
    <x v="1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x v="97"/>
    <n v="1307848482"/>
    <x v="0"/>
    <x v="22"/>
    <b v="1"/>
    <s v="film &amp; video/shorts"/>
    <x v="97"/>
    <x v="0"/>
    <x v="1"/>
    <x v="6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x v="98"/>
    <n v="1351796674"/>
    <x v="0"/>
    <x v="65"/>
    <b v="1"/>
    <s v="film &amp; video/shorts"/>
    <x v="98"/>
    <x v="0"/>
    <x v="1"/>
    <x v="5"/>
  </r>
  <r>
    <n v="99"/>
    <s v="BEAT: An Original Short Film"/>
    <s v="A feminist tale of two girls finally giving a &quot;Nice Guy&quot; what he truly deserves. Also, dancing!"/>
    <x v="15"/>
    <x v="96"/>
    <x v="0"/>
    <s v="US"/>
    <s v="USD"/>
    <x v="99"/>
    <n v="1387834799"/>
    <x v="0"/>
    <x v="70"/>
    <b v="1"/>
    <s v="film &amp; video/shorts"/>
    <x v="99"/>
    <x v="0"/>
    <x v="1"/>
    <x v="4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x v="100"/>
    <n v="1350324286"/>
    <x v="0"/>
    <x v="55"/>
    <b v="1"/>
    <s v="film &amp; video/shorts"/>
    <x v="100"/>
    <x v="0"/>
    <x v="1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x v="101"/>
    <n v="1356979110"/>
    <x v="0"/>
    <x v="2"/>
    <b v="1"/>
    <s v="film &amp; video/shorts"/>
    <x v="101"/>
    <x v="0"/>
    <x v="1"/>
    <x v="5"/>
  </r>
  <r>
    <n v="102"/>
    <s v="Dear God No!"/>
    <s v="A gang of outlaw bikers pull a home invasion on a disgraced Anthropologist hiding a secret locked in his cabin basement."/>
    <x v="12"/>
    <x v="99"/>
    <x v="0"/>
    <s v="US"/>
    <s v="USD"/>
    <x v="102"/>
    <n v="1290481733"/>
    <x v="0"/>
    <x v="71"/>
    <b v="1"/>
    <s v="film &amp; video/shorts"/>
    <x v="102"/>
    <x v="0"/>
    <x v="1"/>
    <x v="7"/>
  </r>
  <r>
    <n v="103"/>
    <s v="I'M TWENTY SOMETHING"/>
    <s v="Three friends in their twenties are trying to do the impossible - have fun on a casual Friday night."/>
    <x v="46"/>
    <x v="100"/>
    <x v="0"/>
    <s v="GB"/>
    <s v="GBP"/>
    <x v="103"/>
    <n v="1392232830"/>
    <x v="0"/>
    <x v="72"/>
    <b v="1"/>
    <s v="film &amp; video/shorts"/>
    <x v="103"/>
    <x v="0"/>
    <x v="1"/>
    <x v="3"/>
  </r>
  <r>
    <n v="104"/>
    <s v="Good 'Ol Trumpet"/>
    <s v="UCF short film about an old man, his love for music, and his misplaced trumpet.  "/>
    <x v="2"/>
    <x v="49"/>
    <x v="0"/>
    <s v="US"/>
    <s v="USD"/>
    <x v="104"/>
    <n v="1299775266"/>
    <x v="0"/>
    <x v="73"/>
    <b v="1"/>
    <s v="film &amp; video/shorts"/>
    <x v="104"/>
    <x v="0"/>
    <x v="1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x v="105"/>
    <n v="1461605020"/>
    <x v="0"/>
    <x v="65"/>
    <b v="1"/>
    <s v="film &amp; video/shorts"/>
    <x v="105"/>
    <x v="0"/>
    <x v="1"/>
    <x v="2"/>
  </r>
  <r>
    <n v="106"/>
    <s v="LOST WEEKEND"/>
    <s v="A Boy. A Girl. A Car. A Serial Killer."/>
    <x v="10"/>
    <x v="102"/>
    <x v="0"/>
    <s v="US"/>
    <s v="USD"/>
    <x v="106"/>
    <n v="1332182301"/>
    <x v="0"/>
    <x v="74"/>
    <b v="1"/>
    <s v="film &amp; video/shorts"/>
    <x v="106"/>
    <x v="0"/>
    <x v="1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x v="107"/>
    <n v="1301787287"/>
    <x v="0"/>
    <x v="50"/>
    <b v="1"/>
    <s v="film &amp; video/shorts"/>
    <x v="107"/>
    <x v="0"/>
    <x v="1"/>
    <x v="6"/>
  </r>
  <r>
    <n v="108"/>
    <s v="GLASS: A Love Story"/>
    <s v="When a man can't find love, his Google GLASS does the searching for him. A short film shot with Google Glass."/>
    <x v="15"/>
    <x v="29"/>
    <x v="0"/>
    <s v="US"/>
    <s v="USD"/>
    <x v="108"/>
    <n v="1364827370"/>
    <x v="0"/>
    <x v="5"/>
    <b v="1"/>
    <s v="film &amp; video/shorts"/>
    <x v="108"/>
    <x v="0"/>
    <x v="1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x v="109"/>
    <n v="1296088630"/>
    <x v="0"/>
    <x v="5"/>
    <b v="1"/>
    <s v="film &amp; video/shorts"/>
    <x v="109"/>
    <x v="0"/>
    <x v="1"/>
    <x v="6"/>
  </r>
  <r>
    <n v="110"/>
    <s v="Earlids"/>
    <s v="Lee, an awkward teenager with sound-blocking earlids, must confront his self-isolation after a girl moves in next door."/>
    <x v="46"/>
    <x v="105"/>
    <x v="0"/>
    <s v="US"/>
    <s v="USD"/>
    <x v="110"/>
    <n v="1381445253"/>
    <x v="0"/>
    <x v="55"/>
    <b v="1"/>
    <s v="film &amp; video/shorts"/>
    <x v="110"/>
    <x v="0"/>
    <x v="1"/>
    <x v="4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x v="111"/>
    <n v="1430467187"/>
    <x v="0"/>
    <x v="28"/>
    <b v="1"/>
    <s v="film &amp; video/shorts"/>
    <x v="111"/>
    <x v="0"/>
    <x v="1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x v="112"/>
    <n v="1395277318"/>
    <x v="0"/>
    <x v="75"/>
    <b v="1"/>
    <s v="film &amp; video/shorts"/>
    <x v="112"/>
    <x v="0"/>
    <x v="1"/>
    <x v="3"/>
  </r>
  <r>
    <n v="113"/>
    <s v="&quot;The First Day&quot; by Julia Othmer- Music Video"/>
    <s v="A living memorial for all those dealing with trauma, grief and loss."/>
    <x v="10"/>
    <x v="108"/>
    <x v="0"/>
    <s v="US"/>
    <s v="USD"/>
    <x v="113"/>
    <n v="1311963128"/>
    <x v="0"/>
    <x v="76"/>
    <b v="1"/>
    <s v="film &amp; video/shorts"/>
    <x v="113"/>
    <x v="0"/>
    <x v="1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x v="114"/>
    <n v="1321252488"/>
    <x v="0"/>
    <x v="2"/>
    <b v="1"/>
    <s v="film &amp; video/shorts"/>
    <x v="114"/>
    <x v="0"/>
    <x v="1"/>
    <x v="6"/>
  </r>
  <r>
    <n v="115"/>
    <s v="The World's Greatest Lover"/>
    <s v="Never judge a book (or a lover) by their cover."/>
    <x v="52"/>
    <x v="110"/>
    <x v="0"/>
    <s v="US"/>
    <s v="USD"/>
    <x v="115"/>
    <n v="1326217444"/>
    <x v="0"/>
    <x v="19"/>
    <b v="1"/>
    <s v="film &amp; video/shorts"/>
    <x v="115"/>
    <x v="0"/>
    <x v="1"/>
    <x v="5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x v="116"/>
    <n v="1298289355"/>
    <x v="0"/>
    <x v="7"/>
    <b v="1"/>
    <s v="film &amp; video/shorts"/>
    <x v="116"/>
    <x v="0"/>
    <x v="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x v="117"/>
    <n v="1268337744"/>
    <x v="0"/>
    <x v="74"/>
    <b v="1"/>
    <s v="film &amp; video/shorts"/>
    <x v="117"/>
    <x v="0"/>
    <x v="1"/>
    <x v="7"/>
  </r>
  <r>
    <n v="118"/>
    <s v="DENOUNCED - A Short Film"/>
    <s v="When a ruthless hit-man is 'denounced' from the mafia, his old enemies declare war."/>
    <x v="10"/>
    <x v="113"/>
    <x v="0"/>
    <s v="US"/>
    <s v="USD"/>
    <x v="118"/>
    <n v="1309310236"/>
    <x v="0"/>
    <x v="70"/>
    <b v="1"/>
    <s v="film &amp; video/shorts"/>
    <x v="118"/>
    <x v="0"/>
    <x v="1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x v="119"/>
    <n v="1310693986"/>
    <x v="0"/>
    <x v="77"/>
    <b v="1"/>
    <s v="film &amp; video/shorts"/>
    <x v="119"/>
    <x v="0"/>
    <x v="1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x v="120"/>
    <n v="1472865107"/>
    <x v="0"/>
    <x v="29"/>
    <b v="0"/>
    <s v="film &amp; video/science fiction"/>
    <x v="120"/>
    <x v="0"/>
    <x v="2"/>
    <x v="2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x v="121"/>
    <n v="1427993710"/>
    <x v="0"/>
    <x v="29"/>
    <b v="0"/>
    <s v="film &amp; video/science fiction"/>
    <x v="121"/>
    <x v="0"/>
    <x v="2"/>
    <x v="0"/>
  </r>
  <r>
    <n v="122"/>
    <s v="The Time Jumper (Canceled)"/>
    <s v="My ambition for this knows no bounds.  Seeing Sephoria in a live-action is a dream of mine."/>
    <x v="55"/>
    <x v="117"/>
    <x v="1"/>
    <s v="US"/>
    <s v="USD"/>
    <x v="122"/>
    <n v="1470910907"/>
    <x v="0"/>
    <x v="78"/>
    <b v="0"/>
    <s v="film &amp; video/science fiction"/>
    <x v="122"/>
    <x v="0"/>
    <x v="2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x v="123"/>
    <n v="1411411564"/>
    <x v="0"/>
    <x v="79"/>
    <b v="0"/>
    <s v="film &amp; video/science fiction"/>
    <x v="123"/>
    <x v="0"/>
    <x v="2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x v="124"/>
    <n v="1429568242"/>
    <x v="0"/>
    <x v="78"/>
    <b v="0"/>
    <s v="film &amp; video/science fiction"/>
    <x v="124"/>
    <x v="0"/>
    <x v="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x v="125"/>
    <n v="1480981880"/>
    <x v="0"/>
    <x v="79"/>
    <b v="0"/>
    <s v="film &amp; video/science fiction"/>
    <x v="125"/>
    <x v="0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x v="126"/>
    <n v="1431353337"/>
    <x v="0"/>
    <x v="62"/>
    <b v="0"/>
    <s v="film &amp; video/science fiction"/>
    <x v="126"/>
    <x v="0"/>
    <x v="2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x v="127"/>
    <n v="1425481141"/>
    <x v="0"/>
    <x v="80"/>
    <b v="0"/>
    <s v="film &amp; video/science fiction"/>
    <x v="127"/>
    <x v="0"/>
    <x v="2"/>
    <x v="0"/>
  </r>
  <r>
    <n v="128"/>
    <s v="Ralphi3 (Canceled)"/>
    <s v="A Science Fiction film filled with entertainment and Excitement"/>
    <x v="57"/>
    <x v="122"/>
    <x v="1"/>
    <s v="US"/>
    <s v="USD"/>
    <x v="128"/>
    <n v="1473917293"/>
    <x v="0"/>
    <x v="79"/>
    <b v="0"/>
    <s v="film &amp; video/science fiction"/>
    <x v="128"/>
    <x v="0"/>
    <x v="2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x v="129"/>
    <n v="1409524183"/>
    <x v="0"/>
    <x v="78"/>
    <b v="0"/>
    <s v="film &amp; video/science fiction"/>
    <x v="129"/>
    <x v="0"/>
    <x v="2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x v="130"/>
    <n v="1400536692"/>
    <x v="0"/>
    <x v="78"/>
    <b v="0"/>
    <s v="film &amp; video/science fiction"/>
    <x v="130"/>
    <x v="0"/>
    <x v="2"/>
    <x v="3"/>
  </r>
  <r>
    <n v="131"/>
    <s v="I (Canceled)"/>
    <s v="I"/>
    <x v="38"/>
    <x v="117"/>
    <x v="1"/>
    <s v="US"/>
    <s v="USD"/>
    <x v="131"/>
    <n v="1466453161"/>
    <x v="0"/>
    <x v="78"/>
    <b v="0"/>
    <s v="film &amp; video/science fiction"/>
    <x v="131"/>
    <x v="0"/>
    <x v="2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x v="132"/>
    <n v="1411500607"/>
    <x v="0"/>
    <x v="75"/>
    <b v="0"/>
    <s v="film &amp; video/science fiction"/>
    <x v="132"/>
    <x v="0"/>
    <x v="2"/>
    <x v="3"/>
  </r>
  <r>
    <n v="133"/>
    <s v="Demon Women from outer space (Canceled)"/>
    <s v="Invasion from outer space sights, to weird to imagine destruction too monstrous to escape"/>
    <x v="59"/>
    <x v="117"/>
    <x v="1"/>
    <s v="US"/>
    <s v="USD"/>
    <x v="133"/>
    <n v="1462130584"/>
    <x v="0"/>
    <x v="78"/>
    <b v="0"/>
    <s v="film &amp; video/science fiction"/>
    <x v="133"/>
    <x v="0"/>
    <x v="2"/>
    <x v="2"/>
  </r>
  <r>
    <n v="134"/>
    <s v="MARLEY'S GHOST (AMBASSADORS OF STEAM) (Canceled)"/>
    <s v="steampunk  remake of &quot;a Christmas carol&quot;"/>
    <x v="10"/>
    <x v="117"/>
    <x v="1"/>
    <s v="US"/>
    <s v="USD"/>
    <x v="134"/>
    <n v="1438811418"/>
    <x v="0"/>
    <x v="78"/>
    <b v="0"/>
    <s v="film &amp; video/science fiction"/>
    <x v="134"/>
    <x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x v="135"/>
    <n v="1401354597"/>
    <x v="0"/>
    <x v="81"/>
    <b v="0"/>
    <s v="film &amp; video/science fiction"/>
    <x v="135"/>
    <x v="0"/>
    <x v="2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x v="136"/>
    <n v="1427968234"/>
    <x v="0"/>
    <x v="78"/>
    <b v="0"/>
    <s v="film &amp; video/science fiction"/>
    <x v="136"/>
    <x v="0"/>
    <x v="2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x v="137"/>
    <n v="1440337593"/>
    <x v="0"/>
    <x v="78"/>
    <b v="0"/>
    <s v="film &amp; video/science fiction"/>
    <x v="137"/>
    <x v="0"/>
    <x v="2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x v="138"/>
    <n v="1435731041"/>
    <x v="0"/>
    <x v="6"/>
    <b v="0"/>
    <s v="film &amp; video/science fiction"/>
    <x v="138"/>
    <x v="0"/>
    <x v="2"/>
    <x v="0"/>
  </r>
  <r>
    <n v="139"/>
    <s v="Roman Dead (Canceled)"/>
    <s v="When  Rome is infected with a zombie plague, Lucius Agrippa and a small group fights for survival"/>
    <x v="2"/>
    <x v="83"/>
    <x v="1"/>
    <s v="US"/>
    <s v="USD"/>
    <x v="139"/>
    <n v="1435874772"/>
    <x v="0"/>
    <x v="29"/>
    <b v="0"/>
    <s v="film &amp; video/science fiction"/>
    <x v="139"/>
    <x v="0"/>
    <x v="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x v="140"/>
    <n v="1424234732"/>
    <x v="0"/>
    <x v="78"/>
    <b v="0"/>
    <s v="film &amp; video/science fiction"/>
    <x v="140"/>
    <x v="0"/>
    <x v="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x v="141"/>
    <n v="1429155623"/>
    <x v="0"/>
    <x v="33"/>
    <b v="0"/>
    <s v="film &amp; video/science fiction"/>
    <x v="141"/>
    <x v="0"/>
    <x v="2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x v="142"/>
    <n v="1414358778"/>
    <x v="0"/>
    <x v="29"/>
    <b v="0"/>
    <s v="film &amp; video/science fiction"/>
    <x v="142"/>
    <x v="0"/>
    <x v="2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x v="143"/>
    <n v="1467941542"/>
    <x v="0"/>
    <x v="78"/>
    <b v="0"/>
    <s v="film &amp; video/science fiction"/>
    <x v="143"/>
    <x v="0"/>
    <x v="2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x v="144"/>
    <n v="1423765072"/>
    <x v="0"/>
    <x v="77"/>
    <b v="0"/>
    <s v="film &amp; video/science fiction"/>
    <x v="144"/>
    <x v="0"/>
    <x v="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x v="145"/>
    <n v="1436965252"/>
    <x v="0"/>
    <x v="82"/>
    <b v="0"/>
    <s v="film &amp; video/science fiction"/>
    <x v="145"/>
    <x v="0"/>
    <x v="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x v="146"/>
    <n v="1479514998"/>
    <x v="0"/>
    <x v="83"/>
    <b v="0"/>
    <s v="film &amp; video/science fiction"/>
    <x v="146"/>
    <x v="0"/>
    <x v="2"/>
    <x v="2"/>
  </r>
  <r>
    <n v="147"/>
    <s v="Consumed (Static Air) (Canceled)"/>
    <s v="Film makers catch live footage beyond their wildest dreams."/>
    <x v="39"/>
    <x v="117"/>
    <x v="1"/>
    <s v="GB"/>
    <s v="GBP"/>
    <x v="147"/>
    <n v="1417026340"/>
    <x v="0"/>
    <x v="78"/>
    <b v="0"/>
    <s v="film &amp; video/science fiction"/>
    <x v="147"/>
    <x v="0"/>
    <x v="2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x v="148"/>
    <n v="1453963536"/>
    <x v="0"/>
    <x v="84"/>
    <b v="0"/>
    <s v="film &amp; video/science fiction"/>
    <x v="148"/>
    <x v="0"/>
    <x v="2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x v="149"/>
    <n v="1416888470"/>
    <x v="0"/>
    <x v="79"/>
    <b v="0"/>
    <s v="film &amp; video/science fiction"/>
    <x v="149"/>
    <x v="0"/>
    <x v="2"/>
    <x v="3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x v="150"/>
    <n v="1427428382"/>
    <x v="0"/>
    <x v="85"/>
    <b v="0"/>
    <s v="film &amp; video/science fiction"/>
    <x v="150"/>
    <x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x v="151"/>
    <n v="1429449191"/>
    <x v="0"/>
    <x v="81"/>
    <b v="0"/>
    <s v="film &amp; video/science fiction"/>
    <x v="151"/>
    <x v="0"/>
    <x v="2"/>
    <x v="0"/>
  </r>
  <r>
    <n v="152"/>
    <s v="The Great Dark (Canceled)"/>
    <s v="The Great Dark is a journey through the unimaginable...and un foreseeable..."/>
    <x v="66"/>
    <x v="134"/>
    <x v="1"/>
    <s v="US"/>
    <s v="USD"/>
    <x v="152"/>
    <n v="1408845100"/>
    <x v="0"/>
    <x v="84"/>
    <b v="0"/>
    <s v="film &amp; video/science fiction"/>
    <x v="152"/>
    <x v="0"/>
    <x v="2"/>
    <x v="3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x v="153"/>
    <n v="1413900244"/>
    <x v="0"/>
    <x v="73"/>
    <b v="0"/>
    <s v="film &amp; video/science fiction"/>
    <x v="153"/>
    <x v="0"/>
    <x v="2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x v="154"/>
    <n v="1429621695"/>
    <x v="0"/>
    <x v="83"/>
    <b v="0"/>
    <s v="film &amp; video/science fiction"/>
    <x v="154"/>
    <x v="0"/>
    <x v="2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x v="155"/>
    <n v="1434201935"/>
    <x v="0"/>
    <x v="80"/>
    <b v="0"/>
    <s v="film &amp; video/science fiction"/>
    <x v="155"/>
    <x v="0"/>
    <x v="2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x v="156"/>
    <n v="1401850796"/>
    <x v="0"/>
    <x v="41"/>
    <b v="0"/>
    <s v="film &amp; video/science fiction"/>
    <x v="156"/>
    <x v="0"/>
    <x v="2"/>
    <x v="3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x v="157"/>
    <n v="1453931572"/>
    <x v="0"/>
    <x v="84"/>
    <b v="0"/>
    <s v="film &amp; video/science fiction"/>
    <x v="157"/>
    <x v="0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x v="158"/>
    <n v="1411350628"/>
    <x v="0"/>
    <x v="78"/>
    <b v="0"/>
    <s v="film &amp; video/science fiction"/>
    <x v="158"/>
    <x v="0"/>
    <x v="2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x v="159"/>
    <n v="1464085545"/>
    <x v="0"/>
    <x v="29"/>
    <b v="0"/>
    <s v="film &amp; video/science fiction"/>
    <x v="159"/>
    <x v="0"/>
    <x v="2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x v="160"/>
    <n v="1434491691"/>
    <x v="0"/>
    <x v="78"/>
    <b v="0"/>
    <s v="film &amp; video/drama"/>
    <x v="160"/>
    <x v="0"/>
    <x v="3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x v="161"/>
    <n v="1401726595"/>
    <x v="0"/>
    <x v="29"/>
    <b v="0"/>
    <s v="film &amp; video/drama"/>
    <x v="161"/>
    <x v="0"/>
    <x v="3"/>
    <x v="3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x v="162"/>
    <n v="1405393356"/>
    <x v="0"/>
    <x v="73"/>
    <b v="0"/>
    <s v="film &amp; video/drama"/>
    <x v="162"/>
    <x v="0"/>
    <x v="3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x v="163"/>
    <n v="1440716654"/>
    <x v="0"/>
    <x v="78"/>
    <b v="0"/>
    <s v="film &amp; video/drama"/>
    <x v="163"/>
    <x v="0"/>
    <x v="3"/>
    <x v="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x v="164"/>
    <n v="1405966701"/>
    <x v="0"/>
    <x v="63"/>
    <b v="0"/>
    <s v="film &amp; video/drama"/>
    <x v="164"/>
    <x v="0"/>
    <x v="3"/>
    <x v="3"/>
  </r>
  <r>
    <n v="165"/>
    <s v="NET"/>
    <s v="A teacher. A boy. The beach and a heatwave that drove them all insane."/>
    <x v="73"/>
    <x v="117"/>
    <x v="2"/>
    <s v="GB"/>
    <s v="GBP"/>
    <x v="165"/>
    <n v="1450021724"/>
    <x v="0"/>
    <x v="78"/>
    <b v="0"/>
    <s v="film &amp; video/drama"/>
    <x v="165"/>
    <x v="0"/>
    <x v="3"/>
    <x v="0"/>
  </r>
  <r>
    <n v="166"/>
    <s v="Pressure"/>
    <s v="A young teen makes a bad decision after joining gang and the film expresses his choices that led him to that point."/>
    <x v="10"/>
    <x v="142"/>
    <x v="2"/>
    <s v="US"/>
    <s v="USD"/>
    <x v="166"/>
    <n v="1481939362"/>
    <x v="0"/>
    <x v="29"/>
    <b v="0"/>
    <s v="film &amp; video/drama"/>
    <x v="166"/>
    <x v="0"/>
    <x v="3"/>
    <x v="2"/>
  </r>
  <r>
    <n v="167"/>
    <s v="Past"/>
    <s v="A young man experiences a tragedy and has the opportunity to go back and learn from his mistakes and find out his true self."/>
    <x v="74"/>
    <x v="143"/>
    <x v="2"/>
    <s v="US"/>
    <s v="USD"/>
    <x v="167"/>
    <n v="1433542535"/>
    <x v="0"/>
    <x v="84"/>
    <b v="0"/>
    <s v="film &amp; video/drama"/>
    <x v="167"/>
    <x v="0"/>
    <x v="3"/>
    <x v="0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x v="168"/>
    <n v="1424203370"/>
    <x v="0"/>
    <x v="83"/>
    <b v="0"/>
    <s v="film &amp; video/drama"/>
    <x v="168"/>
    <x v="0"/>
    <x v="3"/>
    <x v="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x v="169"/>
    <n v="1411042059"/>
    <x v="0"/>
    <x v="73"/>
    <b v="0"/>
    <s v="film &amp; video/drama"/>
    <x v="169"/>
    <x v="0"/>
    <x v="3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x v="170"/>
    <n v="1438385283"/>
    <x v="0"/>
    <x v="73"/>
    <b v="0"/>
    <s v="film &amp; video/drama"/>
    <x v="170"/>
    <x v="0"/>
    <x v="3"/>
    <x v="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x v="171"/>
    <n v="1465791614"/>
    <x v="0"/>
    <x v="29"/>
    <b v="0"/>
    <s v="film &amp; video/drama"/>
    <x v="171"/>
    <x v="0"/>
    <x v="3"/>
    <x v="2"/>
  </r>
  <r>
    <n v="172"/>
    <s v="The Blind Dolphin Story"/>
    <s v="A short film on the rarest mammal and the second most endangered freshwater river dolphin, in Pakistan."/>
    <x v="75"/>
    <x v="117"/>
    <x v="2"/>
    <s v="US"/>
    <s v="USD"/>
    <x v="172"/>
    <n v="1423733323"/>
    <x v="0"/>
    <x v="78"/>
    <b v="0"/>
    <s v="film &amp; video/drama"/>
    <x v="172"/>
    <x v="0"/>
    <x v="3"/>
    <x v="0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x v="173"/>
    <n v="1422539108"/>
    <x v="0"/>
    <x v="78"/>
    <b v="0"/>
    <s v="film &amp; video/drama"/>
    <x v="173"/>
    <x v="0"/>
    <x v="3"/>
    <x v="0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x v="174"/>
    <n v="1425924776"/>
    <x v="0"/>
    <x v="78"/>
    <b v="0"/>
    <s v="film &amp; video/drama"/>
    <x v="174"/>
    <x v="0"/>
    <x v="3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x v="175"/>
    <n v="1407177611"/>
    <x v="0"/>
    <x v="55"/>
    <b v="0"/>
    <s v="film &amp; video/drama"/>
    <x v="175"/>
    <x v="0"/>
    <x v="3"/>
    <x v="3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x v="176"/>
    <n v="1436211999"/>
    <x v="0"/>
    <x v="78"/>
    <b v="0"/>
    <s v="film &amp; video/drama"/>
    <x v="176"/>
    <x v="0"/>
    <x v="3"/>
    <x v="0"/>
  </r>
  <r>
    <n v="177"/>
    <s v="The Good Samaritan"/>
    <s v="I'm making a modern day version of the bible story &quot; The Good Samaritan&quot;"/>
    <x v="52"/>
    <x v="147"/>
    <x v="2"/>
    <s v="US"/>
    <s v="USD"/>
    <x v="177"/>
    <n v="1425690526"/>
    <x v="0"/>
    <x v="63"/>
    <b v="0"/>
    <s v="film &amp; video/drama"/>
    <x v="177"/>
    <x v="0"/>
    <x v="3"/>
    <x v="0"/>
  </r>
  <r>
    <n v="178"/>
    <s v="El viaje de LucÃ­a"/>
    <s v="El viaje de LucÃ­a es un largometraje de ficciÃ³n con temÃ¡tica sobre el cÃ¡ncer infantil."/>
    <x v="69"/>
    <x v="117"/>
    <x v="2"/>
    <s v="ES"/>
    <s v="EUR"/>
    <x v="178"/>
    <n v="1445986545"/>
    <x v="0"/>
    <x v="78"/>
    <b v="0"/>
    <s v="film &amp; video/drama"/>
    <x v="178"/>
    <x v="0"/>
    <x v="3"/>
    <x v="0"/>
  </r>
  <r>
    <n v="179"/>
    <s v="Sustain: A Film About Survival"/>
    <s v="A feature-length film about how three people survive in a diseased world."/>
    <x v="28"/>
    <x v="148"/>
    <x v="2"/>
    <s v="US"/>
    <s v="USD"/>
    <x v="179"/>
    <n v="1454464555"/>
    <x v="0"/>
    <x v="84"/>
    <b v="0"/>
    <s v="film &amp; video/drama"/>
    <x v="179"/>
    <x v="0"/>
    <x v="3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x v="180"/>
    <n v="1425512843"/>
    <x v="0"/>
    <x v="62"/>
    <b v="0"/>
    <s v="film &amp; video/drama"/>
    <x v="180"/>
    <x v="0"/>
    <x v="3"/>
    <x v="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x v="181"/>
    <n v="1432403295"/>
    <x v="0"/>
    <x v="80"/>
    <b v="0"/>
    <s v="film &amp; video/drama"/>
    <x v="181"/>
    <x v="0"/>
    <x v="3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x v="182"/>
    <n v="1481156232"/>
    <x v="0"/>
    <x v="78"/>
    <b v="0"/>
    <s v="film &amp; video/drama"/>
    <x v="182"/>
    <x v="0"/>
    <x v="3"/>
    <x v="2"/>
  </r>
  <r>
    <n v="183"/>
    <s v="Three Little Words"/>
    <s v="Don't kill me until I meet my Dad"/>
    <x v="78"/>
    <x v="151"/>
    <x v="2"/>
    <s v="GB"/>
    <s v="GBP"/>
    <x v="183"/>
    <n v="1414438010"/>
    <x v="0"/>
    <x v="8"/>
    <b v="0"/>
    <s v="film &amp; video/drama"/>
    <x v="183"/>
    <x v="0"/>
    <x v="3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x v="184"/>
    <n v="1404586762"/>
    <x v="0"/>
    <x v="84"/>
    <b v="0"/>
    <s v="film &amp; video/drama"/>
    <x v="184"/>
    <x v="0"/>
    <x v="3"/>
    <x v="3"/>
  </r>
  <r>
    <n v="185"/>
    <s v="BLANK Short Movie"/>
    <s v="Love has no boundaries!"/>
    <x v="79"/>
    <x v="153"/>
    <x v="2"/>
    <s v="NO"/>
    <s v="NOK"/>
    <x v="185"/>
    <n v="1468965139"/>
    <x v="0"/>
    <x v="73"/>
    <b v="0"/>
    <s v="film &amp; video/drama"/>
    <x v="185"/>
    <x v="0"/>
    <x v="3"/>
    <x v="2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x v="186"/>
    <n v="1485977434"/>
    <x v="0"/>
    <x v="78"/>
    <b v="0"/>
    <s v="film &amp; video/drama"/>
    <x v="186"/>
    <x v="0"/>
    <x v="3"/>
    <x v="1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x v="187"/>
    <n v="1435383457"/>
    <x v="0"/>
    <x v="81"/>
    <b v="0"/>
    <s v="film &amp; video/drama"/>
    <x v="187"/>
    <x v="0"/>
    <x v="3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x v="188"/>
    <n v="1407299015"/>
    <x v="0"/>
    <x v="78"/>
    <b v="0"/>
    <s v="film &amp; video/drama"/>
    <x v="188"/>
    <x v="0"/>
    <x v="3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x v="189"/>
    <n v="1467736477"/>
    <x v="0"/>
    <x v="81"/>
    <b v="0"/>
    <s v="film &amp; video/drama"/>
    <x v="189"/>
    <x v="0"/>
    <x v="3"/>
    <x v="2"/>
  </r>
  <r>
    <n v="190"/>
    <s v="REGIONRAT, the movie"/>
    <s v="Because hope can be a 4 letter word"/>
    <x v="14"/>
    <x v="155"/>
    <x v="2"/>
    <s v="US"/>
    <s v="USD"/>
    <x v="190"/>
    <n v="1465227446"/>
    <x v="0"/>
    <x v="29"/>
    <b v="0"/>
    <s v="film &amp; video/drama"/>
    <x v="190"/>
    <x v="0"/>
    <x v="3"/>
    <x v="2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x v="191"/>
    <n v="1440326138"/>
    <x v="0"/>
    <x v="83"/>
    <b v="0"/>
    <s v="film &amp; video/drama"/>
    <x v="191"/>
    <x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x v="192"/>
    <n v="1410980432"/>
    <x v="0"/>
    <x v="83"/>
    <b v="0"/>
    <s v="film &amp; video/drama"/>
    <x v="192"/>
    <x v="0"/>
    <x v="3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x v="193"/>
    <n v="1412029566"/>
    <x v="0"/>
    <x v="78"/>
    <b v="0"/>
    <s v="film &amp; video/drama"/>
    <x v="193"/>
    <x v="0"/>
    <x v="3"/>
    <x v="3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x v="194"/>
    <n v="1452124531"/>
    <x v="0"/>
    <x v="83"/>
    <b v="0"/>
    <s v="film &amp; video/drama"/>
    <x v="194"/>
    <x v="0"/>
    <x v="3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x v="195"/>
    <n v="1431360332"/>
    <x v="0"/>
    <x v="78"/>
    <b v="0"/>
    <s v="film &amp; video/drama"/>
    <x v="195"/>
    <x v="0"/>
    <x v="3"/>
    <x v="0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x v="196"/>
    <n v="1442062898"/>
    <x v="0"/>
    <x v="10"/>
    <b v="0"/>
    <s v="film &amp; video/drama"/>
    <x v="196"/>
    <x v="0"/>
    <x v="3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x v="197"/>
    <n v="1483734100"/>
    <x v="0"/>
    <x v="22"/>
    <b v="0"/>
    <s v="film &amp; video/drama"/>
    <x v="197"/>
    <x v="0"/>
    <x v="3"/>
    <x v="1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x v="198"/>
    <n v="1409908322"/>
    <x v="0"/>
    <x v="79"/>
    <b v="0"/>
    <s v="film &amp; video/drama"/>
    <x v="198"/>
    <x v="0"/>
    <x v="3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x v="199"/>
    <n v="1470106702"/>
    <x v="0"/>
    <x v="78"/>
    <b v="0"/>
    <s v="film &amp; video/drama"/>
    <x v="199"/>
    <x v="0"/>
    <x v="3"/>
    <x v="2"/>
  </r>
  <r>
    <n v="200"/>
    <s v="The Crossing Shore"/>
    <s v="A film dedicated to an AAF Pilot's struggle to survive behind enemy lines during WWII."/>
    <x v="12"/>
    <x v="162"/>
    <x v="2"/>
    <s v="US"/>
    <s v="USD"/>
    <x v="200"/>
    <n v="1408154403"/>
    <x v="0"/>
    <x v="59"/>
    <b v="0"/>
    <s v="film &amp; video/drama"/>
    <x v="200"/>
    <x v="0"/>
    <x v="3"/>
    <x v="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x v="201"/>
    <n v="1421696329"/>
    <x v="0"/>
    <x v="63"/>
    <b v="0"/>
    <s v="film &amp; video/drama"/>
    <x v="201"/>
    <x v="0"/>
    <x v="3"/>
    <x v="0"/>
  </r>
  <r>
    <n v="202"/>
    <s v="Modern Gangsters"/>
    <s v="new web series created by jonney terry"/>
    <x v="12"/>
    <x v="117"/>
    <x v="2"/>
    <s v="US"/>
    <s v="USD"/>
    <x v="202"/>
    <n v="1441750564"/>
    <x v="0"/>
    <x v="78"/>
    <b v="0"/>
    <s v="film &amp; video/drama"/>
    <x v="202"/>
    <x v="0"/>
    <x v="3"/>
    <x v="0"/>
  </r>
  <r>
    <n v="203"/>
    <s v="TheM"/>
    <s v="We are aiming to make a Web Series based on Youth Culture and the misrepresentation of socially stereotyped people."/>
    <x v="30"/>
    <x v="164"/>
    <x v="2"/>
    <s v="GB"/>
    <s v="GBP"/>
    <x v="203"/>
    <n v="1417378864"/>
    <x v="0"/>
    <x v="22"/>
    <b v="0"/>
    <s v="film &amp; video/drama"/>
    <x v="203"/>
    <x v="0"/>
    <x v="3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x v="204"/>
    <n v="1467727203"/>
    <x v="0"/>
    <x v="86"/>
    <b v="0"/>
    <s v="film &amp; video/drama"/>
    <x v="204"/>
    <x v="0"/>
    <x v="3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x v="205"/>
    <n v="1441120222"/>
    <x v="0"/>
    <x v="57"/>
    <b v="0"/>
    <s v="film &amp; video/drama"/>
    <x v="205"/>
    <x v="0"/>
    <x v="3"/>
    <x v="0"/>
  </r>
  <r>
    <n v="206"/>
    <s v="Blood Bond Movie Development"/>
    <s v="A love story featuring adoption,struggle,dysfunction,grace, healing, and restoration."/>
    <x v="83"/>
    <x v="117"/>
    <x v="2"/>
    <s v="US"/>
    <s v="USD"/>
    <x v="206"/>
    <n v="1468627583"/>
    <x v="0"/>
    <x v="78"/>
    <b v="0"/>
    <s v="film &amp; video/drama"/>
    <x v="206"/>
    <x v="0"/>
    <x v="3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x v="207"/>
    <n v="1417754638"/>
    <x v="0"/>
    <x v="62"/>
    <b v="0"/>
    <s v="film &amp; video/drama"/>
    <x v="207"/>
    <x v="0"/>
    <x v="3"/>
    <x v="3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x v="208"/>
    <n v="1416127967"/>
    <x v="0"/>
    <x v="78"/>
    <b v="0"/>
    <s v="film &amp; video/drama"/>
    <x v="208"/>
    <x v="0"/>
    <x v="3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x v="209"/>
    <n v="1433974135"/>
    <x v="0"/>
    <x v="78"/>
    <b v="0"/>
    <s v="film &amp; video/drama"/>
    <x v="209"/>
    <x v="0"/>
    <x v="3"/>
    <x v="0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x v="210"/>
    <n v="1441157592"/>
    <x v="0"/>
    <x v="51"/>
    <b v="0"/>
    <s v="film &amp; video/drama"/>
    <x v="210"/>
    <x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x v="211"/>
    <n v="1440042617"/>
    <x v="0"/>
    <x v="8"/>
    <b v="0"/>
    <s v="film &amp; video/drama"/>
    <x v="211"/>
    <x v="0"/>
    <x v="3"/>
    <x v="0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x v="212"/>
    <n v="1455656920"/>
    <x v="0"/>
    <x v="29"/>
    <b v="0"/>
    <s v="film &amp; video/drama"/>
    <x v="212"/>
    <x v="0"/>
    <x v="3"/>
    <x v="2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x v="213"/>
    <n v="1437142547"/>
    <x v="0"/>
    <x v="29"/>
    <b v="0"/>
    <s v="film &amp; video/drama"/>
    <x v="213"/>
    <x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x v="214"/>
    <n v="1420471349"/>
    <x v="0"/>
    <x v="29"/>
    <b v="0"/>
    <s v="film &amp; video/drama"/>
    <x v="214"/>
    <x v="0"/>
    <x v="3"/>
    <x v="0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x v="215"/>
    <n v="1452058282"/>
    <x v="0"/>
    <x v="29"/>
    <b v="0"/>
    <s v="film &amp; video/drama"/>
    <x v="215"/>
    <x v="0"/>
    <x v="3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x v="216"/>
    <n v="1425423637"/>
    <x v="0"/>
    <x v="87"/>
    <b v="0"/>
    <s v="film &amp; video/drama"/>
    <x v="216"/>
    <x v="0"/>
    <x v="3"/>
    <x v="0"/>
  </r>
  <r>
    <n v="217"/>
    <s v="Bitch"/>
    <s v="A roadmovie by paw"/>
    <x v="57"/>
    <x v="172"/>
    <x v="2"/>
    <s v="SE"/>
    <s v="SEK"/>
    <x v="217"/>
    <n v="1417101749"/>
    <x v="0"/>
    <x v="44"/>
    <b v="0"/>
    <s v="film &amp; video/drama"/>
    <x v="217"/>
    <x v="0"/>
    <x v="3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x v="218"/>
    <n v="1426518289"/>
    <x v="0"/>
    <x v="29"/>
    <b v="0"/>
    <s v="film &amp; video/drama"/>
    <x v="218"/>
    <x v="0"/>
    <x v="3"/>
    <x v="0"/>
  </r>
  <r>
    <n v="219"/>
    <s v="True Colors"/>
    <s v="An hour-long pilot about a group of suburban LGBT teens coming of age in the early 90's."/>
    <x v="63"/>
    <x v="174"/>
    <x v="2"/>
    <s v="US"/>
    <s v="USD"/>
    <x v="219"/>
    <n v="1456732225"/>
    <x v="0"/>
    <x v="88"/>
    <b v="0"/>
    <s v="film &amp; video/drama"/>
    <x v="219"/>
    <x v="0"/>
    <x v="3"/>
    <x v="2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x v="220"/>
    <n v="1436542030"/>
    <x v="0"/>
    <x v="83"/>
    <b v="0"/>
    <s v="film &amp; video/drama"/>
    <x v="220"/>
    <x v="0"/>
    <x v="3"/>
    <x v="0"/>
  </r>
  <r>
    <n v="221"/>
    <s v="Archetypes"/>
    <s v="Film about Schizophrenia with Surreal Twists!"/>
    <x v="63"/>
    <x v="117"/>
    <x v="2"/>
    <s v="US"/>
    <s v="USD"/>
    <x v="221"/>
    <n v="1422389164"/>
    <x v="0"/>
    <x v="78"/>
    <b v="0"/>
    <s v="film &amp; video/drama"/>
    <x v="221"/>
    <x v="0"/>
    <x v="3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x v="222"/>
    <n v="1422383318"/>
    <x v="0"/>
    <x v="84"/>
    <b v="0"/>
    <s v="film &amp; video/drama"/>
    <x v="222"/>
    <x v="0"/>
    <x v="3"/>
    <x v="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x v="223"/>
    <n v="1461287350"/>
    <x v="0"/>
    <x v="78"/>
    <b v="0"/>
    <s v="film &amp; video/drama"/>
    <x v="223"/>
    <x v="0"/>
    <x v="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x v="224"/>
    <n v="1431322726"/>
    <x v="0"/>
    <x v="78"/>
    <b v="0"/>
    <s v="film &amp; video/drama"/>
    <x v="224"/>
    <x v="0"/>
    <x v="3"/>
    <x v="0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x v="225"/>
    <n v="1457564654"/>
    <x v="0"/>
    <x v="78"/>
    <b v="0"/>
    <s v="film &amp; video/drama"/>
    <x v="225"/>
    <x v="0"/>
    <x v="3"/>
    <x v="2"/>
  </r>
  <r>
    <n v="226"/>
    <s v="MAGGIE Film"/>
    <s v="A TRUE STORY OF DOMESTIC VILOLENCE THAT SEEKS TO OFFER THE VIEWER OUTLEST OF SUPPORT."/>
    <x v="88"/>
    <x v="156"/>
    <x v="2"/>
    <s v="GB"/>
    <s v="GBP"/>
    <x v="226"/>
    <n v="1428854344"/>
    <x v="0"/>
    <x v="84"/>
    <b v="0"/>
    <s v="film &amp; video/drama"/>
    <x v="226"/>
    <x v="0"/>
    <x v="3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x v="227"/>
    <n v="1433885241"/>
    <x v="0"/>
    <x v="78"/>
    <b v="0"/>
    <s v="film &amp; video/drama"/>
    <x v="227"/>
    <x v="0"/>
    <x v="3"/>
    <x v="0"/>
  </r>
  <r>
    <n v="228"/>
    <s v="Facets of a Geek life"/>
    <s v="I am making a film from one one of my books called facets of a Geek life."/>
    <x v="6"/>
    <x v="117"/>
    <x v="2"/>
    <s v="GB"/>
    <s v="GBP"/>
    <x v="228"/>
    <n v="1427992105"/>
    <x v="0"/>
    <x v="78"/>
    <b v="0"/>
    <s v="film &amp; video/drama"/>
    <x v="228"/>
    <x v="0"/>
    <x v="3"/>
    <x v="0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x v="229"/>
    <n v="1452810297"/>
    <x v="0"/>
    <x v="78"/>
    <b v="0"/>
    <s v="film &amp; video/drama"/>
    <x v="229"/>
    <x v="0"/>
    <x v="3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x v="230"/>
    <n v="1430851151"/>
    <x v="0"/>
    <x v="84"/>
    <b v="0"/>
    <s v="film &amp; video/drama"/>
    <x v="230"/>
    <x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x v="231"/>
    <n v="1449183651"/>
    <x v="0"/>
    <x v="78"/>
    <b v="0"/>
    <s v="film &amp; video/drama"/>
    <x v="231"/>
    <x v="0"/>
    <x v="3"/>
    <x v="0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x v="232"/>
    <n v="1422474546"/>
    <x v="0"/>
    <x v="63"/>
    <b v="0"/>
    <s v="film &amp; video/drama"/>
    <x v="232"/>
    <x v="0"/>
    <x v="3"/>
    <x v="0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x v="233"/>
    <n v="1472593972"/>
    <x v="0"/>
    <x v="78"/>
    <b v="0"/>
    <s v="film &amp; video/drama"/>
    <x v="233"/>
    <x v="0"/>
    <x v="3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x v="234"/>
    <n v="1431391859"/>
    <x v="0"/>
    <x v="81"/>
    <b v="0"/>
    <s v="film &amp; video/drama"/>
    <x v="234"/>
    <x v="0"/>
    <x v="3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x v="235"/>
    <n v="1433886497"/>
    <x v="0"/>
    <x v="78"/>
    <b v="0"/>
    <s v="film &amp; video/drama"/>
    <x v="235"/>
    <x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x v="236"/>
    <n v="1447380099"/>
    <x v="0"/>
    <x v="78"/>
    <b v="0"/>
    <s v="film &amp; video/drama"/>
    <x v="236"/>
    <x v="0"/>
    <x v="3"/>
    <x v="0"/>
  </r>
  <r>
    <n v="237"/>
    <s v="Making The Choice"/>
    <s v="Making The Choice is a christian short film series."/>
    <x v="36"/>
    <x v="155"/>
    <x v="2"/>
    <s v="US"/>
    <s v="USD"/>
    <x v="237"/>
    <n v="1452261069"/>
    <x v="0"/>
    <x v="29"/>
    <b v="0"/>
    <s v="film &amp; video/drama"/>
    <x v="237"/>
    <x v="0"/>
    <x v="3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x v="238"/>
    <n v="1481324760"/>
    <x v="0"/>
    <x v="78"/>
    <b v="0"/>
    <s v="film &amp; video/drama"/>
    <x v="238"/>
    <x v="0"/>
    <x v="3"/>
    <x v="2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x v="239"/>
    <n v="1445308730"/>
    <x v="0"/>
    <x v="81"/>
    <b v="0"/>
    <s v="film &amp; video/drama"/>
    <x v="239"/>
    <x v="0"/>
    <x v="3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x v="240"/>
    <n v="1363885211"/>
    <x v="1"/>
    <x v="89"/>
    <b v="1"/>
    <s v="film &amp; video/documentary"/>
    <x v="240"/>
    <x v="0"/>
    <x v="4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x v="241"/>
    <n v="1415292304"/>
    <x v="1"/>
    <x v="90"/>
    <b v="1"/>
    <s v="film &amp; video/documentary"/>
    <x v="241"/>
    <x v="0"/>
    <x v="4"/>
    <x v="3"/>
  </r>
  <r>
    <n v="242"/>
    <s v="Hardwater"/>
    <s v="An unprecedented feature-length documentary film about Maine's tribal, oft-misunderstood ice fishing sub-culture."/>
    <x v="93"/>
    <x v="181"/>
    <x v="0"/>
    <s v="US"/>
    <s v="USD"/>
    <x v="242"/>
    <n v="1321357790"/>
    <x v="1"/>
    <x v="91"/>
    <b v="1"/>
    <s v="film &amp; video/documentary"/>
    <x v="242"/>
    <x v="0"/>
    <x v="4"/>
    <x v="6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x v="243"/>
    <n v="1390439304"/>
    <x v="1"/>
    <x v="92"/>
    <b v="1"/>
    <s v="film &amp; video/documentary"/>
    <x v="243"/>
    <x v="0"/>
    <x v="4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x v="244"/>
    <n v="1265269559"/>
    <x v="1"/>
    <x v="87"/>
    <b v="1"/>
    <s v="film &amp; video/documentary"/>
    <x v="244"/>
    <x v="0"/>
    <x v="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x v="245"/>
    <n v="1342487785"/>
    <x v="1"/>
    <x v="93"/>
    <b v="1"/>
    <s v="film &amp; video/documentary"/>
    <x v="245"/>
    <x v="0"/>
    <x v="4"/>
    <x v="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x v="246"/>
    <n v="1288341805"/>
    <x v="1"/>
    <x v="94"/>
    <b v="1"/>
    <s v="film &amp; video/documentary"/>
    <x v="246"/>
    <x v="0"/>
    <x v="4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x v="247"/>
    <n v="1284042614"/>
    <x v="1"/>
    <x v="95"/>
    <b v="1"/>
    <s v="film &amp; video/documentary"/>
    <x v="247"/>
    <x v="0"/>
    <x v="4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x v="248"/>
    <n v="1322073309"/>
    <x v="1"/>
    <x v="96"/>
    <b v="1"/>
    <s v="film &amp; video/documentary"/>
    <x v="248"/>
    <x v="0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x v="249"/>
    <n v="1275603020"/>
    <x v="1"/>
    <x v="97"/>
    <b v="1"/>
    <s v="film &amp; video/documentary"/>
    <x v="249"/>
    <x v="0"/>
    <x v="4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x v="250"/>
    <n v="1367933691"/>
    <x v="1"/>
    <x v="98"/>
    <b v="1"/>
    <s v="film &amp; video/documentary"/>
    <x v="250"/>
    <x v="0"/>
    <x v="4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x v="251"/>
    <n v="1334429646"/>
    <x v="1"/>
    <x v="99"/>
    <b v="1"/>
    <s v="film &amp; video/documentary"/>
    <x v="251"/>
    <x v="0"/>
    <x v="4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x v="252"/>
    <n v="1269878058"/>
    <x v="1"/>
    <x v="52"/>
    <b v="1"/>
    <s v="film &amp; video/documentary"/>
    <x v="252"/>
    <x v="0"/>
    <x v="4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x v="253"/>
    <n v="1326728235"/>
    <x v="1"/>
    <x v="63"/>
    <b v="1"/>
    <s v="film &amp; video/documentary"/>
    <x v="253"/>
    <x v="0"/>
    <x v="4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x v="254"/>
    <n v="1442443910"/>
    <x v="1"/>
    <x v="100"/>
    <b v="1"/>
    <s v="film &amp; video/documentary"/>
    <x v="254"/>
    <x v="0"/>
    <x v="4"/>
    <x v="0"/>
  </r>
  <r>
    <n v="255"/>
    <s v="xoxosms: a documentary about love in the 21st century"/>
    <s v="xoxosms is a documentary about first love, long distance and Skype."/>
    <x v="6"/>
    <x v="194"/>
    <x v="0"/>
    <s v="US"/>
    <s v="USD"/>
    <x v="255"/>
    <n v="1297687082"/>
    <x v="1"/>
    <x v="101"/>
    <b v="1"/>
    <s v="film &amp; video/documentary"/>
    <x v="255"/>
    <x v="0"/>
    <x v="4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x v="256"/>
    <n v="1360866467"/>
    <x v="1"/>
    <x v="102"/>
    <b v="1"/>
    <s v="film &amp; video/documentary"/>
    <x v="256"/>
    <x v="0"/>
    <x v="4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x v="257"/>
    <n v="1461078162"/>
    <x v="1"/>
    <x v="103"/>
    <b v="1"/>
    <s v="film &amp; video/documentary"/>
    <x v="257"/>
    <x v="0"/>
    <x v="4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x v="258"/>
    <n v="1305767666"/>
    <x v="1"/>
    <x v="104"/>
    <b v="1"/>
    <s v="film &amp; video/documentary"/>
    <x v="258"/>
    <x v="0"/>
    <x v="4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x v="259"/>
    <n v="1425922969"/>
    <x v="1"/>
    <x v="105"/>
    <b v="1"/>
    <s v="film &amp; video/documentary"/>
    <x v="259"/>
    <x v="0"/>
    <x v="4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x v="260"/>
    <n v="1275415679"/>
    <x v="1"/>
    <x v="106"/>
    <b v="1"/>
    <s v="film &amp; video/documentary"/>
    <x v="260"/>
    <x v="0"/>
    <x v="4"/>
    <x v="7"/>
  </r>
  <r>
    <n v="261"/>
    <s v="Empires: The Film"/>
    <s v="Empires explores the impact of networks on histories and philosophies of political thought."/>
    <x v="22"/>
    <x v="200"/>
    <x v="0"/>
    <s v="US"/>
    <s v="USD"/>
    <x v="261"/>
    <n v="1334783704"/>
    <x v="1"/>
    <x v="107"/>
    <b v="1"/>
    <s v="film &amp; video/documentary"/>
    <x v="261"/>
    <x v="0"/>
    <x v="4"/>
    <x v="5"/>
  </r>
  <r>
    <n v="262"/>
    <s v="The Last Cosmonaut"/>
    <s v="He can never die. He will live forever. He is the last cosmonaut, and this is his story."/>
    <x v="30"/>
    <x v="44"/>
    <x v="0"/>
    <s v="US"/>
    <s v="USD"/>
    <x v="262"/>
    <n v="1294811828"/>
    <x v="1"/>
    <x v="108"/>
    <b v="1"/>
    <s v="film &amp; video/documentary"/>
    <x v="262"/>
    <x v="0"/>
    <x v="4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x v="263"/>
    <n v="1346194494"/>
    <x v="1"/>
    <x v="109"/>
    <b v="1"/>
    <s v="film &amp; video/documentary"/>
    <x v="263"/>
    <x v="0"/>
    <x v="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x v="264"/>
    <n v="1334155995"/>
    <x v="1"/>
    <x v="110"/>
    <b v="1"/>
    <s v="film &amp; video/documentary"/>
    <x v="264"/>
    <x v="0"/>
    <x v="4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x v="265"/>
    <n v="1269928430"/>
    <x v="1"/>
    <x v="6"/>
    <b v="1"/>
    <s v="film &amp; video/documentary"/>
    <x v="265"/>
    <x v="0"/>
    <x v="4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x v="266"/>
    <n v="1264565507"/>
    <x v="1"/>
    <x v="17"/>
    <b v="1"/>
    <s v="film &amp; video/documentary"/>
    <x v="266"/>
    <x v="0"/>
    <x v="4"/>
    <x v="7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x v="267"/>
    <n v="1401101499"/>
    <x v="1"/>
    <x v="111"/>
    <b v="1"/>
    <s v="film &amp; video/documentary"/>
    <x v="267"/>
    <x v="0"/>
    <x v="4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x v="268"/>
    <n v="1316749178"/>
    <x v="1"/>
    <x v="112"/>
    <b v="1"/>
    <s v="film &amp; video/documentary"/>
    <x v="268"/>
    <x v="0"/>
    <x v="4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x v="269"/>
    <n v="1485146622"/>
    <x v="1"/>
    <x v="113"/>
    <b v="1"/>
    <s v="film &amp; video/documentary"/>
    <x v="269"/>
    <x v="0"/>
    <x v="4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x v="270"/>
    <n v="1301950070"/>
    <x v="1"/>
    <x v="42"/>
    <b v="1"/>
    <s v="film &amp; video/documentary"/>
    <x v="270"/>
    <x v="0"/>
    <x v="4"/>
    <x v="6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x v="271"/>
    <n v="1386123861"/>
    <x v="1"/>
    <x v="114"/>
    <b v="1"/>
    <s v="film &amp; video/documentary"/>
    <x v="271"/>
    <x v="0"/>
    <x v="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x v="272"/>
    <n v="1267220191"/>
    <x v="1"/>
    <x v="71"/>
    <b v="1"/>
    <s v="film &amp; video/documentary"/>
    <x v="272"/>
    <x v="0"/>
    <x v="4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x v="273"/>
    <n v="1307102266"/>
    <x v="1"/>
    <x v="115"/>
    <b v="1"/>
    <s v="film &amp; video/documentary"/>
    <x v="273"/>
    <x v="0"/>
    <x v="4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x v="274"/>
    <n v="1330638829"/>
    <x v="1"/>
    <x v="116"/>
    <b v="1"/>
    <s v="film &amp; video/documentary"/>
    <x v="274"/>
    <x v="0"/>
    <x v="4"/>
    <x v="5"/>
  </r>
  <r>
    <n v="275"/>
    <s v="Finding the Funk"/>
    <s v="A journey through the origins and influence of funk music from James Brown to D'Angelo we are FINDING THE FUNK!"/>
    <x v="22"/>
    <x v="213"/>
    <x v="0"/>
    <s v="US"/>
    <s v="USD"/>
    <x v="275"/>
    <n v="1349916366"/>
    <x v="1"/>
    <x v="117"/>
    <b v="1"/>
    <s v="film &amp; video/documentary"/>
    <x v="275"/>
    <x v="0"/>
    <x v="4"/>
    <x v="5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x v="276"/>
    <n v="1330394274"/>
    <x v="1"/>
    <x v="95"/>
    <b v="1"/>
    <s v="film &amp; video/documentary"/>
    <x v="276"/>
    <x v="0"/>
    <x v="4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x v="277"/>
    <n v="1429824219"/>
    <x v="1"/>
    <x v="118"/>
    <b v="1"/>
    <s v="film &amp; video/documentary"/>
    <x v="277"/>
    <x v="0"/>
    <x v="4"/>
    <x v="0"/>
  </r>
  <r>
    <n v="278"/>
    <s v="The Babushkas of Chernobyl"/>
    <s v="An unlikely story of spirit, defiance and beauty from the most contaminated place on Earth"/>
    <x v="100"/>
    <x v="216"/>
    <x v="0"/>
    <s v="US"/>
    <s v="USD"/>
    <x v="278"/>
    <n v="1347411539"/>
    <x v="1"/>
    <x v="119"/>
    <b v="1"/>
    <s v="film &amp; video/documentary"/>
    <x v="278"/>
    <x v="0"/>
    <x v="4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x v="279"/>
    <n v="1485237096"/>
    <x v="1"/>
    <x v="120"/>
    <b v="1"/>
    <s v="film &amp; video/documentary"/>
    <x v="279"/>
    <x v="0"/>
    <x v="4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x v="280"/>
    <n v="1397571035"/>
    <x v="1"/>
    <x v="121"/>
    <b v="1"/>
    <s v="film &amp; video/documentary"/>
    <x v="280"/>
    <x v="0"/>
    <x v="4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x v="281"/>
    <n v="1242532513"/>
    <x v="1"/>
    <x v="1"/>
    <b v="1"/>
    <s v="film &amp; video/documentary"/>
    <x v="281"/>
    <x v="0"/>
    <x v="4"/>
    <x v="8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x v="282"/>
    <n v="1263679492"/>
    <x v="1"/>
    <x v="122"/>
    <b v="1"/>
    <s v="film &amp; video/documentary"/>
    <x v="282"/>
    <x v="0"/>
    <x v="4"/>
    <x v="7"/>
  </r>
  <r>
    <n v="283"/>
    <s v="SOLE SURVIVOR"/>
    <s v="What is the impact of survivorship on the human condition?"/>
    <x v="102"/>
    <x v="221"/>
    <x v="0"/>
    <s v="US"/>
    <s v="USD"/>
    <x v="283"/>
    <n v="1305219744"/>
    <x v="1"/>
    <x v="91"/>
    <b v="1"/>
    <s v="film &amp; video/documentary"/>
    <x v="283"/>
    <x v="0"/>
    <x v="4"/>
    <x v="6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x v="284"/>
    <n v="1325007780"/>
    <x v="1"/>
    <x v="123"/>
    <b v="1"/>
    <s v="film &amp; video/documentary"/>
    <x v="284"/>
    <x v="0"/>
    <x v="4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x v="285"/>
    <n v="1377022128"/>
    <x v="1"/>
    <x v="124"/>
    <b v="1"/>
    <s v="film &amp; video/documentary"/>
    <x v="285"/>
    <x v="0"/>
    <x v="4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x v="286"/>
    <n v="1360352124"/>
    <x v="1"/>
    <x v="125"/>
    <b v="1"/>
    <s v="film &amp; video/documentary"/>
    <x v="286"/>
    <x v="0"/>
    <x v="4"/>
    <x v="4"/>
  </r>
  <r>
    <n v="287"/>
    <s v="In Country: A Documentary Film (POSTPRODUCTION)"/>
    <s v="War is hell. Why would anyone want to spend their weekends there?"/>
    <x v="36"/>
    <x v="225"/>
    <x v="0"/>
    <s v="US"/>
    <s v="USD"/>
    <x v="287"/>
    <n v="1349160018"/>
    <x v="1"/>
    <x v="126"/>
    <b v="1"/>
    <s v="film &amp; video/documentary"/>
    <x v="287"/>
    <x v="0"/>
    <x v="4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x v="288"/>
    <n v="1337659393"/>
    <x v="1"/>
    <x v="127"/>
    <b v="1"/>
    <s v="film &amp; video/documentary"/>
    <x v="288"/>
    <x v="0"/>
    <x v="4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x v="289"/>
    <n v="1380797834"/>
    <x v="1"/>
    <x v="128"/>
    <b v="1"/>
    <s v="film &amp; video/documentary"/>
    <x v="289"/>
    <x v="0"/>
    <x v="4"/>
    <x v="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x v="290"/>
    <n v="1292316697"/>
    <x v="1"/>
    <x v="129"/>
    <b v="1"/>
    <s v="film &amp; video/documentary"/>
    <x v="290"/>
    <x v="0"/>
    <x v="4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x v="291"/>
    <n v="1365791246"/>
    <x v="1"/>
    <x v="130"/>
    <b v="1"/>
    <s v="film &amp; video/documentary"/>
    <x v="291"/>
    <x v="0"/>
    <x v="4"/>
    <x v="4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x v="292"/>
    <n v="1317064599"/>
    <x v="1"/>
    <x v="131"/>
    <b v="1"/>
    <s v="film &amp; video/documentary"/>
    <x v="292"/>
    <x v="0"/>
    <x v="4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x v="293"/>
    <n v="1395417714"/>
    <x v="1"/>
    <x v="132"/>
    <b v="1"/>
    <s v="film &amp; video/documentary"/>
    <x v="293"/>
    <x v="0"/>
    <x v="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x v="294"/>
    <n v="1276480894"/>
    <x v="1"/>
    <x v="133"/>
    <b v="1"/>
    <s v="film &amp; video/documentary"/>
    <x v="294"/>
    <x v="0"/>
    <x v="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x v="295"/>
    <n v="1378080409"/>
    <x v="1"/>
    <x v="134"/>
    <b v="1"/>
    <s v="film &amp; video/documentary"/>
    <x v="295"/>
    <x v="0"/>
    <x v="4"/>
    <x v="4"/>
  </r>
  <r>
    <n v="296"/>
    <s v="Bel Borba Is Here!"/>
    <s v="Bel Borba is Here is a feature film about the most inspiring Brazilian artist you've never heard of... until now."/>
    <x v="31"/>
    <x v="233"/>
    <x v="0"/>
    <s v="US"/>
    <s v="USD"/>
    <x v="296"/>
    <n v="1344857083"/>
    <x v="1"/>
    <x v="135"/>
    <b v="1"/>
    <s v="film &amp; video/documentary"/>
    <x v="296"/>
    <x v="0"/>
    <x v="4"/>
    <x v="5"/>
  </r>
  <r>
    <n v="297"/>
    <s v="Who Owns Yoga?"/>
    <s v="Who Owns Yoga? is a feature length documentary film that explores the changing nature of yoga in the modern world."/>
    <x v="22"/>
    <x v="234"/>
    <x v="0"/>
    <s v="US"/>
    <s v="USD"/>
    <x v="297"/>
    <n v="1427390901"/>
    <x v="1"/>
    <x v="136"/>
    <b v="1"/>
    <s v="film &amp; video/documentary"/>
    <x v="297"/>
    <x v="0"/>
    <x v="4"/>
    <x v="0"/>
  </r>
  <r>
    <n v="298"/>
    <s v="DisHonesty - A Documentary Feature Film"/>
    <s v="The truth is, we all lie - and by &quot;we,&quot; we mean everyone!"/>
    <x v="103"/>
    <x v="235"/>
    <x v="0"/>
    <s v="US"/>
    <s v="USD"/>
    <x v="298"/>
    <n v="1394536048"/>
    <x v="1"/>
    <x v="137"/>
    <b v="1"/>
    <s v="film &amp; video/documentary"/>
    <x v="298"/>
    <x v="0"/>
    <x v="4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x v="299"/>
    <n v="1287379460"/>
    <x v="1"/>
    <x v="138"/>
    <b v="1"/>
    <s v="film &amp; video/documentary"/>
    <x v="299"/>
    <x v="0"/>
    <x v="4"/>
    <x v="7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x v="300"/>
    <n v="1301007738"/>
    <x v="1"/>
    <x v="139"/>
    <b v="1"/>
    <s v="film &amp; video/documentary"/>
    <x v="300"/>
    <x v="0"/>
    <x v="4"/>
    <x v="6"/>
  </r>
  <r>
    <n v="301"/>
    <s v="WORLD FAIR"/>
    <s v="A film about personal memory, amateur cinematography, and visions of the future at the 1939 New York World's Fair."/>
    <x v="93"/>
    <x v="238"/>
    <x v="0"/>
    <s v="US"/>
    <s v="USD"/>
    <x v="301"/>
    <n v="1360258935"/>
    <x v="1"/>
    <x v="140"/>
    <b v="1"/>
    <s v="film &amp; video/documentary"/>
    <x v="301"/>
    <x v="0"/>
    <x v="4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x v="302"/>
    <n v="1327523638"/>
    <x v="1"/>
    <x v="52"/>
    <b v="1"/>
    <s v="film &amp; video/documentary"/>
    <x v="302"/>
    <x v="0"/>
    <x v="4"/>
    <x v="5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x v="303"/>
    <n v="1336009346"/>
    <x v="1"/>
    <x v="141"/>
    <b v="1"/>
    <s v="film &amp; video/documentary"/>
    <x v="303"/>
    <x v="0"/>
    <x v="4"/>
    <x v="5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x v="304"/>
    <n v="1343096197"/>
    <x v="1"/>
    <x v="142"/>
    <b v="1"/>
    <s v="film &amp; video/documentary"/>
    <x v="304"/>
    <x v="0"/>
    <x v="4"/>
    <x v="5"/>
  </r>
  <r>
    <n v="305"/>
    <s v="My Friend Mott-ly"/>
    <s v="A documentary that I am making about the difficult, but inspiring, life of a late friend of mine."/>
    <x v="51"/>
    <x v="242"/>
    <x v="0"/>
    <s v="US"/>
    <s v="USD"/>
    <x v="305"/>
    <n v="1328800049"/>
    <x v="1"/>
    <x v="143"/>
    <b v="1"/>
    <s v="film &amp; video/documentary"/>
    <x v="305"/>
    <x v="0"/>
    <x v="4"/>
    <x v="5"/>
  </r>
  <r>
    <n v="306"/>
    <s v="Escape/Artist: The Jason Escape Documentary"/>
    <s v="A feature-length documentary on the life of Boston escape artist Jason Escape."/>
    <x v="28"/>
    <x v="243"/>
    <x v="0"/>
    <s v="US"/>
    <s v="USD"/>
    <x v="306"/>
    <n v="1362081933"/>
    <x v="1"/>
    <x v="144"/>
    <b v="1"/>
    <s v="film &amp; video/documentary"/>
    <x v="306"/>
    <x v="0"/>
    <x v="4"/>
    <x v="4"/>
  </r>
  <r>
    <n v="307"/>
    <s v="Grammar Revolution"/>
    <s v="Why is grammar important?"/>
    <x v="29"/>
    <x v="244"/>
    <x v="0"/>
    <s v="US"/>
    <s v="USD"/>
    <x v="307"/>
    <n v="1357684801"/>
    <x v="1"/>
    <x v="145"/>
    <b v="1"/>
    <s v="film &amp; video/documentary"/>
    <x v="307"/>
    <x v="0"/>
    <x v="4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x v="308"/>
    <n v="1295887210"/>
    <x v="1"/>
    <x v="91"/>
    <b v="1"/>
    <s v="film &amp; video/documentary"/>
    <x v="308"/>
    <x v="0"/>
    <x v="4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x v="309"/>
    <n v="1344880934"/>
    <x v="1"/>
    <x v="146"/>
    <b v="1"/>
    <s v="film &amp; video/documentary"/>
    <x v="309"/>
    <x v="0"/>
    <x v="4"/>
    <x v="5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x v="310"/>
    <n v="1317788623"/>
    <x v="1"/>
    <x v="17"/>
    <b v="1"/>
    <s v="film &amp; video/documentary"/>
    <x v="310"/>
    <x v="0"/>
    <x v="4"/>
    <x v="6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x v="311"/>
    <n v="1321852592"/>
    <x v="1"/>
    <x v="3"/>
    <b v="1"/>
    <s v="film &amp; video/documentary"/>
    <x v="311"/>
    <x v="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x v="312"/>
    <n v="1363381432"/>
    <x v="1"/>
    <x v="96"/>
    <b v="1"/>
    <s v="film &amp; video/documentary"/>
    <x v="312"/>
    <x v="0"/>
    <x v="4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x v="313"/>
    <n v="1277702894"/>
    <x v="1"/>
    <x v="147"/>
    <b v="1"/>
    <s v="film &amp; video/documentary"/>
    <x v="313"/>
    <x v="0"/>
    <x v="4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x v="314"/>
    <n v="1359575988"/>
    <x v="1"/>
    <x v="148"/>
    <b v="1"/>
    <s v="film &amp; video/documentary"/>
    <x v="314"/>
    <x v="0"/>
    <x v="4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x v="315"/>
    <n v="1343068334"/>
    <x v="1"/>
    <x v="149"/>
    <b v="1"/>
    <s v="film &amp; video/documentary"/>
    <x v="315"/>
    <x v="0"/>
    <x v="4"/>
    <x v="5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x v="316"/>
    <n v="1415398197"/>
    <x v="1"/>
    <x v="150"/>
    <b v="1"/>
    <s v="film &amp; video/documentary"/>
    <x v="316"/>
    <x v="0"/>
    <x v="4"/>
    <x v="3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x v="317"/>
    <n v="1384186483"/>
    <x v="1"/>
    <x v="151"/>
    <b v="1"/>
    <s v="film &amp; video/documentary"/>
    <x v="317"/>
    <x v="0"/>
    <x v="4"/>
    <x v="4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x v="318"/>
    <n v="1361753751"/>
    <x v="1"/>
    <x v="4"/>
    <b v="1"/>
    <s v="film &amp; video/documentary"/>
    <x v="318"/>
    <x v="0"/>
    <x v="4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x v="319"/>
    <n v="1257538029"/>
    <x v="1"/>
    <x v="13"/>
    <b v="1"/>
    <s v="film &amp; video/documentary"/>
    <x v="319"/>
    <x v="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x v="320"/>
    <n v="1448284433"/>
    <x v="1"/>
    <x v="150"/>
    <b v="1"/>
    <s v="film &amp; video/documentary"/>
    <x v="320"/>
    <x v="0"/>
    <x v="4"/>
    <x v="0"/>
  </r>
  <r>
    <n v="321"/>
    <s v="An Impossible Project"/>
    <s v="The more digital the world, the more analog our dreams._x000a_A feature documentary shot on 35mm film."/>
    <x v="19"/>
    <x v="258"/>
    <x v="0"/>
    <s v="DE"/>
    <s v="EUR"/>
    <x v="321"/>
    <n v="1475577786"/>
    <x v="1"/>
    <x v="152"/>
    <b v="1"/>
    <s v="film &amp; video/documentary"/>
    <x v="321"/>
    <x v="0"/>
    <x v="4"/>
    <x v="2"/>
  </r>
  <r>
    <n v="322"/>
    <s v="Last of the Big Tuskers"/>
    <s v="A documentary film about the largest elephants on earth and what is being done to ensure their survival."/>
    <x v="31"/>
    <x v="259"/>
    <x v="0"/>
    <s v="US"/>
    <s v="USD"/>
    <x v="322"/>
    <n v="1460554848"/>
    <x v="1"/>
    <x v="153"/>
    <b v="1"/>
    <s v="film &amp; video/documentary"/>
    <x v="322"/>
    <x v="0"/>
    <x v="4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x v="323"/>
    <n v="1479886966"/>
    <x v="1"/>
    <x v="6"/>
    <b v="1"/>
    <s v="film &amp; video/documentary"/>
    <x v="323"/>
    <x v="0"/>
    <x v="4"/>
    <x v="2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x v="324"/>
    <n v="1435590108"/>
    <x v="1"/>
    <x v="141"/>
    <b v="1"/>
    <s v="film &amp; video/documentary"/>
    <x v="324"/>
    <x v="0"/>
    <x v="4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x v="325"/>
    <n v="1479184233"/>
    <x v="1"/>
    <x v="154"/>
    <b v="1"/>
    <s v="film &amp; video/documentary"/>
    <x v="325"/>
    <x v="0"/>
    <x v="4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x v="326"/>
    <n v="1486625606"/>
    <x v="1"/>
    <x v="155"/>
    <b v="1"/>
    <s v="film &amp; video/documentary"/>
    <x v="326"/>
    <x v="0"/>
    <x v="4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x v="327"/>
    <n v="1424669929"/>
    <x v="1"/>
    <x v="69"/>
    <b v="1"/>
    <s v="film &amp; video/documentary"/>
    <x v="327"/>
    <x v="0"/>
    <x v="4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x v="328"/>
    <n v="1443739388"/>
    <x v="1"/>
    <x v="156"/>
    <b v="1"/>
    <s v="film &amp; video/documentary"/>
    <x v="328"/>
    <x v="0"/>
    <x v="4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x v="329"/>
    <n v="1444821127"/>
    <x v="1"/>
    <x v="157"/>
    <b v="1"/>
    <s v="film &amp; video/documentary"/>
    <x v="329"/>
    <x v="0"/>
    <x v="4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x v="330"/>
    <n v="1366028563"/>
    <x v="1"/>
    <x v="158"/>
    <b v="1"/>
    <s v="film &amp; video/documentary"/>
    <x v="330"/>
    <x v="0"/>
    <x v="4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x v="331"/>
    <n v="1463493434"/>
    <x v="1"/>
    <x v="159"/>
    <b v="1"/>
    <s v="film &amp; video/documentary"/>
    <x v="331"/>
    <x v="0"/>
    <x v="4"/>
    <x v="2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x v="332"/>
    <n v="1442420377"/>
    <x v="1"/>
    <x v="160"/>
    <b v="1"/>
    <s v="film &amp; video/documentary"/>
    <x v="332"/>
    <x v="0"/>
    <x v="4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x v="333"/>
    <n v="1457450191"/>
    <x v="1"/>
    <x v="161"/>
    <b v="1"/>
    <s v="film &amp; video/documentary"/>
    <x v="333"/>
    <x v="0"/>
    <x v="4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x v="334"/>
    <n v="1428423757"/>
    <x v="1"/>
    <x v="50"/>
    <b v="1"/>
    <s v="film &amp; video/documentary"/>
    <x v="334"/>
    <x v="0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x v="335"/>
    <n v="1428428515"/>
    <x v="1"/>
    <x v="144"/>
    <b v="1"/>
    <s v="film &amp; video/documentary"/>
    <x v="335"/>
    <x v="0"/>
    <x v="4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x v="336"/>
    <n v="1444832318"/>
    <x v="1"/>
    <x v="131"/>
    <b v="1"/>
    <s v="film &amp; video/documentary"/>
    <x v="336"/>
    <x v="0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x v="337"/>
    <n v="1423710308"/>
    <x v="1"/>
    <x v="162"/>
    <b v="1"/>
    <s v="film &amp; video/documentary"/>
    <x v="337"/>
    <x v="0"/>
    <x v="4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x v="338"/>
    <n v="1468001290"/>
    <x v="1"/>
    <x v="163"/>
    <b v="1"/>
    <s v="film &amp; video/documentary"/>
    <x v="338"/>
    <x v="0"/>
    <x v="4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x v="339"/>
    <n v="1427739268"/>
    <x v="1"/>
    <x v="30"/>
    <b v="1"/>
    <s v="film &amp; video/documentary"/>
    <x v="339"/>
    <x v="0"/>
    <x v="4"/>
    <x v="0"/>
  </r>
  <r>
    <n v="340"/>
    <s v="Somaliland: The Abaarso Story"/>
    <s v="Feature-length documentary about five Somali Muslim students pursuing dreams of education in America"/>
    <x v="19"/>
    <x v="277"/>
    <x v="0"/>
    <s v="US"/>
    <s v="USD"/>
    <x v="340"/>
    <n v="1486397007"/>
    <x v="1"/>
    <x v="164"/>
    <b v="1"/>
    <s v="film &amp; video/documentary"/>
    <x v="340"/>
    <x v="0"/>
    <x v="4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x v="341"/>
    <n v="1410555998"/>
    <x v="1"/>
    <x v="165"/>
    <b v="1"/>
    <s v="film &amp; video/documentary"/>
    <x v="341"/>
    <x v="0"/>
    <x v="4"/>
    <x v="3"/>
  </r>
  <r>
    <n v="342"/>
    <s v="BREAKING A MONSTER a film about the band Unlocking The Truth"/>
    <s v="BREAKING A MONSTER needs your help to play in THEATERS!"/>
    <x v="56"/>
    <x v="279"/>
    <x v="0"/>
    <s v="US"/>
    <s v="USD"/>
    <x v="342"/>
    <n v="1459363465"/>
    <x v="1"/>
    <x v="166"/>
    <b v="1"/>
    <s v="film &amp; video/documentary"/>
    <x v="342"/>
    <x v="0"/>
    <x v="4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x v="343"/>
    <n v="1413308545"/>
    <x v="1"/>
    <x v="167"/>
    <b v="1"/>
    <s v="film &amp; video/documentary"/>
    <x v="343"/>
    <x v="0"/>
    <x v="4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x v="344"/>
    <n v="1429312694"/>
    <x v="1"/>
    <x v="168"/>
    <b v="1"/>
    <s v="film &amp; video/documentary"/>
    <x v="344"/>
    <x v="0"/>
    <x v="4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x v="345"/>
    <n v="1429569590"/>
    <x v="1"/>
    <x v="122"/>
    <b v="1"/>
    <s v="film &amp; video/documentary"/>
    <x v="345"/>
    <x v="0"/>
    <x v="4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x v="346"/>
    <n v="1442232021"/>
    <x v="1"/>
    <x v="101"/>
    <b v="1"/>
    <s v="film &amp; video/documentary"/>
    <x v="346"/>
    <x v="0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x v="347"/>
    <n v="1444910009"/>
    <x v="1"/>
    <x v="169"/>
    <b v="1"/>
    <s v="film &amp; video/documentary"/>
    <x v="347"/>
    <x v="0"/>
    <x v="4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x v="348"/>
    <n v="1437573916"/>
    <x v="1"/>
    <x v="46"/>
    <b v="1"/>
    <s v="film &amp; video/documentary"/>
    <x v="348"/>
    <x v="0"/>
    <x v="4"/>
    <x v="0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x v="349"/>
    <n v="1485345508"/>
    <x v="1"/>
    <x v="157"/>
    <b v="1"/>
    <s v="film &amp; video/documentary"/>
    <x v="349"/>
    <x v="0"/>
    <x v="4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x v="350"/>
    <n v="1470274509"/>
    <x v="1"/>
    <x v="170"/>
    <b v="1"/>
    <s v="film &amp; video/documentary"/>
    <x v="350"/>
    <x v="0"/>
    <x v="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x v="351"/>
    <n v="1456614554"/>
    <x v="1"/>
    <x v="171"/>
    <b v="1"/>
    <s v="film &amp; video/documentary"/>
    <x v="351"/>
    <x v="0"/>
    <x v="4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x v="352"/>
    <n v="1410148868"/>
    <x v="1"/>
    <x v="172"/>
    <b v="1"/>
    <s v="film &amp; video/documentary"/>
    <x v="352"/>
    <x v="0"/>
    <x v="4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x v="353"/>
    <n v="1445367619"/>
    <x v="1"/>
    <x v="173"/>
    <b v="1"/>
    <s v="film &amp; video/documentary"/>
    <x v="353"/>
    <x v="0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x v="354"/>
    <n v="1457553121"/>
    <x v="1"/>
    <x v="60"/>
    <b v="1"/>
    <s v="film &amp; video/documentary"/>
    <x v="354"/>
    <x v="0"/>
    <x v="4"/>
    <x v="2"/>
  </r>
  <r>
    <n v="355"/>
    <s v="REZA ABDOH -Theatre Visionary"/>
    <s v="A documentary film about the late REZA ABDOH and his performance company DAR A LUZ."/>
    <x v="19"/>
    <x v="292"/>
    <x v="0"/>
    <s v="US"/>
    <s v="USD"/>
    <x v="355"/>
    <n v="1414738994"/>
    <x v="1"/>
    <x v="111"/>
    <b v="1"/>
    <s v="film &amp; video/documentary"/>
    <x v="355"/>
    <x v="0"/>
    <x v="4"/>
    <x v="3"/>
  </r>
  <r>
    <n v="356"/>
    <s v="43 and 80"/>
    <s v="A documentary about halibut conservation and how it impacts communities of Southeast Alaska."/>
    <x v="51"/>
    <x v="293"/>
    <x v="0"/>
    <s v="US"/>
    <s v="USD"/>
    <x v="356"/>
    <n v="1455563793"/>
    <x v="1"/>
    <x v="174"/>
    <b v="1"/>
    <s v="film &amp; video/documentary"/>
    <x v="356"/>
    <x v="0"/>
    <x v="4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x v="357"/>
    <n v="1426396797"/>
    <x v="1"/>
    <x v="175"/>
    <b v="1"/>
    <s v="film &amp; video/documentary"/>
    <x v="357"/>
    <x v="0"/>
    <x v="4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x v="358"/>
    <n v="1463517521"/>
    <x v="1"/>
    <x v="176"/>
    <b v="1"/>
    <s v="film &amp; video/documentary"/>
    <x v="358"/>
    <x v="0"/>
    <x v="4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x v="359"/>
    <n v="1414028490"/>
    <x v="1"/>
    <x v="177"/>
    <b v="1"/>
    <s v="film &amp; video/documentary"/>
    <x v="359"/>
    <x v="0"/>
    <x v="4"/>
    <x v="3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x v="360"/>
    <n v="1433799180"/>
    <x v="0"/>
    <x v="45"/>
    <b v="1"/>
    <s v="film &amp; video/documentary"/>
    <x v="360"/>
    <x v="0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x v="361"/>
    <n v="1414108906"/>
    <x v="0"/>
    <x v="178"/>
    <b v="1"/>
    <s v="film &amp; video/documentary"/>
    <x v="361"/>
    <x v="0"/>
    <x v="4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x v="362"/>
    <n v="1405573391"/>
    <x v="0"/>
    <x v="48"/>
    <b v="1"/>
    <s v="film &amp; video/documentary"/>
    <x v="362"/>
    <x v="0"/>
    <x v="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x v="363"/>
    <n v="1268934736"/>
    <x v="0"/>
    <x v="55"/>
    <b v="1"/>
    <s v="film &amp; video/documentary"/>
    <x v="363"/>
    <x v="0"/>
    <x v="4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x v="364"/>
    <n v="1400704672"/>
    <x v="0"/>
    <x v="116"/>
    <b v="1"/>
    <s v="film &amp; video/documentary"/>
    <x v="364"/>
    <x v="0"/>
    <x v="4"/>
    <x v="3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x v="365"/>
    <n v="1391005999"/>
    <x v="0"/>
    <x v="71"/>
    <b v="1"/>
    <s v="film &amp; video/documentary"/>
    <x v="365"/>
    <x v="0"/>
    <x v="4"/>
    <x v="3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x v="366"/>
    <n v="1334948518"/>
    <x v="0"/>
    <x v="179"/>
    <b v="1"/>
    <s v="film &amp; video/documentary"/>
    <x v="366"/>
    <x v="0"/>
    <x v="4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x v="367"/>
    <n v="1363960278"/>
    <x v="0"/>
    <x v="46"/>
    <b v="1"/>
    <s v="film &amp; video/documentary"/>
    <x v="367"/>
    <x v="0"/>
    <x v="4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x v="368"/>
    <n v="1423405922"/>
    <x v="0"/>
    <x v="180"/>
    <b v="1"/>
    <s v="film &amp; video/documentary"/>
    <x v="368"/>
    <x v="0"/>
    <x v="4"/>
    <x v="0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x v="369"/>
    <n v="1324041269"/>
    <x v="0"/>
    <x v="157"/>
    <b v="1"/>
    <s v="film &amp; video/documentary"/>
    <x v="369"/>
    <x v="0"/>
    <x v="4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x v="370"/>
    <n v="1481137500"/>
    <x v="0"/>
    <x v="68"/>
    <b v="1"/>
    <s v="film &amp; video/documentary"/>
    <x v="370"/>
    <x v="0"/>
    <x v="4"/>
    <x v="2"/>
  </r>
  <r>
    <n v="371"/>
    <s v="Unbranded"/>
    <s v="3,000 Miles. 18 Wild Horses. 6 Months. 5 States. 4 men. A documentary about Conservation, Exploration, and Wild Mustangs."/>
    <x v="60"/>
    <x v="307"/>
    <x v="0"/>
    <s v="US"/>
    <s v="USD"/>
    <x v="371"/>
    <n v="1355855139"/>
    <x v="0"/>
    <x v="181"/>
    <b v="1"/>
    <s v="film &amp; video/documentary"/>
    <x v="371"/>
    <x v="0"/>
    <x v="4"/>
    <x v="5"/>
  </r>
  <r>
    <n v="372"/>
    <s v="Wild Equus"/>
    <s v="A short documentary exploring the uses of 'Natural Horsemanship' across Europe"/>
    <x v="43"/>
    <x v="308"/>
    <x v="0"/>
    <s v="GB"/>
    <s v="GBP"/>
    <x v="372"/>
    <n v="1456408244"/>
    <x v="0"/>
    <x v="82"/>
    <b v="1"/>
    <s v="film &amp; video/documentary"/>
    <x v="372"/>
    <x v="0"/>
    <x v="4"/>
    <x v="2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x v="373"/>
    <n v="1340056398"/>
    <x v="0"/>
    <x v="30"/>
    <b v="1"/>
    <s v="film &amp; video/documentary"/>
    <x v="373"/>
    <x v="0"/>
    <x v="4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x v="374"/>
    <n v="1312320031"/>
    <x v="0"/>
    <x v="49"/>
    <b v="1"/>
    <s v="film &amp; video/documentary"/>
    <x v="374"/>
    <x v="0"/>
    <x v="4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x v="375"/>
    <n v="1390088311"/>
    <x v="0"/>
    <x v="25"/>
    <b v="1"/>
    <s v="film &amp; video/documentary"/>
    <x v="375"/>
    <x v="0"/>
    <x v="4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x v="376"/>
    <n v="1469443916"/>
    <x v="0"/>
    <x v="53"/>
    <b v="1"/>
    <s v="film &amp; video/documentary"/>
    <x v="376"/>
    <x v="0"/>
    <x v="4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x v="377"/>
    <n v="1444888868"/>
    <x v="0"/>
    <x v="182"/>
    <b v="1"/>
    <s v="film &amp; video/documentary"/>
    <x v="377"/>
    <x v="0"/>
    <x v="4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x v="378"/>
    <n v="1451655808"/>
    <x v="0"/>
    <x v="183"/>
    <b v="1"/>
    <s v="film &amp; video/documentary"/>
    <x v="378"/>
    <x v="0"/>
    <x v="4"/>
    <x v="2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x v="379"/>
    <n v="1332174672"/>
    <x v="0"/>
    <x v="184"/>
    <b v="1"/>
    <s v="film &amp; video/documentary"/>
    <x v="379"/>
    <x v="0"/>
    <x v="4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x v="380"/>
    <n v="1451409392"/>
    <x v="0"/>
    <x v="72"/>
    <b v="1"/>
    <s v="film &amp; video/documentary"/>
    <x v="380"/>
    <x v="0"/>
    <x v="4"/>
    <x v="0"/>
  </r>
  <r>
    <n v="381"/>
    <s v="Clearwater"/>
    <s v="Set in the ancient waters of the Puget Sound, Clearwater is a universal story about the need to adapt to change."/>
    <x v="31"/>
    <x v="316"/>
    <x v="0"/>
    <s v="US"/>
    <s v="USD"/>
    <x v="381"/>
    <n v="1340642717"/>
    <x v="0"/>
    <x v="140"/>
    <b v="1"/>
    <s v="film &amp; video/documentary"/>
    <x v="381"/>
    <x v="0"/>
    <x v="4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x v="382"/>
    <n v="1345741300"/>
    <x v="0"/>
    <x v="19"/>
    <b v="1"/>
    <s v="film &amp; video/documentary"/>
    <x v="382"/>
    <x v="0"/>
    <x v="4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x v="383"/>
    <n v="1398480559"/>
    <x v="0"/>
    <x v="53"/>
    <b v="1"/>
    <s v="film &amp; video/documentary"/>
    <x v="383"/>
    <x v="0"/>
    <x v="4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x v="384"/>
    <n v="1417977947"/>
    <x v="0"/>
    <x v="185"/>
    <b v="1"/>
    <s v="film &amp; video/documentary"/>
    <x v="384"/>
    <x v="0"/>
    <x v="4"/>
    <x v="3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x v="385"/>
    <n v="1413986501"/>
    <x v="0"/>
    <x v="186"/>
    <b v="1"/>
    <s v="film &amp; video/documentary"/>
    <x v="385"/>
    <x v="0"/>
    <x v="4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x v="386"/>
    <n v="1437950991"/>
    <x v="0"/>
    <x v="62"/>
    <b v="1"/>
    <s v="film &amp; video/documentary"/>
    <x v="386"/>
    <x v="0"/>
    <x v="4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x v="387"/>
    <n v="1436976858"/>
    <x v="0"/>
    <x v="187"/>
    <b v="1"/>
    <s v="film &amp; video/documentary"/>
    <x v="387"/>
    <x v="0"/>
    <x v="4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x v="388"/>
    <n v="1467078580"/>
    <x v="0"/>
    <x v="26"/>
    <b v="1"/>
    <s v="film &amp; video/documentary"/>
    <x v="388"/>
    <x v="0"/>
    <x v="4"/>
    <x v="2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x v="389"/>
    <n v="1391477450"/>
    <x v="0"/>
    <x v="188"/>
    <b v="1"/>
    <s v="film &amp; video/documentary"/>
    <x v="389"/>
    <x v="0"/>
    <x v="4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x v="390"/>
    <n v="1429318372"/>
    <x v="0"/>
    <x v="25"/>
    <b v="1"/>
    <s v="film &amp; video/documentary"/>
    <x v="390"/>
    <x v="0"/>
    <x v="4"/>
    <x v="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x v="391"/>
    <n v="1321578051"/>
    <x v="0"/>
    <x v="189"/>
    <b v="1"/>
    <s v="film &amp; video/documentary"/>
    <x v="391"/>
    <x v="0"/>
    <x v="4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x v="392"/>
    <n v="1312823571"/>
    <x v="0"/>
    <x v="190"/>
    <b v="1"/>
    <s v="film &amp; video/documentary"/>
    <x v="392"/>
    <x v="0"/>
    <x v="4"/>
    <x v="6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x v="393"/>
    <n v="1378746052"/>
    <x v="0"/>
    <x v="191"/>
    <b v="1"/>
    <s v="film &amp; video/documentary"/>
    <x v="393"/>
    <x v="0"/>
    <x v="4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x v="394"/>
    <n v="1455737882"/>
    <x v="0"/>
    <x v="133"/>
    <b v="1"/>
    <s v="film &amp; video/documentary"/>
    <x v="394"/>
    <x v="0"/>
    <x v="4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x v="395"/>
    <n v="1332452960"/>
    <x v="0"/>
    <x v="192"/>
    <b v="1"/>
    <s v="film &amp; video/documentary"/>
    <x v="395"/>
    <x v="0"/>
    <x v="4"/>
    <x v="5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x v="396"/>
    <n v="1340372006"/>
    <x v="0"/>
    <x v="193"/>
    <b v="1"/>
    <s v="film &amp; video/documentary"/>
    <x v="396"/>
    <x v="0"/>
    <x v="4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x v="397"/>
    <n v="1279651084"/>
    <x v="0"/>
    <x v="194"/>
    <b v="1"/>
    <s v="film &amp; video/documentary"/>
    <x v="397"/>
    <x v="0"/>
    <x v="4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x v="398"/>
    <n v="1426446126"/>
    <x v="0"/>
    <x v="85"/>
    <b v="1"/>
    <s v="film &amp; video/documentary"/>
    <x v="398"/>
    <x v="0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x v="399"/>
    <n v="1479070867"/>
    <x v="0"/>
    <x v="195"/>
    <b v="1"/>
    <s v="film &amp; video/documentary"/>
    <x v="399"/>
    <x v="0"/>
    <x v="4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x v="400"/>
    <n v="1397661347"/>
    <x v="0"/>
    <x v="95"/>
    <b v="1"/>
    <s v="film &amp; video/documentary"/>
    <x v="400"/>
    <x v="0"/>
    <x v="4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x v="401"/>
    <n v="1310155970"/>
    <x v="0"/>
    <x v="196"/>
    <b v="1"/>
    <s v="film &amp; video/documentary"/>
    <x v="401"/>
    <x v="0"/>
    <x v="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x v="402"/>
    <n v="1444913817"/>
    <x v="0"/>
    <x v="68"/>
    <b v="1"/>
    <s v="film &amp; video/documentary"/>
    <x v="402"/>
    <x v="0"/>
    <x v="4"/>
    <x v="0"/>
  </r>
  <r>
    <n v="403"/>
    <s v="MONDO BANANA"/>
    <s v="A documentary adventure about bananas - and people. Your round-trip ticket into the heart of banana-cultures!!"/>
    <x v="10"/>
    <x v="338"/>
    <x v="0"/>
    <s v="US"/>
    <s v="USD"/>
    <x v="403"/>
    <n v="1308900441"/>
    <x v="0"/>
    <x v="16"/>
    <b v="1"/>
    <s v="film &amp; video/documentary"/>
    <x v="403"/>
    <x v="0"/>
    <x v="4"/>
    <x v="6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x v="404"/>
    <n v="1389107062"/>
    <x v="0"/>
    <x v="197"/>
    <b v="1"/>
    <s v="film &amp; video/documentary"/>
    <x v="404"/>
    <x v="0"/>
    <x v="4"/>
    <x v="3"/>
  </r>
  <r>
    <n v="405"/>
    <s v="The Healing Effect Movie"/>
    <s v="Come, join our movie movement.  A new documentary about the healing power of food."/>
    <x v="121"/>
    <x v="340"/>
    <x v="0"/>
    <s v="US"/>
    <s v="USD"/>
    <x v="405"/>
    <n v="1391479339"/>
    <x v="0"/>
    <x v="165"/>
    <b v="1"/>
    <s v="film &amp; video/documentary"/>
    <x v="405"/>
    <x v="0"/>
    <x v="4"/>
    <x v="3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x v="406"/>
    <n v="1301975637"/>
    <x v="0"/>
    <x v="2"/>
    <b v="1"/>
    <s v="film &amp; video/documentary"/>
    <x v="406"/>
    <x v="0"/>
    <x v="4"/>
    <x v="6"/>
  </r>
  <r>
    <n v="407"/>
    <s v="Haymarket Documentary"/>
    <s v="The story of the 1886 Haymarket Riot explored through the history of the Haymarket Police Memorial Statue."/>
    <x v="13"/>
    <x v="342"/>
    <x v="0"/>
    <s v="US"/>
    <s v="USD"/>
    <x v="407"/>
    <n v="1316552050"/>
    <x v="0"/>
    <x v="19"/>
    <b v="1"/>
    <s v="film &amp; video/documentary"/>
    <x v="407"/>
    <x v="0"/>
    <x v="4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x v="408"/>
    <n v="1380217190"/>
    <x v="0"/>
    <x v="44"/>
    <b v="1"/>
    <s v="film &amp; video/documentary"/>
    <x v="408"/>
    <x v="0"/>
    <x v="4"/>
    <x v="4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x v="409"/>
    <n v="1466628144"/>
    <x v="0"/>
    <x v="41"/>
    <b v="1"/>
    <s v="film &amp; video/documentary"/>
    <x v="409"/>
    <x v="0"/>
    <x v="4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x v="410"/>
    <n v="1429486397"/>
    <x v="0"/>
    <x v="63"/>
    <b v="1"/>
    <s v="film &amp; video/documentary"/>
    <x v="410"/>
    <x v="0"/>
    <x v="4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x v="411"/>
    <n v="1384920804"/>
    <x v="0"/>
    <x v="198"/>
    <b v="1"/>
    <s v="film &amp; video/documentary"/>
    <x v="411"/>
    <x v="0"/>
    <x v="4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x v="412"/>
    <n v="1341856178"/>
    <x v="0"/>
    <x v="165"/>
    <b v="1"/>
    <s v="film &amp; video/documentary"/>
    <x v="412"/>
    <x v="0"/>
    <x v="4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x v="413"/>
    <n v="1340139811"/>
    <x v="0"/>
    <x v="199"/>
    <b v="1"/>
    <s v="film &amp; video/documentary"/>
    <x v="413"/>
    <x v="0"/>
    <x v="4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x v="414"/>
    <n v="1378949465"/>
    <x v="0"/>
    <x v="200"/>
    <b v="1"/>
    <s v="film &amp; video/documentary"/>
    <x v="414"/>
    <x v="0"/>
    <x v="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x v="415"/>
    <n v="1411417602"/>
    <x v="0"/>
    <x v="64"/>
    <b v="1"/>
    <s v="film &amp; video/documentary"/>
    <x v="415"/>
    <x v="0"/>
    <x v="4"/>
    <x v="3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x v="416"/>
    <n v="1389259831"/>
    <x v="0"/>
    <x v="20"/>
    <b v="1"/>
    <s v="film &amp; video/documentary"/>
    <x v="416"/>
    <x v="0"/>
    <x v="4"/>
    <x v="3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x v="417"/>
    <n v="1364426260"/>
    <x v="0"/>
    <x v="47"/>
    <b v="1"/>
    <s v="film &amp; video/documentary"/>
    <x v="417"/>
    <x v="0"/>
    <x v="4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x v="418"/>
    <n v="1435041997"/>
    <x v="0"/>
    <x v="201"/>
    <b v="1"/>
    <s v="film &amp; video/documentary"/>
    <x v="418"/>
    <x v="0"/>
    <x v="4"/>
    <x v="0"/>
  </r>
  <r>
    <n v="419"/>
    <s v="BEYOND LOCAL"/>
    <s v="Beyond Local is a personal journey through an art-centric and musically talented community that fosters creativity."/>
    <x v="6"/>
    <x v="354"/>
    <x v="0"/>
    <s v="US"/>
    <s v="USD"/>
    <x v="419"/>
    <n v="1367352787"/>
    <x v="0"/>
    <x v="196"/>
    <b v="1"/>
    <s v="film &amp; video/documentary"/>
    <x v="419"/>
    <x v="0"/>
    <x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x v="420"/>
    <n v="1392183631"/>
    <x v="0"/>
    <x v="83"/>
    <b v="0"/>
    <s v="film &amp; video/animation"/>
    <x v="420"/>
    <x v="0"/>
    <x v="5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x v="421"/>
    <n v="1434973656"/>
    <x v="0"/>
    <x v="79"/>
    <b v="0"/>
    <s v="film &amp; video/animation"/>
    <x v="421"/>
    <x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x v="422"/>
    <n v="1407824097"/>
    <x v="0"/>
    <x v="8"/>
    <b v="0"/>
    <s v="film &amp; video/animation"/>
    <x v="422"/>
    <x v="0"/>
    <x v="5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x v="423"/>
    <n v="1367878430"/>
    <x v="0"/>
    <x v="62"/>
    <b v="0"/>
    <s v="film &amp; video/animation"/>
    <x v="423"/>
    <x v="0"/>
    <x v="5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x v="424"/>
    <n v="1327568499"/>
    <x v="0"/>
    <x v="81"/>
    <b v="0"/>
    <s v="film &amp; video/animation"/>
    <x v="424"/>
    <x v="0"/>
    <x v="5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x v="425"/>
    <n v="1443472804"/>
    <x v="0"/>
    <x v="84"/>
    <b v="0"/>
    <s v="film &amp; video/animation"/>
    <x v="425"/>
    <x v="0"/>
    <x v="5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x v="426"/>
    <n v="1454259914"/>
    <x v="0"/>
    <x v="22"/>
    <b v="0"/>
    <s v="film &amp; video/animation"/>
    <x v="426"/>
    <x v="0"/>
    <x v="5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x v="427"/>
    <n v="1444340940"/>
    <x v="0"/>
    <x v="78"/>
    <b v="0"/>
    <s v="film &amp; video/animation"/>
    <x v="427"/>
    <x v="0"/>
    <x v="5"/>
    <x v="0"/>
  </r>
  <r>
    <n v="428"/>
    <s v="Little Clay Bible - Zacchaeus"/>
    <s v="Fresh, fun, entertaining Bible stories on YouTube, stop-motion style."/>
    <x v="14"/>
    <x v="362"/>
    <x v="2"/>
    <s v="US"/>
    <s v="USD"/>
    <x v="428"/>
    <n v="1400523845"/>
    <x v="0"/>
    <x v="62"/>
    <b v="0"/>
    <s v="film &amp; video/animation"/>
    <x v="428"/>
    <x v="0"/>
    <x v="5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x v="429"/>
    <n v="1252964282"/>
    <x v="0"/>
    <x v="78"/>
    <b v="0"/>
    <s v="film &amp; video/animation"/>
    <x v="429"/>
    <x v="0"/>
    <x v="5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x v="430"/>
    <n v="1377570867"/>
    <x v="0"/>
    <x v="81"/>
    <b v="0"/>
    <s v="film &amp; video/animation"/>
    <x v="430"/>
    <x v="0"/>
    <x v="5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x v="431"/>
    <n v="1465160083"/>
    <x v="0"/>
    <x v="22"/>
    <b v="0"/>
    <s v="film &amp; video/animation"/>
    <x v="431"/>
    <x v="0"/>
    <x v="5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x v="432"/>
    <n v="1440264381"/>
    <x v="0"/>
    <x v="22"/>
    <b v="0"/>
    <s v="film &amp; video/animation"/>
    <x v="432"/>
    <x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x v="433"/>
    <n v="1439392022"/>
    <x v="0"/>
    <x v="78"/>
    <b v="0"/>
    <s v="film &amp; video/animation"/>
    <x v="433"/>
    <x v="0"/>
    <x v="5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x v="434"/>
    <n v="1383076902"/>
    <x v="0"/>
    <x v="84"/>
    <b v="0"/>
    <s v="film &amp; video/animation"/>
    <x v="434"/>
    <x v="0"/>
    <x v="5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x v="435"/>
    <n v="1376502980"/>
    <x v="0"/>
    <x v="83"/>
    <b v="0"/>
    <s v="film &amp; video/animation"/>
    <x v="435"/>
    <x v="0"/>
    <x v="5"/>
    <x v="4"/>
  </r>
  <r>
    <n v="436"/>
    <s v="Blinky"/>
    <s v="Blinky is the story of a naÃ¯ve simpleton who suddenly finds himself struggling to adapt to changes within his environment."/>
    <x v="28"/>
    <x v="117"/>
    <x v="2"/>
    <s v="US"/>
    <s v="USD"/>
    <x v="436"/>
    <n v="1372668113"/>
    <x v="0"/>
    <x v="78"/>
    <b v="0"/>
    <s v="film &amp; video/animation"/>
    <x v="436"/>
    <x v="0"/>
    <x v="5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x v="437"/>
    <n v="1470728326"/>
    <x v="0"/>
    <x v="78"/>
    <b v="0"/>
    <s v="film &amp; video/animation"/>
    <x v="437"/>
    <x v="0"/>
    <x v="5"/>
    <x v="2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x v="438"/>
    <n v="1445235358"/>
    <x v="0"/>
    <x v="202"/>
    <b v="0"/>
    <s v="film &amp; video/animation"/>
    <x v="438"/>
    <x v="0"/>
    <x v="5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x v="439"/>
    <n v="1412705818"/>
    <x v="0"/>
    <x v="78"/>
    <b v="0"/>
    <s v="film &amp; video/animation"/>
    <x v="439"/>
    <x v="0"/>
    <x v="5"/>
    <x v="3"/>
  </r>
  <r>
    <n v="440"/>
    <s v="Consumed"/>
    <s v="A stop-motion animation made by a one girl team, with a camera, creativity, and a lot of determination."/>
    <x v="10"/>
    <x v="139"/>
    <x v="2"/>
    <s v="US"/>
    <s v="USD"/>
    <x v="440"/>
    <n v="1456270753"/>
    <x v="0"/>
    <x v="29"/>
    <b v="0"/>
    <s v="film &amp; video/animation"/>
    <x v="440"/>
    <x v="0"/>
    <x v="5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x v="441"/>
    <n v="1380826996"/>
    <x v="0"/>
    <x v="78"/>
    <b v="0"/>
    <s v="film &amp; video/animation"/>
    <x v="441"/>
    <x v="0"/>
    <x v="5"/>
    <x v="4"/>
  </r>
  <r>
    <n v="442"/>
    <s v="The Paranormal Idiot"/>
    <s v="Doomsday is here"/>
    <x v="73"/>
    <x v="368"/>
    <x v="2"/>
    <s v="US"/>
    <s v="USD"/>
    <x v="442"/>
    <n v="1421788783"/>
    <x v="0"/>
    <x v="57"/>
    <b v="0"/>
    <s v="film &amp; video/animation"/>
    <x v="442"/>
    <x v="0"/>
    <x v="5"/>
    <x v="0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x v="443"/>
    <n v="1389399701"/>
    <x v="0"/>
    <x v="84"/>
    <b v="0"/>
    <s v="film &amp; video/animation"/>
    <x v="443"/>
    <x v="0"/>
    <x v="5"/>
    <x v="3"/>
  </r>
  <r>
    <n v="444"/>
    <s v="Discovering the Other Woman"/>
    <s v="An upcoming animated web sitcom series centered around dealing with life, love, and relationships."/>
    <x v="28"/>
    <x v="155"/>
    <x v="2"/>
    <s v="US"/>
    <s v="USD"/>
    <x v="444"/>
    <n v="1324158361"/>
    <x v="0"/>
    <x v="29"/>
    <b v="0"/>
    <s v="film &amp; video/animation"/>
    <x v="444"/>
    <x v="0"/>
    <x v="5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x v="445"/>
    <n v="1430899375"/>
    <x v="0"/>
    <x v="84"/>
    <b v="0"/>
    <s v="film &amp; video/animation"/>
    <x v="445"/>
    <x v="0"/>
    <x v="5"/>
    <x v="0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x v="446"/>
    <n v="1422842420"/>
    <x v="0"/>
    <x v="38"/>
    <b v="0"/>
    <s v="film &amp; video/animation"/>
    <x v="446"/>
    <x v="0"/>
    <x v="5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x v="447"/>
    <n v="1361884763"/>
    <x v="0"/>
    <x v="29"/>
    <b v="0"/>
    <s v="film &amp; video/animation"/>
    <x v="447"/>
    <x v="0"/>
    <x v="5"/>
    <x v="4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x v="448"/>
    <n v="1398363095"/>
    <x v="0"/>
    <x v="80"/>
    <b v="0"/>
    <s v="film &amp; video/animation"/>
    <x v="448"/>
    <x v="0"/>
    <x v="5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x v="449"/>
    <n v="1379425085"/>
    <x v="0"/>
    <x v="81"/>
    <b v="0"/>
    <s v="film &amp; video/animation"/>
    <x v="449"/>
    <x v="0"/>
    <x v="5"/>
    <x v="4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x v="450"/>
    <n v="1389825800"/>
    <x v="0"/>
    <x v="63"/>
    <b v="0"/>
    <s v="film &amp; video/animation"/>
    <x v="450"/>
    <x v="0"/>
    <x v="5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x v="451"/>
    <n v="1388077791"/>
    <x v="0"/>
    <x v="78"/>
    <b v="0"/>
    <s v="film &amp; video/animation"/>
    <x v="451"/>
    <x v="0"/>
    <x v="5"/>
    <x v="4"/>
  </r>
  <r>
    <n v="452"/>
    <s v="Lost in the Shadows"/>
    <s v="A man must find his way out of the depths of the shadows by using the aid of a little girl."/>
    <x v="47"/>
    <x v="374"/>
    <x v="2"/>
    <s v="US"/>
    <s v="USD"/>
    <x v="452"/>
    <n v="1428944015"/>
    <x v="0"/>
    <x v="8"/>
    <b v="0"/>
    <s v="film &amp; video/animation"/>
    <x v="452"/>
    <x v="0"/>
    <x v="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x v="453"/>
    <n v="1422992879"/>
    <x v="0"/>
    <x v="84"/>
    <b v="0"/>
    <s v="film &amp; video/animation"/>
    <x v="453"/>
    <x v="0"/>
    <x v="5"/>
    <x v="0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x v="454"/>
    <n v="1414343571"/>
    <x v="0"/>
    <x v="81"/>
    <b v="0"/>
    <s v="film &amp; video/animation"/>
    <x v="454"/>
    <x v="0"/>
    <x v="5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x v="455"/>
    <n v="1330733022"/>
    <x v="0"/>
    <x v="84"/>
    <b v="0"/>
    <s v="film &amp; video/animation"/>
    <x v="455"/>
    <x v="0"/>
    <x v="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x v="456"/>
    <n v="1380559201"/>
    <x v="0"/>
    <x v="83"/>
    <b v="0"/>
    <s v="film &amp; video/animation"/>
    <x v="456"/>
    <x v="0"/>
    <x v="5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x v="457"/>
    <n v="1405621512"/>
    <x v="0"/>
    <x v="78"/>
    <b v="0"/>
    <s v="film &amp; video/animation"/>
    <x v="457"/>
    <x v="0"/>
    <x v="5"/>
    <x v="3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x v="458"/>
    <n v="1365958060"/>
    <x v="0"/>
    <x v="72"/>
    <b v="0"/>
    <s v="film &amp; video/animation"/>
    <x v="458"/>
    <x v="0"/>
    <x v="5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x v="459"/>
    <n v="1316013727"/>
    <x v="0"/>
    <x v="29"/>
    <b v="0"/>
    <s v="film &amp; video/animation"/>
    <x v="459"/>
    <x v="0"/>
    <x v="5"/>
    <x v="6"/>
  </r>
  <r>
    <n v="460"/>
    <s v="Darwin's Kiss"/>
    <s v="An animated web series about biological evolution gone haywire."/>
    <x v="0"/>
    <x v="379"/>
    <x v="2"/>
    <s v="US"/>
    <s v="USD"/>
    <x v="460"/>
    <n v="1398862875"/>
    <x v="0"/>
    <x v="84"/>
    <b v="0"/>
    <s v="film &amp; video/animation"/>
    <x v="460"/>
    <x v="0"/>
    <x v="5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x v="461"/>
    <n v="1368476367"/>
    <x v="0"/>
    <x v="78"/>
    <b v="0"/>
    <s v="film &amp; video/animation"/>
    <x v="461"/>
    <x v="0"/>
    <x v="5"/>
    <x v="4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x v="462"/>
    <n v="1307761341"/>
    <x v="0"/>
    <x v="78"/>
    <b v="0"/>
    <s v="film &amp; video/animation"/>
    <x v="462"/>
    <x v="0"/>
    <x v="5"/>
    <x v="6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x v="463"/>
    <n v="1311699753"/>
    <x v="0"/>
    <x v="202"/>
    <b v="0"/>
    <s v="film &amp; video/animation"/>
    <x v="463"/>
    <x v="0"/>
    <x v="5"/>
    <x v="6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x v="464"/>
    <n v="1461874935"/>
    <x v="0"/>
    <x v="29"/>
    <b v="0"/>
    <s v="film &amp; video/animation"/>
    <x v="464"/>
    <x v="0"/>
    <x v="5"/>
    <x v="2"/>
  </r>
  <r>
    <n v="465"/>
    <s v="&quot;Amp&quot; A Story About a Robot"/>
    <s v="&quot;Amp&quot; is a short film about a robot with needs."/>
    <x v="133"/>
    <x v="381"/>
    <x v="2"/>
    <s v="US"/>
    <s v="USD"/>
    <x v="465"/>
    <n v="1402455174"/>
    <x v="0"/>
    <x v="22"/>
    <b v="0"/>
    <s v="film &amp; video/animation"/>
    <x v="465"/>
    <x v="0"/>
    <x v="5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x v="466"/>
    <n v="1344465464"/>
    <x v="0"/>
    <x v="81"/>
    <b v="0"/>
    <s v="film &amp; video/animation"/>
    <x v="466"/>
    <x v="0"/>
    <x v="5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x v="467"/>
    <n v="1344961134"/>
    <x v="0"/>
    <x v="70"/>
    <b v="0"/>
    <s v="film &amp; video/animation"/>
    <x v="467"/>
    <x v="0"/>
    <x v="5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x v="468"/>
    <n v="1336795283"/>
    <x v="0"/>
    <x v="78"/>
    <b v="0"/>
    <s v="film &amp; video/animation"/>
    <x v="468"/>
    <x v="0"/>
    <x v="5"/>
    <x v="5"/>
  </r>
  <r>
    <n v="469"/>
    <s v="Dreamland PERSONALISED Animated Shorts Film"/>
    <s v="Create a personalised animation film using your child's name and photo."/>
    <x v="12"/>
    <x v="117"/>
    <x v="2"/>
    <s v="GB"/>
    <s v="GBP"/>
    <x v="469"/>
    <n v="1404776724"/>
    <x v="0"/>
    <x v="78"/>
    <b v="0"/>
    <s v="film &amp; video/animation"/>
    <x v="469"/>
    <x v="0"/>
    <x v="5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x v="470"/>
    <n v="1385524889"/>
    <x v="0"/>
    <x v="84"/>
    <b v="0"/>
    <s v="film &amp; video/animation"/>
    <x v="470"/>
    <x v="0"/>
    <x v="5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x v="471"/>
    <n v="1394039979"/>
    <x v="0"/>
    <x v="203"/>
    <b v="0"/>
    <s v="film &amp; video/animation"/>
    <x v="471"/>
    <x v="0"/>
    <x v="5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x v="472"/>
    <n v="1406239718"/>
    <x v="0"/>
    <x v="81"/>
    <b v="0"/>
    <s v="film &amp; video/animation"/>
    <x v="472"/>
    <x v="0"/>
    <x v="5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x v="473"/>
    <n v="1408380319"/>
    <x v="0"/>
    <x v="25"/>
    <b v="0"/>
    <s v="film &amp; video/animation"/>
    <x v="473"/>
    <x v="0"/>
    <x v="5"/>
    <x v="3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x v="474"/>
    <n v="1484726029"/>
    <x v="0"/>
    <x v="29"/>
    <b v="0"/>
    <s v="film &amp; video/animation"/>
    <x v="474"/>
    <x v="0"/>
    <x v="5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x v="475"/>
    <n v="1428285843"/>
    <x v="0"/>
    <x v="78"/>
    <b v="0"/>
    <s v="film &amp; video/animation"/>
    <x v="475"/>
    <x v="0"/>
    <x v="5"/>
    <x v="0"/>
  </r>
  <r>
    <n v="476"/>
    <s v="Sight Word Music Videos"/>
    <s v="Animated Music Videos that teach kids how to read."/>
    <x v="135"/>
    <x v="387"/>
    <x v="2"/>
    <s v="US"/>
    <s v="USD"/>
    <x v="476"/>
    <n v="1398727441"/>
    <x v="0"/>
    <x v="204"/>
    <b v="0"/>
    <s v="film &amp; video/animation"/>
    <x v="476"/>
    <x v="0"/>
    <x v="5"/>
    <x v="3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x v="477"/>
    <n v="1332187334"/>
    <x v="0"/>
    <x v="78"/>
    <b v="0"/>
    <s v="film &amp; video/animation"/>
    <x v="477"/>
    <x v="0"/>
    <x v="5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x v="478"/>
    <n v="1425333109"/>
    <x v="0"/>
    <x v="78"/>
    <b v="0"/>
    <s v="film &amp; video/animation"/>
    <x v="478"/>
    <x v="0"/>
    <x v="5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x v="479"/>
    <n v="1411379235"/>
    <x v="0"/>
    <x v="165"/>
    <b v="0"/>
    <s v="film &amp; video/animation"/>
    <x v="479"/>
    <x v="0"/>
    <x v="5"/>
    <x v="3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x v="480"/>
    <n v="1373457615"/>
    <x v="0"/>
    <x v="205"/>
    <b v="0"/>
    <s v="film &amp; video/animation"/>
    <x v="480"/>
    <x v="0"/>
    <x v="5"/>
    <x v="4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x v="481"/>
    <n v="1347293289"/>
    <x v="0"/>
    <x v="64"/>
    <b v="0"/>
    <s v="film &amp; video/animation"/>
    <x v="481"/>
    <x v="0"/>
    <x v="5"/>
    <x v="5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x v="482"/>
    <n v="1458336690"/>
    <x v="0"/>
    <x v="29"/>
    <b v="0"/>
    <s v="film &amp; video/animation"/>
    <x v="482"/>
    <x v="0"/>
    <x v="5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x v="483"/>
    <n v="1354250672"/>
    <x v="0"/>
    <x v="206"/>
    <b v="0"/>
    <s v="film &amp; video/animation"/>
    <x v="483"/>
    <x v="0"/>
    <x v="5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x v="484"/>
    <n v="1443220372"/>
    <x v="0"/>
    <x v="202"/>
    <b v="0"/>
    <s v="film &amp; video/animation"/>
    <x v="484"/>
    <x v="0"/>
    <x v="5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x v="485"/>
    <n v="1366200499"/>
    <x v="0"/>
    <x v="207"/>
    <b v="0"/>
    <s v="film &amp; video/animation"/>
    <x v="485"/>
    <x v="0"/>
    <x v="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x v="486"/>
    <n v="1399070239"/>
    <x v="0"/>
    <x v="29"/>
    <b v="0"/>
    <s v="film &amp; video/animation"/>
    <x v="486"/>
    <x v="0"/>
    <x v="5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x v="487"/>
    <n v="1477491394"/>
    <x v="0"/>
    <x v="78"/>
    <b v="0"/>
    <s v="film &amp; video/animation"/>
    <x v="487"/>
    <x v="0"/>
    <x v="5"/>
    <x v="2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x v="488"/>
    <n v="1481332700"/>
    <x v="0"/>
    <x v="78"/>
    <b v="0"/>
    <s v="film &amp; video/animation"/>
    <x v="488"/>
    <x v="0"/>
    <x v="5"/>
    <x v="2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x v="489"/>
    <n v="1323084816"/>
    <x v="0"/>
    <x v="83"/>
    <b v="0"/>
    <s v="film &amp; video/animation"/>
    <x v="489"/>
    <x v="0"/>
    <x v="5"/>
    <x v="6"/>
  </r>
  <r>
    <n v="490"/>
    <s v="PROJECT IS CANCELLED"/>
    <s v="Cancelled"/>
    <x v="28"/>
    <x v="117"/>
    <x v="2"/>
    <s v="US"/>
    <s v="USD"/>
    <x v="490"/>
    <n v="1343085285"/>
    <x v="0"/>
    <x v="78"/>
    <b v="0"/>
    <s v="film &amp; video/animation"/>
    <x v="490"/>
    <x v="0"/>
    <x v="5"/>
    <x v="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x v="491"/>
    <n v="1451345699"/>
    <x v="0"/>
    <x v="78"/>
    <b v="0"/>
    <s v="film &amp; video/animation"/>
    <x v="491"/>
    <x v="0"/>
    <x v="5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x v="492"/>
    <n v="1471135830"/>
    <x v="0"/>
    <x v="78"/>
    <b v="0"/>
    <s v="film &amp; video/animation"/>
    <x v="492"/>
    <x v="0"/>
    <x v="5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x v="493"/>
    <n v="1429550738"/>
    <x v="0"/>
    <x v="78"/>
    <b v="0"/>
    <s v="film &amp; video/animation"/>
    <x v="493"/>
    <x v="0"/>
    <x v="5"/>
    <x v="0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x v="494"/>
    <n v="1402343765"/>
    <x v="0"/>
    <x v="83"/>
    <b v="0"/>
    <s v="film &amp; video/animation"/>
    <x v="494"/>
    <x v="0"/>
    <x v="5"/>
    <x v="3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x v="495"/>
    <n v="1434484305"/>
    <x v="0"/>
    <x v="78"/>
    <b v="0"/>
    <s v="film &amp; video/animation"/>
    <x v="495"/>
    <x v="0"/>
    <x v="5"/>
    <x v="0"/>
  </r>
  <r>
    <n v="496"/>
    <s v="Airships and Anatasia: The Movie"/>
    <s v="The movie is about the adventures of Ethan, Danna, The mysterious inventor and more."/>
    <x v="127"/>
    <x v="116"/>
    <x v="2"/>
    <s v="US"/>
    <s v="USD"/>
    <x v="496"/>
    <n v="1386886874"/>
    <x v="0"/>
    <x v="29"/>
    <b v="0"/>
    <s v="film &amp; video/animation"/>
    <x v="496"/>
    <x v="0"/>
    <x v="5"/>
    <x v="4"/>
  </r>
  <r>
    <n v="497"/>
    <s v="Galaxy Probe Kids"/>
    <s v="live-action/animated series pilot."/>
    <x v="140"/>
    <x v="134"/>
    <x v="2"/>
    <s v="US"/>
    <s v="USD"/>
    <x v="497"/>
    <n v="1414889665"/>
    <x v="0"/>
    <x v="83"/>
    <b v="0"/>
    <s v="film &amp; video/animation"/>
    <x v="497"/>
    <x v="0"/>
    <x v="5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x v="498"/>
    <n v="1321035449"/>
    <x v="0"/>
    <x v="19"/>
    <b v="0"/>
    <s v="film &amp; video/animation"/>
    <x v="498"/>
    <x v="0"/>
    <x v="5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x v="499"/>
    <n v="1250630968"/>
    <x v="0"/>
    <x v="55"/>
    <b v="0"/>
    <s v="film &amp; video/animation"/>
    <x v="499"/>
    <x v="0"/>
    <x v="5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x v="500"/>
    <n v="1268255751"/>
    <x v="0"/>
    <x v="80"/>
    <b v="0"/>
    <s v="film &amp; video/animation"/>
    <x v="500"/>
    <x v="0"/>
    <x v="5"/>
    <x v="7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x v="501"/>
    <n v="1307597851"/>
    <x v="0"/>
    <x v="78"/>
    <b v="0"/>
    <s v="film &amp; video/animation"/>
    <x v="501"/>
    <x v="0"/>
    <x v="5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x v="502"/>
    <n v="1329484625"/>
    <x v="0"/>
    <x v="80"/>
    <b v="0"/>
    <s v="film &amp; video/animation"/>
    <x v="502"/>
    <x v="0"/>
    <x v="5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x v="503"/>
    <n v="1418906303"/>
    <x v="0"/>
    <x v="82"/>
    <b v="0"/>
    <s v="film &amp; video/animation"/>
    <x v="503"/>
    <x v="0"/>
    <x v="5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x v="504"/>
    <n v="1328916987"/>
    <x v="0"/>
    <x v="81"/>
    <b v="0"/>
    <s v="film &amp; video/animation"/>
    <x v="504"/>
    <x v="0"/>
    <x v="5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x v="505"/>
    <n v="1447122086"/>
    <x v="0"/>
    <x v="25"/>
    <b v="0"/>
    <s v="film &amp; video/animation"/>
    <x v="505"/>
    <x v="0"/>
    <x v="5"/>
    <x v="0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x v="506"/>
    <n v="1373548520"/>
    <x v="0"/>
    <x v="29"/>
    <b v="0"/>
    <s v="film &amp; video/animation"/>
    <x v="506"/>
    <x v="0"/>
    <x v="5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x v="507"/>
    <n v="1346799657"/>
    <x v="0"/>
    <x v="73"/>
    <b v="0"/>
    <s v="film &amp; video/animation"/>
    <x v="507"/>
    <x v="0"/>
    <x v="5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x v="508"/>
    <n v="1332808501"/>
    <x v="0"/>
    <x v="83"/>
    <b v="0"/>
    <s v="film &amp; video/animation"/>
    <x v="508"/>
    <x v="0"/>
    <x v="5"/>
    <x v="5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x v="509"/>
    <n v="1432912170"/>
    <x v="0"/>
    <x v="29"/>
    <b v="0"/>
    <s v="film &amp; video/animation"/>
    <x v="509"/>
    <x v="0"/>
    <x v="5"/>
    <x v="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x v="510"/>
    <n v="1454213639"/>
    <x v="0"/>
    <x v="78"/>
    <b v="0"/>
    <s v="film &amp; video/animation"/>
    <x v="510"/>
    <x v="0"/>
    <x v="5"/>
    <x v="2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x v="511"/>
    <n v="1362640582"/>
    <x v="0"/>
    <x v="81"/>
    <b v="0"/>
    <s v="film &amp; video/animation"/>
    <x v="511"/>
    <x v="0"/>
    <x v="5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x v="512"/>
    <n v="1475776127"/>
    <x v="0"/>
    <x v="84"/>
    <b v="0"/>
    <s v="film &amp; video/animation"/>
    <x v="512"/>
    <x v="0"/>
    <x v="5"/>
    <x v="2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x v="513"/>
    <n v="1467387705"/>
    <x v="0"/>
    <x v="32"/>
    <b v="0"/>
    <s v="film &amp; video/animation"/>
    <x v="513"/>
    <x v="0"/>
    <x v="5"/>
    <x v="2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x v="514"/>
    <n v="1405003447"/>
    <x v="0"/>
    <x v="83"/>
    <b v="0"/>
    <s v="film &amp; video/animation"/>
    <x v="514"/>
    <x v="0"/>
    <x v="5"/>
    <x v="3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x v="515"/>
    <n v="1447933601"/>
    <x v="0"/>
    <x v="69"/>
    <b v="0"/>
    <s v="film &amp; video/animation"/>
    <x v="515"/>
    <x v="0"/>
    <x v="5"/>
    <x v="0"/>
  </r>
  <r>
    <n v="516"/>
    <s v="Shipmates"/>
    <s v="A big brother style comedy animation series starring famous seafarers"/>
    <x v="10"/>
    <x v="117"/>
    <x v="2"/>
    <s v="GB"/>
    <s v="GBP"/>
    <x v="516"/>
    <n v="1427568080"/>
    <x v="0"/>
    <x v="78"/>
    <b v="0"/>
    <s v="film &amp; video/animation"/>
    <x v="516"/>
    <x v="0"/>
    <x v="5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x v="517"/>
    <n v="1483454761"/>
    <x v="0"/>
    <x v="83"/>
    <b v="0"/>
    <s v="film &amp; video/animation"/>
    <x v="517"/>
    <x v="0"/>
    <x v="5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x v="518"/>
    <n v="1438958824"/>
    <x v="0"/>
    <x v="78"/>
    <b v="0"/>
    <s v="film &amp; video/animation"/>
    <x v="518"/>
    <x v="0"/>
    <x v="5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x v="519"/>
    <n v="1352107421"/>
    <x v="0"/>
    <x v="16"/>
    <b v="0"/>
    <s v="film &amp; video/animation"/>
    <x v="519"/>
    <x v="0"/>
    <x v="5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x v="520"/>
    <n v="1447174261"/>
    <x v="0"/>
    <x v="69"/>
    <b v="1"/>
    <s v="theater/plays"/>
    <x v="520"/>
    <x v="1"/>
    <x v="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x v="521"/>
    <n v="1475460819"/>
    <x v="0"/>
    <x v="66"/>
    <b v="1"/>
    <s v="theater/plays"/>
    <x v="521"/>
    <x v="1"/>
    <x v="6"/>
    <x v="2"/>
  </r>
  <r>
    <n v="522"/>
    <s v="COMPASS PLAYERS"/>
    <s v="*** TO MAKE DONATIONS IN THE FUTURE                                   GO TO OUR WEBSITE: www.compassplayers.com ***"/>
    <x v="9"/>
    <x v="409"/>
    <x v="0"/>
    <s v="US"/>
    <s v="USD"/>
    <x v="522"/>
    <n v="1456793925"/>
    <x v="0"/>
    <x v="162"/>
    <b v="1"/>
    <s v="theater/plays"/>
    <x v="522"/>
    <x v="1"/>
    <x v="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x v="523"/>
    <n v="1440213076"/>
    <x v="0"/>
    <x v="87"/>
    <b v="1"/>
    <s v="theater/plays"/>
    <x v="523"/>
    <x v="1"/>
    <x v="6"/>
    <x v="0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x v="524"/>
    <n v="1462209169"/>
    <x v="0"/>
    <x v="208"/>
    <b v="1"/>
    <s v="theater/plays"/>
    <x v="524"/>
    <x v="1"/>
    <x v="6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x v="525"/>
    <n v="1406713041"/>
    <x v="0"/>
    <x v="8"/>
    <b v="1"/>
    <s v="theater/plays"/>
    <x v="525"/>
    <x v="1"/>
    <x v="6"/>
    <x v="3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x v="526"/>
    <n v="1436278344"/>
    <x v="0"/>
    <x v="23"/>
    <b v="1"/>
    <s v="theater/plays"/>
    <x v="526"/>
    <x v="1"/>
    <x v="6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x v="527"/>
    <n v="1484715366"/>
    <x v="0"/>
    <x v="150"/>
    <b v="1"/>
    <s v="theater/plays"/>
    <x v="527"/>
    <x v="1"/>
    <x v="6"/>
    <x v="1"/>
  </r>
  <r>
    <n v="528"/>
    <s v="Devastated No Matter What"/>
    <s v="A Festival Backed Production of a Full-Length Play."/>
    <x v="146"/>
    <x v="414"/>
    <x v="0"/>
    <s v="US"/>
    <s v="USD"/>
    <x v="528"/>
    <n v="1433109907"/>
    <x v="0"/>
    <x v="209"/>
    <b v="1"/>
    <s v="theater/plays"/>
    <x v="528"/>
    <x v="1"/>
    <x v="6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x v="529"/>
    <n v="1482281094"/>
    <x v="0"/>
    <x v="59"/>
    <b v="1"/>
    <s v="theater/plays"/>
    <x v="529"/>
    <x v="1"/>
    <x v="6"/>
    <x v="2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x v="530"/>
    <n v="1433254268"/>
    <x v="0"/>
    <x v="60"/>
    <b v="1"/>
    <s v="theater/plays"/>
    <x v="530"/>
    <x v="1"/>
    <x v="6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x v="531"/>
    <n v="1478050429"/>
    <x v="0"/>
    <x v="162"/>
    <b v="1"/>
    <s v="theater/plays"/>
    <x v="531"/>
    <x v="1"/>
    <x v="6"/>
    <x v="2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x v="532"/>
    <n v="1460506208"/>
    <x v="0"/>
    <x v="210"/>
    <b v="1"/>
    <s v="theater/plays"/>
    <x v="532"/>
    <x v="1"/>
    <x v="6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x v="533"/>
    <n v="1461320765"/>
    <x v="0"/>
    <x v="57"/>
    <b v="1"/>
    <s v="theater/plays"/>
    <x v="533"/>
    <x v="1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x v="534"/>
    <n v="1443036470"/>
    <x v="0"/>
    <x v="53"/>
    <b v="1"/>
    <s v="theater/plays"/>
    <x v="534"/>
    <x v="1"/>
    <x v="6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x v="535"/>
    <n v="1481115905"/>
    <x v="0"/>
    <x v="211"/>
    <b v="1"/>
    <s v="theater/plays"/>
    <x v="535"/>
    <x v="1"/>
    <x v="6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x v="536"/>
    <n v="1435133807"/>
    <x v="0"/>
    <x v="70"/>
    <b v="1"/>
    <s v="theater/plays"/>
    <x v="536"/>
    <x v="1"/>
    <x v="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x v="537"/>
    <n v="1444069591"/>
    <x v="0"/>
    <x v="211"/>
    <b v="1"/>
    <s v="theater/plays"/>
    <x v="537"/>
    <x v="1"/>
    <x v="6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x v="538"/>
    <n v="1460574263"/>
    <x v="0"/>
    <x v="65"/>
    <b v="1"/>
    <s v="theater/plays"/>
    <x v="538"/>
    <x v="1"/>
    <x v="6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x v="539"/>
    <n v="1465866707"/>
    <x v="0"/>
    <x v="9"/>
    <b v="1"/>
    <s v="theater/plays"/>
    <x v="539"/>
    <x v="1"/>
    <x v="6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x v="540"/>
    <n v="1420486606"/>
    <x v="0"/>
    <x v="29"/>
    <b v="0"/>
    <s v="technology/web"/>
    <x v="540"/>
    <x v="2"/>
    <x v="7"/>
    <x v="0"/>
  </r>
  <r>
    <n v="541"/>
    <s v="Deviations"/>
    <s v="A website dedicated to local Kink Communities; to find others with matching interests and bring them together."/>
    <x v="37"/>
    <x v="379"/>
    <x v="2"/>
    <s v="US"/>
    <s v="USD"/>
    <x v="541"/>
    <n v="1443488834"/>
    <x v="0"/>
    <x v="29"/>
    <b v="0"/>
    <s v="technology/web"/>
    <x v="541"/>
    <x v="2"/>
    <x v="7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x v="542"/>
    <n v="1457113316"/>
    <x v="0"/>
    <x v="29"/>
    <b v="0"/>
    <s v="technology/web"/>
    <x v="542"/>
    <x v="2"/>
    <x v="7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x v="543"/>
    <n v="1412215962"/>
    <x v="0"/>
    <x v="84"/>
    <b v="0"/>
    <s v="technology/web"/>
    <x v="543"/>
    <x v="2"/>
    <x v="7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x v="544"/>
    <n v="1465055160"/>
    <x v="0"/>
    <x v="84"/>
    <b v="0"/>
    <s v="technology/web"/>
    <x v="544"/>
    <x v="2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x v="545"/>
    <n v="1444140789"/>
    <x v="0"/>
    <x v="69"/>
    <b v="0"/>
    <s v="technology/web"/>
    <x v="545"/>
    <x v="2"/>
    <x v="7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x v="546"/>
    <n v="1441209715"/>
    <x v="0"/>
    <x v="84"/>
    <b v="0"/>
    <s v="technology/web"/>
    <x v="546"/>
    <x v="2"/>
    <x v="7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x v="547"/>
    <n v="1452530564"/>
    <x v="0"/>
    <x v="78"/>
    <b v="0"/>
    <s v="technology/web"/>
    <x v="547"/>
    <x v="2"/>
    <x v="7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x v="548"/>
    <n v="1443562848"/>
    <x v="0"/>
    <x v="29"/>
    <b v="0"/>
    <s v="technology/web"/>
    <x v="548"/>
    <x v="2"/>
    <x v="7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x v="549"/>
    <n v="1433776622"/>
    <x v="0"/>
    <x v="22"/>
    <b v="0"/>
    <s v="technology/web"/>
    <x v="549"/>
    <x v="2"/>
    <x v="7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x v="550"/>
    <n v="1484756245"/>
    <x v="0"/>
    <x v="80"/>
    <b v="0"/>
    <s v="technology/web"/>
    <x v="550"/>
    <x v="2"/>
    <x v="7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x v="551"/>
    <n v="1434609424"/>
    <x v="0"/>
    <x v="33"/>
    <b v="0"/>
    <s v="technology/web"/>
    <x v="551"/>
    <x v="2"/>
    <x v="7"/>
    <x v="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x v="552"/>
    <n v="1447166896"/>
    <x v="0"/>
    <x v="78"/>
    <b v="0"/>
    <s v="technology/web"/>
    <x v="552"/>
    <x v="2"/>
    <x v="7"/>
    <x v="0"/>
  </r>
  <r>
    <n v="553"/>
    <s v="sellorshopusa.com"/>
    <s v="Groundbreaking New Classifieds Website Grows Into Largest Nationwide Coverage By Turning Users Into Entrepreneurs"/>
    <x v="31"/>
    <x v="430"/>
    <x v="2"/>
    <s v="US"/>
    <s v="USD"/>
    <x v="553"/>
    <n v="1413393391"/>
    <x v="0"/>
    <x v="79"/>
    <b v="0"/>
    <s v="technology/web"/>
    <x v="553"/>
    <x v="2"/>
    <x v="7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x v="554"/>
    <n v="1411143972"/>
    <x v="0"/>
    <x v="19"/>
    <b v="0"/>
    <s v="technology/web"/>
    <x v="554"/>
    <x v="2"/>
    <x v="7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x v="555"/>
    <n v="1463128143"/>
    <x v="0"/>
    <x v="78"/>
    <b v="0"/>
    <s v="technology/web"/>
    <x v="555"/>
    <x v="2"/>
    <x v="7"/>
    <x v="2"/>
  </r>
  <r>
    <n v="556"/>
    <s v="Braille Academy"/>
    <s v="An educational platform for learning Unified English Braille Code"/>
    <x v="6"/>
    <x v="148"/>
    <x v="2"/>
    <s v="US"/>
    <s v="USD"/>
    <x v="556"/>
    <n v="1449520717"/>
    <x v="0"/>
    <x v="29"/>
    <b v="0"/>
    <s v="technology/web"/>
    <x v="556"/>
    <x v="2"/>
    <x v="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x v="557"/>
    <n v="1478126203"/>
    <x v="0"/>
    <x v="9"/>
    <b v="0"/>
    <s v="technology/web"/>
    <x v="557"/>
    <x v="2"/>
    <x v="7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x v="558"/>
    <n v="1424639505"/>
    <x v="0"/>
    <x v="78"/>
    <b v="0"/>
    <s v="technology/web"/>
    <x v="558"/>
    <x v="2"/>
    <x v="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x v="559"/>
    <n v="1447397260"/>
    <x v="0"/>
    <x v="29"/>
    <b v="0"/>
    <s v="technology/web"/>
    <x v="559"/>
    <x v="2"/>
    <x v="7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x v="560"/>
    <n v="1416249045"/>
    <x v="0"/>
    <x v="83"/>
    <b v="0"/>
    <s v="technology/web"/>
    <x v="560"/>
    <x v="2"/>
    <x v="7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x v="561"/>
    <n v="1442850513"/>
    <x v="0"/>
    <x v="84"/>
    <b v="0"/>
    <s v="technology/web"/>
    <x v="561"/>
    <x v="2"/>
    <x v="7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x v="562"/>
    <n v="1479460815"/>
    <x v="0"/>
    <x v="78"/>
    <b v="0"/>
    <s v="technology/web"/>
    <x v="562"/>
    <x v="2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x v="563"/>
    <n v="1421545247"/>
    <x v="0"/>
    <x v="84"/>
    <b v="0"/>
    <s v="technology/web"/>
    <x v="563"/>
    <x v="2"/>
    <x v="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x v="564"/>
    <n v="1455230275"/>
    <x v="0"/>
    <x v="29"/>
    <b v="0"/>
    <s v="technology/web"/>
    <x v="564"/>
    <x v="2"/>
    <x v="7"/>
    <x v="2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x v="565"/>
    <n v="1433962249"/>
    <x v="0"/>
    <x v="78"/>
    <b v="0"/>
    <s v="technology/web"/>
    <x v="565"/>
    <x v="2"/>
    <x v="7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x v="566"/>
    <n v="1465921533"/>
    <x v="0"/>
    <x v="29"/>
    <b v="0"/>
    <s v="technology/web"/>
    <x v="566"/>
    <x v="2"/>
    <x v="7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x v="567"/>
    <n v="1417551194"/>
    <x v="0"/>
    <x v="78"/>
    <b v="0"/>
    <s v="technology/web"/>
    <x v="567"/>
    <x v="2"/>
    <x v="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x v="568"/>
    <n v="1449785223"/>
    <x v="0"/>
    <x v="81"/>
    <b v="0"/>
    <s v="technology/web"/>
    <x v="568"/>
    <x v="2"/>
    <x v="7"/>
    <x v="0"/>
  </r>
  <r>
    <n v="569"/>
    <s v="Mioti"/>
    <s v="Mioti is an indie game marketplace that doubles as a community for developers to join networks and discuss projects."/>
    <x v="30"/>
    <x v="170"/>
    <x v="2"/>
    <s v="CA"/>
    <s v="CAD"/>
    <x v="569"/>
    <n v="1449087612"/>
    <x v="0"/>
    <x v="29"/>
    <b v="0"/>
    <s v="technology/web"/>
    <x v="569"/>
    <x v="2"/>
    <x v="7"/>
    <x v="0"/>
  </r>
  <r>
    <n v="570"/>
    <s v="Relaunching in May"/>
    <s v="Humans have AM/FM/Satellite radio, kids have radio Disney, pets have DogCatRadio."/>
    <x v="94"/>
    <x v="436"/>
    <x v="2"/>
    <s v="US"/>
    <s v="USD"/>
    <x v="570"/>
    <n v="1453230569"/>
    <x v="0"/>
    <x v="29"/>
    <b v="0"/>
    <s v="technology/web"/>
    <x v="570"/>
    <x v="2"/>
    <x v="7"/>
    <x v="2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x v="571"/>
    <n v="1436297723"/>
    <x v="0"/>
    <x v="84"/>
    <b v="0"/>
    <s v="technology/web"/>
    <x v="571"/>
    <x v="2"/>
    <x v="7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x v="572"/>
    <n v="1444065088"/>
    <x v="0"/>
    <x v="78"/>
    <b v="0"/>
    <s v="technology/web"/>
    <x v="572"/>
    <x v="2"/>
    <x v="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x v="573"/>
    <n v="1416445931"/>
    <x v="0"/>
    <x v="82"/>
    <b v="0"/>
    <s v="technology/web"/>
    <x v="573"/>
    <x v="2"/>
    <x v="7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x v="574"/>
    <n v="1474281507"/>
    <x v="0"/>
    <x v="80"/>
    <b v="0"/>
    <s v="technology/web"/>
    <x v="574"/>
    <x v="2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x v="575"/>
    <n v="1431621443"/>
    <x v="0"/>
    <x v="80"/>
    <b v="0"/>
    <s v="technology/web"/>
    <x v="575"/>
    <x v="2"/>
    <x v="7"/>
    <x v="0"/>
  </r>
  <r>
    <n v="576"/>
    <s v="Uthtopia"/>
    <s v="UthTopia Is a social media organization that believes in positive online usage, youth mentorship, and youth empowerment."/>
    <x v="58"/>
    <x v="116"/>
    <x v="2"/>
    <s v="US"/>
    <s v="USD"/>
    <x v="576"/>
    <n v="1422357552"/>
    <x v="0"/>
    <x v="29"/>
    <b v="0"/>
    <s v="technology/web"/>
    <x v="576"/>
    <x v="2"/>
    <x v="7"/>
    <x v="0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x v="577"/>
    <n v="1458569302"/>
    <x v="0"/>
    <x v="29"/>
    <b v="0"/>
    <s v="technology/web"/>
    <x v="577"/>
    <x v="2"/>
    <x v="7"/>
    <x v="2"/>
  </r>
  <r>
    <n v="578"/>
    <s v="weBuy Crowdsourced Shopping"/>
    <s v="weBuy trade built on technology and Crowd Sourced Power"/>
    <x v="152"/>
    <x v="441"/>
    <x v="2"/>
    <s v="GB"/>
    <s v="GBP"/>
    <x v="578"/>
    <n v="1439560393"/>
    <x v="0"/>
    <x v="63"/>
    <b v="0"/>
    <s v="technology/web"/>
    <x v="578"/>
    <x v="2"/>
    <x v="7"/>
    <x v="0"/>
  </r>
  <r>
    <n v="579"/>
    <s v="Course: Learn Cryptography"/>
    <s v="Learn classic and public key cryptography with a full proof-of-concept system in JavaScript."/>
    <x v="14"/>
    <x v="442"/>
    <x v="2"/>
    <s v="US"/>
    <s v="USD"/>
    <x v="579"/>
    <n v="1416947223"/>
    <x v="0"/>
    <x v="81"/>
    <b v="0"/>
    <s v="technology/web"/>
    <x v="579"/>
    <x v="2"/>
    <x v="7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x v="580"/>
    <n v="1471988867"/>
    <x v="0"/>
    <x v="29"/>
    <b v="0"/>
    <s v="technology/web"/>
    <x v="580"/>
    <x v="2"/>
    <x v="7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x v="581"/>
    <n v="1435882704"/>
    <x v="0"/>
    <x v="78"/>
    <b v="0"/>
    <s v="technology/web"/>
    <x v="581"/>
    <x v="2"/>
    <x v="7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x v="582"/>
    <n v="1424454319"/>
    <x v="0"/>
    <x v="78"/>
    <b v="0"/>
    <s v="technology/web"/>
    <x v="582"/>
    <x v="2"/>
    <x v="7"/>
    <x v="0"/>
  </r>
  <r>
    <n v="583"/>
    <s v="HackersArchive.com"/>
    <s v="HackersArchive.com will help rid the web of viruses and scams found everywhere else you look!"/>
    <x v="7"/>
    <x v="116"/>
    <x v="2"/>
    <s v="US"/>
    <s v="USD"/>
    <x v="583"/>
    <n v="1424212287"/>
    <x v="0"/>
    <x v="29"/>
    <b v="0"/>
    <s v="technology/web"/>
    <x v="583"/>
    <x v="2"/>
    <x v="7"/>
    <x v="0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x v="584"/>
    <n v="1423933916"/>
    <x v="0"/>
    <x v="84"/>
    <b v="0"/>
    <s v="technology/web"/>
    <x v="584"/>
    <x v="2"/>
    <x v="7"/>
    <x v="0"/>
  </r>
  <r>
    <n v="585"/>
    <s v="Link Card"/>
    <s v="SAVE UP TO 40% WHEN YOU SPEND!_x000a__x000a_PRE-ORDER YOUR LINK CARD TODAY"/>
    <x v="7"/>
    <x v="117"/>
    <x v="2"/>
    <s v="GB"/>
    <s v="GBP"/>
    <x v="585"/>
    <n v="1444123377"/>
    <x v="0"/>
    <x v="78"/>
    <b v="0"/>
    <s v="technology/web"/>
    <x v="585"/>
    <x v="2"/>
    <x v="7"/>
    <x v="0"/>
  </r>
  <r>
    <n v="586"/>
    <s v="Employ College 2K"/>
    <s v="Employ College is a movement for companies to hire college graduates from their respected institutions."/>
    <x v="3"/>
    <x v="443"/>
    <x v="2"/>
    <s v="US"/>
    <s v="USD"/>
    <x v="586"/>
    <n v="1421440207"/>
    <x v="0"/>
    <x v="80"/>
    <b v="0"/>
    <s v="technology/web"/>
    <x v="586"/>
    <x v="2"/>
    <x v="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x v="587"/>
    <n v="1426615833"/>
    <x v="0"/>
    <x v="63"/>
    <b v="0"/>
    <s v="technology/web"/>
    <x v="587"/>
    <x v="2"/>
    <x v="7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x v="588"/>
    <n v="1474223286"/>
    <x v="0"/>
    <x v="84"/>
    <b v="0"/>
    <s v="technology/web"/>
    <x v="588"/>
    <x v="2"/>
    <x v="7"/>
    <x v="2"/>
  </r>
  <r>
    <n v="589"/>
    <s v="Get Neighborly"/>
    <s v="Services closer than you think..."/>
    <x v="51"/>
    <x v="116"/>
    <x v="2"/>
    <s v="US"/>
    <s v="USD"/>
    <x v="589"/>
    <n v="1435070699"/>
    <x v="0"/>
    <x v="29"/>
    <b v="0"/>
    <s v="technology/web"/>
    <x v="589"/>
    <x v="2"/>
    <x v="7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x v="590"/>
    <n v="1452259131"/>
    <x v="0"/>
    <x v="82"/>
    <b v="0"/>
    <s v="technology/web"/>
    <x v="590"/>
    <x v="2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x v="591"/>
    <n v="1434978130"/>
    <x v="0"/>
    <x v="84"/>
    <b v="0"/>
    <s v="technology/web"/>
    <x v="591"/>
    <x v="2"/>
    <x v="7"/>
    <x v="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x v="592"/>
    <n v="1414992860"/>
    <x v="0"/>
    <x v="29"/>
    <b v="0"/>
    <s v="technology/web"/>
    <x v="592"/>
    <x v="2"/>
    <x v="7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x v="593"/>
    <n v="1425744945"/>
    <x v="0"/>
    <x v="63"/>
    <b v="0"/>
    <s v="technology/web"/>
    <x v="593"/>
    <x v="2"/>
    <x v="7"/>
    <x v="0"/>
  </r>
  <r>
    <n v="594"/>
    <s v="Unleashed Fitness"/>
    <s v="Creating a fitness site that will change the fitness game forever!"/>
    <x v="31"/>
    <x v="375"/>
    <x v="2"/>
    <s v="US"/>
    <s v="USD"/>
    <x v="594"/>
    <n v="1458240206"/>
    <x v="0"/>
    <x v="84"/>
    <b v="0"/>
    <s v="technology/web"/>
    <x v="594"/>
    <x v="2"/>
    <x v="7"/>
    <x v="2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x v="595"/>
    <n v="1426815638"/>
    <x v="0"/>
    <x v="22"/>
    <b v="0"/>
    <s v="technology/web"/>
    <x v="595"/>
    <x v="2"/>
    <x v="7"/>
    <x v="0"/>
  </r>
  <r>
    <n v="596"/>
    <s v="DigitaliBook free library"/>
    <s v="We present digitaibook,com site which can become a free electronic library with your help,"/>
    <x v="22"/>
    <x v="360"/>
    <x v="2"/>
    <s v="US"/>
    <s v="USD"/>
    <x v="596"/>
    <n v="1475530292"/>
    <x v="0"/>
    <x v="84"/>
    <b v="0"/>
    <s v="technology/web"/>
    <x v="596"/>
    <x v="2"/>
    <x v="7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x v="597"/>
    <n v="1466787335"/>
    <x v="0"/>
    <x v="84"/>
    <b v="0"/>
    <s v="technology/web"/>
    <x v="597"/>
    <x v="2"/>
    <x v="7"/>
    <x v="2"/>
  </r>
  <r>
    <n v="598"/>
    <s v="Goals not creeds"/>
    <s v="This is a project to create a crowd-funding site for Urantia Book readers worldwide."/>
    <x v="30"/>
    <x v="447"/>
    <x v="2"/>
    <s v="US"/>
    <s v="USD"/>
    <x v="598"/>
    <n v="1415145781"/>
    <x v="0"/>
    <x v="63"/>
    <b v="0"/>
    <s v="technology/web"/>
    <x v="598"/>
    <x v="2"/>
    <x v="7"/>
    <x v="3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x v="599"/>
    <n v="1423769402"/>
    <x v="0"/>
    <x v="84"/>
    <b v="0"/>
    <s v="technology/web"/>
    <x v="599"/>
    <x v="2"/>
    <x v="7"/>
    <x v="0"/>
  </r>
  <r>
    <n v="600"/>
    <s v="Anaheim California here we come but we need your help."/>
    <s v="Science Technology Engineering and Math + youth = a brighter tomorrow."/>
    <x v="10"/>
    <x v="173"/>
    <x v="1"/>
    <s v="US"/>
    <s v="USD"/>
    <x v="600"/>
    <n v="1426014562"/>
    <x v="0"/>
    <x v="29"/>
    <b v="0"/>
    <s v="technology/web"/>
    <x v="600"/>
    <x v="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x v="601"/>
    <n v="1417034139"/>
    <x v="0"/>
    <x v="79"/>
    <b v="0"/>
    <s v="technology/web"/>
    <x v="601"/>
    <x v="2"/>
    <x v="7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x v="602"/>
    <n v="1432062215"/>
    <x v="0"/>
    <x v="78"/>
    <b v="0"/>
    <s v="technology/web"/>
    <x v="602"/>
    <x v="2"/>
    <x v="7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x v="603"/>
    <n v="1405437623"/>
    <x v="0"/>
    <x v="62"/>
    <b v="0"/>
    <s v="technology/web"/>
    <x v="603"/>
    <x v="2"/>
    <x v="7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x v="604"/>
    <n v="1406595056"/>
    <x v="0"/>
    <x v="78"/>
    <b v="0"/>
    <s v="technology/web"/>
    <x v="604"/>
    <x v="2"/>
    <x v="7"/>
    <x v="3"/>
  </r>
  <r>
    <n v="605"/>
    <s v="Teach Your Parents iPad (Canceled)"/>
    <s v="An iPad support care package for your parents / seniors."/>
    <x v="10"/>
    <x v="449"/>
    <x v="1"/>
    <s v="US"/>
    <s v="USD"/>
    <x v="605"/>
    <n v="1436430908"/>
    <x v="0"/>
    <x v="22"/>
    <b v="0"/>
    <s v="technology/web"/>
    <x v="605"/>
    <x v="2"/>
    <x v="7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x v="606"/>
    <n v="1428507409"/>
    <x v="0"/>
    <x v="29"/>
    <b v="0"/>
    <s v="technology/web"/>
    <x v="606"/>
    <x v="2"/>
    <x v="7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x v="607"/>
    <n v="1445629736"/>
    <x v="0"/>
    <x v="78"/>
    <b v="0"/>
    <s v="technology/web"/>
    <x v="607"/>
    <x v="2"/>
    <x v="7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x v="608"/>
    <n v="1431813980"/>
    <x v="0"/>
    <x v="81"/>
    <b v="0"/>
    <s v="technology/web"/>
    <x v="608"/>
    <x v="2"/>
    <x v="7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x v="609"/>
    <n v="1446166144"/>
    <x v="0"/>
    <x v="29"/>
    <b v="0"/>
    <s v="technology/web"/>
    <x v="609"/>
    <x v="2"/>
    <x v="7"/>
    <x v="0"/>
  </r>
  <r>
    <n v="610"/>
    <s v="UniteChrist (Canceled)"/>
    <s v="We are creating a Christian social network to empower, educate, and connect Christians all over the world."/>
    <x v="154"/>
    <x v="117"/>
    <x v="1"/>
    <s v="US"/>
    <s v="USD"/>
    <x v="610"/>
    <n v="1427140586"/>
    <x v="0"/>
    <x v="78"/>
    <b v="0"/>
    <s v="technology/web"/>
    <x v="610"/>
    <x v="2"/>
    <x v="7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x v="611"/>
    <n v="1448026037"/>
    <x v="0"/>
    <x v="78"/>
    <b v="0"/>
    <s v="technology/web"/>
    <x v="611"/>
    <x v="2"/>
    <x v="7"/>
    <x v="0"/>
  </r>
  <r>
    <n v="612"/>
    <s v="Web Streaming 2.0 (Canceled)"/>
    <s v="A Fast and Reliable new Web platform to stream videos from Internet"/>
    <x v="3"/>
    <x v="117"/>
    <x v="1"/>
    <s v="IT"/>
    <s v="EUR"/>
    <x v="612"/>
    <n v="1470185146"/>
    <x v="0"/>
    <x v="78"/>
    <b v="0"/>
    <s v="technology/web"/>
    <x v="612"/>
    <x v="2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x v="613"/>
    <n v="1441022120"/>
    <x v="0"/>
    <x v="212"/>
    <b v="0"/>
    <s v="technology/web"/>
    <x v="613"/>
    <x v="2"/>
    <x v="7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x v="614"/>
    <n v="1464139740"/>
    <x v="0"/>
    <x v="78"/>
    <b v="0"/>
    <s v="technology/web"/>
    <x v="614"/>
    <x v="2"/>
    <x v="7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x v="615"/>
    <n v="1440557759"/>
    <x v="0"/>
    <x v="78"/>
    <b v="0"/>
    <s v="technology/web"/>
    <x v="615"/>
    <x v="2"/>
    <x v="7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x v="616"/>
    <n v="1485421307"/>
    <x v="0"/>
    <x v="78"/>
    <b v="0"/>
    <s v="technology/web"/>
    <x v="616"/>
    <x v="2"/>
    <x v="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x v="617"/>
    <n v="1427184843"/>
    <x v="0"/>
    <x v="83"/>
    <b v="0"/>
    <s v="technology/web"/>
    <x v="617"/>
    <x v="2"/>
    <x v="7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x v="618"/>
    <n v="1447097203"/>
    <x v="0"/>
    <x v="78"/>
    <b v="0"/>
    <s v="technology/web"/>
    <x v="618"/>
    <x v="2"/>
    <x v="7"/>
    <x v="0"/>
  </r>
  <r>
    <n v="619"/>
    <s v="Big Data (Canceled)"/>
    <s v="Big Data Sets for researchers interested in improving the quality of life."/>
    <x v="156"/>
    <x v="116"/>
    <x v="1"/>
    <s v="US"/>
    <s v="USD"/>
    <x v="619"/>
    <n v="1411745790"/>
    <x v="0"/>
    <x v="29"/>
    <b v="0"/>
    <s v="technology/web"/>
    <x v="619"/>
    <x v="2"/>
    <x v="7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x v="620"/>
    <n v="1405098738"/>
    <x v="0"/>
    <x v="29"/>
    <b v="0"/>
    <s v="technology/web"/>
    <x v="620"/>
    <x v="2"/>
    <x v="7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x v="621"/>
    <n v="1465342937"/>
    <x v="0"/>
    <x v="83"/>
    <b v="0"/>
    <s v="technology/web"/>
    <x v="621"/>
    <x v="2"/>
    <x v="7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x v="622"/>
    <n v="1465670138"/>
    <x v="0"/>
    <x v="82"/>
    <b v="0"/>
    <s v="technology/web"/>
    <x v="622"/>
    <x v="2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x v="623"/>
    <n v="1430179997"/>
    <x v="0"/>
    <x v="78"/>
    <b v="0"/>
    <s v="technology/web"/>
    <x v="623"/>
    <x v="2"/>
    <x v="7"/>
    <x v="0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x v="624"/>
    <n v="1429055041"/>
    <x v="0"/>
    <x v="78"/>
    <b v="0"/>
    <s v="technology/web"/>
    <x v="624"/>
    <x v="2"/>
    <x v="7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x v="625"/>
    <n v="1487971777"/>
    <x v="0"/>
    <x v="78"/>
    <b v="0"/>
    <s v="technology/web"/>
    <x v="625"/>
    <x v="2"/>
    <x v="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x v="626"/>
    <n v="1436793939"/>
    <x v="0"/>
    <x v="70"/>
    <b v="0"/>
    <s v="technology/web"/>
    <x v="626"/>
    <x v="2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x v="627"/>
    <n v="1452842511"/>
    <x v="0"/>
    <x v="29"/>
    <b v="0"/>
    <s v="technology/web"/>
    <x v="627"/>
    <x v="2"/>
    <x v="7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x v="628"/>
    <n v="1402677457"/>
    <x v="0"/>
    <x v="78"/>
    <b v="0"/>
    <s v="technology/web"/>
    <x v="628"/>
    <x v="2"/>
    <x v="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x v="629"/>
    <n v="1460647108"/>
    <x v="0"/>
    <x v="83"/>
    <b v="0"/>
    <s v="technology/web"/>
    <x v="629"/>
    <x v="2"/>
    <x v="7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x v="630"/>
    <n v="1438959121"/>
    <x v="0"/>
    <x v="29"/>
    <b v="0"/>
    <s v="technology/web"/>
    <x v="630"/>
    <x v="2"/>
    <x v="7"/>
    <x v="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x v="631"/>
    <n v="1461954729"/>
    <x v="0"/>
    <x v="82"/>
    <b v="0"/>
    <s v="technology/web"/>
    <x v="631"/>
    <x v="2"/>
    <x v="7"/>
    <x v="2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x v="632"/>
    <n v="1445874565"/>
    <x v="0"/>
    <x v="78"/>
    <b v="0"/>
    <s v="technology/web"/>
    <x v="632"/>
    <x v="2"/>
    <x v="7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x v="633"/>
    <n v="1463469062"/>
    <x v="0"/>
    <x v="20"/>
    <b v="0"/>
    <s v="technology/web"/>
    <x v="633"/>
    <x v="2"/>
    <x v="7"/>
    <x v="2"/>
  </r>
  <r>
    <n v="634"/>
    <s v="pitchtograndma (Canceled)"/>
    <s v="We help companies to explain what they do in simple, grandma-would-understand terms."/>
    <x v="10"/>
    <x v="116"/>
    <x v="1"/>
    <s v="US"/>
    <s v="USD"/>
    <x v="634"/>
    <n v="1422397029"/>
    <x v="0"/>
    <x v="29"/>
    <b v="0"/>
    <s v="technology/web"/>
    <x v="634"/>
    <x v="2"/>
    <x v="7"/>
    <x v="0"/>
  </r>
  <r>
    <n v="635"/>
    <s v="Pleero, A Technology Team Building Website (Canceled)"/>
    <s v="Network used for building technology development teams."/>
    <x v="31"/>
    <x v="369"/>
    <x v="1"/>
    <s v="US"/>
    <s v="USD"/>
    <x v="635"/>
    <n v="1426212762"/>
    <x v="0"/>
    <x v="29"/>
    <b v="0"/>
    <s v="technology/web"/>
    <x v="635"/>
    <x v="2"/>
    <x v="7"/>
    <x v="0"/>
  </r>
  <r>
    <n v="636"/>
    <s v="Keto Advice (Canceled)"/>
    <s v="With no central location for keto knowledge, keto advice will be a community run knowledge base."/>
    <x v="13"/>
    <x v="460"/>
    <x v="1"/>
    <s v="GB"/>
    <s v="GBP"/>
    <x v="636"/>
    <n v="1430996150"/>
    <x v="0"/>
    <x v="29"/>
    <b v="0"/>
    <s v="technology/web"/>
    <x v="636"/>
    <x v="2"/>
    <x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x v="637"/>
    <n v="1485558318"/>
    <x v="0"/>
    <x v="78"/>
    <b v="0"/>
    <s v="technology/web"/>
    <x v="637"/>
    <x v="2"/>
    <x v="7"/>
    <x v="1"/>
  </r>
  <r>
    <n v="638"/>
    <s v="W (Canceled)"/>
    <s v="O0"/>
    <x v="61"/>
    <x v="461"/>
    <x v="1"/>
    <s v="DE"/>
    <s v="EUR"/>
    <x v="638"/>
    <n v="1485267262"/>
    <x v="0"/>
    <x v="79"/>
    <b v="0"/>
    <s v="technology/web"/>
    <x v="638"/>
    <x v="2"/>
    <x v="7"/>
    <x v="1"/>
  </r>
  <r>
    <n v="639"/>
    <s v="Kids Educational Social Media Site (Canceled)"/>
    <s v="Development of a Safe and Educational Social Media site for kids."/>
    <x v="80"/>
    <x v="116"/>
    <x v="1"/>
    <s v="US"/>
    <s v="USD"/>
    <x v="639"/>
    <n v="1408024795"/>
    <x v="0"/>
    <x v="29"/>
    <b v="0"/>
    <s v="technology/web"/>
    <x v="639"/>
    <x v="2"/>
    <x v="7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x v="640"/>
    <n v="1478685915"/>
    <x v="0"/>
    <x v="84"/>
    <b v="1"/>
    <s v="technology/wearables"/>
    <x v="640"/>
    <x v="2"/>
    <x v="8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x v="641"/>
    <n v="1436881248"/>
    <x v="0"/>
    <x v="213"/>
    <b v="1"/>
    <s v="technology/wearables"/>
    <x v="641"/>
    <x v="2"/>
    <x v="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x v="642"/>
    <n v="1436888274"/>
    <x v="0"/>
    <x v="214"/>
    <b v="1"/>
    <s v="technology/wearables"/>
    <x v="642"/>
    <x v="2"/>
    <x v="8"/>
    <x v="0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x v="643"/>
    <n v="1428333875"/>
    <x v="0"/>
    <x v="215"/>
    <b v="1"/>
    <s v="technology/wearables"/>
    <x v="643"/>
    <x v="2"/>
    <x v="8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x v="644"/>
    <n v="1410883139"/>
    <x v="0"/>
    <x v="216"/>
    <b v="1"/>
    <s v="technology/wearables"/>
    <x v="644"/>
    <x v="2"/>
    <x v="8"/>
    <x v="3"/>
  </r>
  <r>
    <n v="645"/>
    <s v="Carbon Fiber Collar Stays"/>
    <s v="Ever wanted to own something made out of carbon fiber? Now you can!"/>
    <x v="13"/>
    <x v="467"/>
    <x v="0"/>
    <s v="US"/>
    <s v="USD"/>
    <x v="645"/>
    <n v="1468370274"/>
    <x v="0"/>
    <x v="186"/>
    <b v="1"/>
    <s v="technology/wearables"/>
    <x v="645"/>
    <x v="2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x v="646"/>
    <n v="1405196867"/>
    <x v="0"/>
    <x v="74"/>
    <b v="1"/>
    <s v="technology/wearables"/>
    <x v="646"/>
    <x v="2"/>
    <x v="8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x v="647"/>
    <n v="1455647149"/>
    <x v="0"/>
    <x v="57"/>
    <b v="1"/>
    <s v="technology/wearables"/>
    <x v="647"/>
    <x v="2"/>
    <x v="8"/>
    <x v="2"/>
  </r>
  <r>
    <n v="648"/>
    <s v="Audio Jacket"/>
    <s v="Get ready for the next product that you canâ€™t live without"/>
    <x v="19"/>
    <x v="470"/>
    <x v="0"/>
    <s v="US"/>
    <s v="USD"/>
    <x v="648"/>
    <n v="1410280708"/>
    <x v="0"/>
    <x v="74"/>
    <b v="1"/>
    <s v="technology/wearables"/>
    <x v="648"/>
    <x v="2"/>
    <x v="8"/>
    <x v="3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x v="649"/>
    <n v="1409090013"/>
    <x v="0"/>
    <x v="141"/>
    <b v="1"/>
    <s v="technology/wearables"/>
    <x v="649"/>
    <x v="2"/>
    <x v="8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x v="650"/>
    <n v="1413766384"/>
    <x v="0"/>
    <x v="53"/>
    <b v="1"/>
    <s v="technology/wearables"/>
    <x v="650"/>
    <x v="2"/>
    <x v="8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x v="651"/>
    <n v="1415838311"/>
    <x v="0"/>
    <x v="217"/>
    <b v="1"/>
    <s v="technology/wearables"/>
    <x v="651"/>
    <x v="2"/>
    <x v="8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x v="652"/>
    <n v="1478018050"/>
    <x v="0"/>
    <x v="33"/>
    <b v="1"/>
    <s v="technology/wearables"/>
    <x v="652"/>
    <x v="2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x v="653"/>
    <n v="1436885440"/>
    <x v="0"/>
    <x v="218"/>
    <b v="1"/>
    <s v="technology/wearables"/>
    <x v="653"/>
    <x v="2"/>
    <x v="8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x v="654"/>
    <n v="1433804313"/>
    <x v="0"/>
    <x v="219"/>
    <b v="1"/>
    <s v="technology/wearables"/>
    <x v="654"/>
    <x v="2"/>
    <x v="8"/>
    <x v="0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x v="655"/>
    <n v="1423609112"/>
    <x v="0"/>
    <x v="220"/>
    <b v="1"/>
    <s v="technology/wearables"/>
    <x v="655"/>
    <x v="2"/>
    <x v="8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x v="656"/>
    <n v="1455736719"/>
    <x v="0"/>
    <x v="45"/>
    <b v="1"/>
    <s v="technology/wearables"/>
    <x v="656"/>
    <x v="2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x v="657"/>
    <n v="1448309872"/>
    <x v="0"/>
    <x v="221"/>
    <b v="1"/>
    <s v="technology/wearables"/>
    <x v="657"/>
    <x v="2"/>
    <x v="8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x v="658"/>
    <n v="1435117889"/>
    <x v="0"/>
    <x v="222"/>
    <b v="1"/>
    <s v="technology/wearables"/>
    <x v="658"/>
    <x v="2"/>
    <x v="8"/>
    <x v="0"/>
  </r>
  <r>
    <n v="659"/>
    <s v="Lulu Watch Designs - Apple Watch"/>
    <s v="Sync up your lifestyle"/>
    <x v="9"/>
    <x v="481"/>
    <x v="0"/>
    <s v="US"/>
    <s v="USD"/>
    <x v="659"/>
    <n v="1437747295"/>
    <x v="0"/>
    <x v="64"/>
    <b v="1"/>
    <s v="technology/wearables"/>
    <x v="659"/>
    <x v="2"/>
    <x v="8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x v="660"/>
    <n v="1412963279"/>
    <x v="0"/>
    <x v="59"/>
    <b v="0"/>
    <s v="technology/wearables"/>
    <x v="660"/>
    <x v="2"/>
    <x v="8"/>
    <x v="3"/>
  </r>
  <r>
    <n v="661"/>
    <s v="AirString"/>
    <s v="AirString keeps your AirPods from getting lost by keeping the pair together with a  durable and premium quality string."/>
    <x v="3"/>
    <x v="483"/>
    <x v="2"/>
    <s v="US"/>
    <s v="USD"/>
    <x v="661"/>
    <n v="1474644559"/>
    <x v="0"/>
    <x v="82"/>
    <b v="0"/>
    <s v="technology/wearables"/>
    <x v="661"/>
    <x v="2"/>
    <x v="8"/>
    <x v="2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x v="662"/>
    <n v="1418812247"/>
    <x v="0"/>
    <x v="80"/>
    <b v="0"/>
    <s v="technology/wearables"/>
    <x v="662"/>
    <x v="2"/>
    <x v="8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x v="663"/>
    <n v="1434658456"/>
    <x v="0"/>
    <x v="63"/>
    <b v="0"/>
    <s v="technology/wearables"/>
    <x v="663"/>
    <x v="2"/>
    <x v="8"/>
    <x v="0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x v="664"/>
    <n v="1426348775"/>
    <x v="0"/>
    <x v="60"/>
    <b v="0"/>
    <s v="technology/wearables"/>
    <x v="664"/>
    <x v="2"/>
    <x v="8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x v="665"/>
    <n v="1479143061"/>
    <x v="0"/>
    <x v="8"/>
    <b v="0"/>
    <s v="technology/wearables"/>
    <x v="665"/>
    <x v="2"/>
    <x v="8"/>
    <x v="2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x v="666"/>
    <n v="1405713498"/>
    <x v="0"/>
    <x v="80"/>
    <b v="0"/>
    <s v="technology/wearables"/>
    <x v="666"/>
    <x v="2"/>
    <x v="8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x v="667"/>
    <n v="1474275463"/>
    <x v="0"/>
    <x v="33"/>
    <b v="0"/>
    <s v="technology/wearables"/>
    <x v="667"/>
    <x v="2"/>
    <x v="8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x v="668"/>
    <n v="1427486222"/>
    <x v="0"/>
    <x v="20"/>
    <b v="0"/>
    <s v="technology/wearables"/>
    <x v="668"/>
    <x v="2"/>
    <x v="8"/>
    <x v="0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x v="669"/>
    <n v="1465225258"/>
    <x v="0"/>
    <x v="33"/>
    <b v="0"/>
    <s v="technology/wearables"/>
    <x v="669"/>
    <x v="2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x v="670"/>
    <n v="1463418120"/>
    <x v="0"/>
    <x v="223"/>
    <b v="0"/>
    <s v="technology/wearables"/>
    <x v="670"/>
    <x v="2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x v="671"/>
    <n v="1418315852"/>
    <x v="0"/>
    <x v="41"/>
    <b v="0"/>
    <s v="technology/wearables"/>
    <x v="671"/>
    <x v="2"/>
    <x v="8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x v="672"/>
    <n v="1417410964"/>
    <x v="0"/>
    <x v="224"/>
    <b v="0"/>
    <s v="technology/wearables"/>
    <x v="672"/>
    <x v="2"/>
    <x v="8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x v="673"/>
    <n v="1405714217"/>
    <x v="0"/>
    <x v="83"/>
    <b v="0"/>
    <s v="technology/wearables"/>
    <x v="673"/>
    <x v="2"/>
    <x v="8"/>
    <x v="3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x v="674"/>
    <n v="1402627627"/>
    <x v="0"/>
    <x v="84"/>
    <b v="0"/>
    <s v="technology/wearables"/>
    <x v="674"/>
    <x v="2"/>
    <x v="8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x v="675"/>
    <n v="1417558804"/>
    <x v="0"/>
    <x v="55"/>
    <b v="0"/>
    <s v="technology/wearables"/>
    <x v="675"/>
    <x v="2"/>
    <x v="8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x v="676"/>
    <n v="1420741581"/>
    <x v="0"/>
    <x v="54"/>
    <b v="0"/>
    <s v="technology/wearables"/>
    <x v="676"/>
    <x v="2"/>
    <x v="8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x v="677"/>
    <n v="1463218895"/>
    <x v="0"/>
    <x v="93"/>
    <b v="0"/>
    <s v="technology/wearables"/>
    <x v="677"/>
    <x v="2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x v="678"/>
    <n v="1461229338"/>
    <x v="0"/>
    <x v="57"/>
    <b v="0"/>
    <s v="technology/wearables"/>
    <x v="678"/>
    <x v="2"/>
    <x v="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x v="679"/>
    <n v="1467736909"/>
    <x v="0"/>
    <x v="225"/>
    <b v="0"/>
    <s v="technology/wearables"/>
    <x v="679"/>
    <x v="2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x v="680"/>
    <n v="1407931331"/>
    <x v="0"/>
    <x v="135"/>
    <b v="0"/>
    <s v="technology/wearables"/>
    <x v="680"/>
    <x v="2"/>
    <x v="8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x v="681"/>
    <n v="1474917604"/>
    <x v="0"/>
    <x v="29"/>
    <b v="0"/>
    <s v="technology/wearables"/>
    <x v="681"/>
    <x v="2"/>
    <x v="8"/>
    <x v="2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x v="682"/>
    <n v="1486923722"/>
    <x v="0"/>
    <x v="80"/>
    <b v="0"/>
    <s v="technology/wearables"/>
    <x v="682"/>
    <x v="2"/>
    <x v="8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x v="683"/>
    <n v="1474493764"/>
    <x v="0"/>
    <x v="83"/>
    <b v="0"/>
    <s v="technology/wearables"/>
    <x v="683"/>
    <x v="2"/>
    <x v="8"/>
    <x v="2"/>
  </r>
  <r>
    <n v="684"/>
    <s v="Arcus Motion Analyzer | The Versatile Smart Ring"/>
    <s v="Arcus gives your fingers super powers."/>
    <x v="163"/>
    <x v="502"/>
    <x v="2"/>
    <s v="US"/>
    <s v="USD"/>
    <x v="684"/>
    <n v="1403176891"/>
    <x v="0"/>
    <x v="125"/>
    <b v="0"/>
    <s v="technology/wearables"/>
    <x v="684"/>
    <x v="2"/>
    <x v="8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x v="685"/>
    <n v="1417207672"/>
    <x v="0"/>
    <x v="73"/>
    <b v="0"/>
    <s v="technology/wearables"/>
    <x v="685"/>
    <x v="2"/>
    <x v="8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x v="686"/>
    <n v="1436026170"/>
    <x v="0"/>
    <x v="78"/>
    <b v="0"/>
    <s v="technology/wearables"/>
    <x v="686"/>
    <x v="2"/>
    <x v="8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x v="687"/>
    <n v="1481133653"/>
    <x v="0"/>
    <x v="79"/>
    <b v="0"/>
    <s v="technology/wearables"/>
    <x v="687"/>
    <x v="2"/>
    <x v="8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x v="688"/>
    <n v="1442284253"/>
    <x v="0"/>
    <x v="17"/>
    <b v="0"/>
    <s v="technology/wearables"/>
    <x v="688"/>
    <x v="2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x v="689"/>
    <n v="1478016097"/>
    <x v="0"/>
    <x v="226"/>
    <b v="0"/>
    <s v="technology/wearables"/>
    <x v="689"/>
    <x v="2"/>
    <x v="8"/>
    <x v="2"/>
  </r>
  <r>
    <n v="690"/>
    <s v="BLOXSHIELD"/>
    <s v="A radiation shield for your fitness tracker, smartwatch or other wearable smart device"/>
    <x v="22"/>
    <x v="507"/>
    <x v="2"/>
    <s v="US"/>
    <s v="USD"/>
    <x v="690"/>
    <n v="1469718841"/>
    <x v="0"/>
    <x v="69"/>
    <b v="0"/>
    <s v="technology/wearables"/>
    <x v="690"/>
    <x v="2"/>
    <x v="8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x v="691"/>
    <n v="1433292046"/>
    <x v="0"/>
    <x v="73"/>
    <b v="0"/>
    <s v="technology/wearables"/>
    <x v="691"/>
    <x v="2"/>
    <x v="8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x v="692"/>
    <n v="1479805263"/>
    <x v="0"/>
    <x v="227"/>
    <b v="0"/>
    <s v="technology/wearables"/>
    <x v="692"/>
    <x v="2"/>
    <x v="8"/>
    <x v="2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x v="693"/>
    <n v="1427829827"/>
    <x v="0"/>
    <x v="228"/>
    <b v="0"/>
    <s v="technology/wearables"/>
    <x v="693"/>
    <x v="2"/>
    <x v="8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x v="694"/>
    <n v="1483372559"/>
    <x v="0"/>
    <x v="63"/>
    <b v="0"/>
    <s v="technology/wearables"/>
    <x v="694"/>
    <x v="2"/>
    <x v="8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x v="695"/>
    <n v="1412166620"/>
    <x v="0"/>
    <x v="63"/>
    <b v="0"/>
    <s v="technology/wearables"/>
    <x v="695"/>
    <x v="2"/>
    <x v="8"/>
    <x v="3"/>
  </r>
  <r>
    <n v="696"/>
    <s v="trustee"/>
    <s v="Show your fidelity by wearing the Trustee rings! Show where you are (at)!"/>
    <x v="164"/>
    <x v="116"/>
    <x v="2"/>
    <s v="NL"/>
    <s v="EUR"/>
    <x v="696"/>
    <n v="1403734502"/>
    <x v="0"/>
    <x v="29"/>
    <b v="0"/>
    <s v="technology/wearables"/>
    <x v="696"/>
    <x v="2"/>
    <x v="8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x v="697"/>
    <n v="1453206789"/>
    <x v="0"/>
    <x v="229"/>
    <b v="0"/>
    <s v="technology/wearables"/>
    <x v="697"/>
    <x v="2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x v="698"/>
    <n v="1408141245"/>
    <x v="0"/>
    <x v="60"/>
    <b v="0"/>
    <s v="technology/wearables"/>
    <x v="698"/>
    <x v="2"/>
    <x v="8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x v="699"/>
    <n v="1381923548"/>
    <x v="0"/>
    <x v="230"/>
    <b v="0"/>
    <s v="technology/wearables"/>
    <x v="699"/>
    <x v="2"/>
    <x v="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x v="700"/>
    <n v="1481473881"/>
    <x v="0"/>
    <x v="162"/>
    <b v="0"/>
    <s v="technology/wearables"/>
    <x v="700"/>
    <x v="2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x v="701"/>
    <n v="1403538880"/>
    <x v="0"/>
    <x v="64"/>
    <b v="0"/>
    <s v="technology/wearables"/>
    <x v="701"/>
    <x v="2"/>
    <x v="8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x v="702"/>
    <n v="1477416387"/>
    <x v="0"/>
    <x v="77"/>
    <b v="0"/>
    <s v="technology/wearables"/>
    <x v="702"/>
    <x v="2"/>
    <x v="8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x v="703"/>
    <n v="1481150949"/>
    <x v="0"/>
    <x v="63"/>
    <b v="0"/>
    <s v="technology/wearables"/>
    <x v="703"/>
    <x v="2"/>
    <x v="8"/>
    <x v="2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x v="704"/>
    <n v="1482381468"/>
    <x v="0"/>
    <x v="80"/>
    <b v="0"/>
    <s v="technology/wearables"/>
    <x v="704"/>
    <x v="2"/>
    <x v="8"/>
    <x v="2"/>
  </r>
  <r>
    <n v="705"/>
    <s v="SomnoScope"/>
    <s v="The closest thing ever to the Holy Grail of wearables technology"/>
    <x v="57"/>
    <x v="518"/>
    <x v="2"/>
    <s v="NL"/>
    <s v="EUR"/>
    <x v="705"/>
    <n v="1482407278"/>
    <x v="0"/>
    <x v="81"/>
    <b v="0"/>
    <s v="technology/wearables"/>
    <x v="705"/>
    <x v="2"/>
    <x v="8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x v="706"/>
    <n v="1478130783"/>
    <x v="0"/>
    <x v="78"/>
    <b v="0"/>
    <s v="technology/wearables"/>
    <x v="706"/>
    <x v="2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x v="707"/>
    <n v="1479830127"/>
    <x v="0"/>
    <x v="231"/>
    <b v="0"/>
    <s v="technology/wearables"/>
    <x v="707"/>
    <x v="2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x v="708"/>
    <n v="1405432600"/>
    <x v="0"/>
    <x v="232"/>
    <b v="0"/>
    <s v="technology/wearables"/>
    <x v="708"/>
    <x v="2"/>
    <x v="8"/>
    <x v="3"/>
  </r>
  <r>
    <n v="709"/>
    <s v="lumiglove"/>
    <s v="A &quot;handheld&quot; light, which eases the way you illuminate objects and/or paths."/>
    <x v="36"/>
    <x v="377"/>
    <x v="2"/>
    <s v="US"/>
    <s v="USD"/>
    <x v="709"/>
    <n v="1415149159"/>
    <x v="0"/>
    <x v="84"/>
    <b v="0"/>
    <s v="technology/wearables"/>
    <x v="709"/>
    <x v="2"/>
    <x v="8"/>
    <x v="3"/>
  </r>
  <r>
    <n v="710"/>
    <s v="Hate York Shirt 2.0"/>
    <s v="Shirts, so technologically advanced, they connect mentally to their audience upon sight."/>
    <x v="38"/>
    <x v="117"/>
    <x v="2"/>
    <s v="CA"/>
    <s v="CAD"/>
    <x v="710"/>
    <n v="1405640302"/>
    <x v="0"/>
    <x v="78"/>
    <b v="0"/>
    <s v="technology/wearables"/>
    <x v="710"/>
    <x v="2"/>
    <x v="8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x v="711"/>
    <n v="1478257268"/>
    <x v="0"/>
    <x v="233"/>
    <b v="0"/>
    <s v="technology/wearables"/>
    <x v="711"/>
    <x v="2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x v="712"/>
    <n v="1452874832"/>
    <x v="0"/>
    <x v="80"/>
    <b v="0"/>
    <s v="technology/wearables"/>
    <x v="712"/>
    <x v="2"/>
    <x v="8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x v="713"/>
    <n v="1462538532"/>
    <x v="0"/>
    <x v="29"/>
    <b v="0"/>
    <s v="technology/wearables"/>
    <x v="713"/>
    <x v="2"/>
    <x v="8"/>
    <x v="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x v="714"/>
    <n v="1483124082"/>
    <x v="0"/>
    <x v="33"/>
    <b v="0"/>
    <s v="technology/wearables"/>
    <x v="714"/>
    <x v="2"/>
    <x v="8"/>
    <x v="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x v="715"/>
    <n v="1443233440"/>
    <x v="0"/>
    <x v="8"/>
    <b v="0"/>
    <s v="technology/wearables"/>
    <x v="715"/>
    <x v="2"/>
    <x v="8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x v="716"/>
    <n v="1414511307"/>
    <x v="0"/>
    <x v="38"/>
    <b v="0"/>
    <s v="technology/wearables"/>
    <x v="716"/>
    <x v="2"/>
    <x v="8"/>
    <x v="3"/>
  </r>
  <r>
    <n v="717"/>
    <s v="cool air belt"/>
    <s v="Cool air flowing under clothing keeps you cool."/>
    <x v="57"/>
    <x v="527"/>
    <x v="2"/>
    <s v="US"/>
    <s v="USD"/>
    <x v="717"/>
    <n v="1407357002"/>
    <x v="0"/>
    <x v="80"/>
    <b v="0"/>
    <s v="technology/wearables"/>
    <x v="717"/>
    <x v="2"/>
    <x v="8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x v="718"/>
    <n v="1484684247"/>
    <x v="0"/>
    <x v="80"/>
    <b v="0"/>
    <s v="technology/wearables"/>
    <x v="718"/>
    <x v="2"/>
    <x v="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x v="719"/>
    <n v="1454979476"/>
    <x v="0"/>
    <x v="73"/>
    <b v="0"/>
    <s v="technology/wearables"/>
    <x v="719"/>
    <x v="2"/>
    <x v="8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x v="720"/>
    <n v="1325432091"/>
    <x v="0"/>
    <x v="14"/>
    <b v="1"/>
    <s v="publishing/nonfiction"/>
    <x v="720"/>
    <x v="3"/>
    <x v="9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x v="721"/>
    <n v="1403012607"/>
    <x v="0"/>
    <x v="46"/>
    <b v="1"/>
    <s v="publishing/nonfiction"/>
    <x v="721"/>
    <x v="3"/>
    <x v="9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x v="722"/>
    <n v="1331320778"/>
    <x v="0"/>
    <x v="234"/>
    <b v="1"/>
    <s v="publishing/nonfiction"/>
    <x v="722"/>
    <x v="3"/>
    <x v="9"/>
    <x v="5"/>
  </r>
  <r>
    <n v="723"/>
    <s v="The 2015 Pro Football Beast Book"/>
    <s v="The Definitive (and Slightly Ridiculous) Guide to Enjoying the 2015 Pro Football Season"/>
    <x v="10"/>
    <x v="532"/>
    <x v="0"/>
    <s v="US"/>
    <s v="USD"/>
    <x v="723"/>
    <n v="1435606549"/>
    <x v="0"/>
    <x v="61"/>
    <b v="1"/>
    <s v="publishing/nonfiction"/>
    <x v="723"/>
    <x v="3"/>
    <x v="9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x v="724"/>
    <n v="1306855163"/>
    <x v="0"/>
    <x v="235"/>
    <b v="1"/>
    <s v="publishing/nonfiction"/>
    <x v="724"/>
    <x v="3"/>
    <x v="9"/>
    <x v="6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x v="725"/>
    <n v="1447426912"/>
    <x v="0"/>
    <x v="205"/>
    <b v="1"/>
    <s v="publishing/nonfiction"/>
    <x v="725"/>
    <x v="3"/>
    <x v="9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x v="726"/>
    <n v="1363136487"/>
    <x v="0"/>
    <x v="2"/>
    <b v="1"/>
    <s v="publishing/nonfiction"/>
    <x v="726"/>
    <x v="3"/>
    <x v="9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x v="727"/>
    <n v="1354580949"/>
    <x v="0"/>
    <x v="184"/>
    <b v="1"/>
    <s v="publishing/nonfiction"/>
    <x v="727"/>
    <x v="3"/>
    <x v="9"/>
    <x v="5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x v="728"/>
    <n v="1310069157"/>
    <x v="0"/>
    <x v="208"/>
    <b v="1"/>
    <s v="publishing/nonfiction"/>
    <x v="728"/>
    <x v="3"/>
    <x v="9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x v="729"/>
    <n v="1342844861"/>
    <x v="0"/>
    <x v="148"/>
    <b v="1"/>
    <s v="publishing/nonfiction"/>
    <x v="729"/>
    <x v="3"/>
    <x v="9"/>
    <x v="5"/>
  </r>
  <r>
    <n v="730"/>
    <s v="Encyclopedia of Surfing"/>
    <s v="A Massive but Cheerful Online Digital Archive of Surfing"/>
    <x v="22"/>
    <x v="539"/>
    <x v="0"/>
    <s v="US"/>
    <s v="USD"/>
    <x v="730"/>
    <n v="1320688391"/>
    <x v="0"/>
    <x v="236"/>
    <b v="1"/>
    <s v="publishing/nonfiction"/>
    <x v="730"/>
    <x v="3"/>
    <x v="9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x v="731"/>
    <n v="1322852747"/>
    <x v="0"/>
    <x v="26"/>
    <b v="1"/>
    <s v="publishing/nonfiction"/>
    <x v="731"/>
    <x v="3"/>
    <x v="9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x v="732"/>
    <n v="1375265461"/>
    <x v="0"/>
    <x v="62"/>
    <b v="1"/>
    <s v="publishing/nonfiction"/>
    <x v="732"/>
    <x v="3"/>
    <x v="9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x v="733"/>
    <n v="1384941892"/>
    <x v="0"/>
    <x v="39"/>
    <b v="1"/>
    <s v="publishing/nonfiction"/>
    <x v="733"/>
    <x v="3"/>
    <x v="9"/>
    <x v="4"/>
  </r>
  <r>
    <n v="734"/>
    <s v="Sideswiped"/>
    <s v="Sideswiped is my story of growing in and trusting God through the mess and mysteries of life."/>
    <x v="0"/>
    <x v="543"/>
    <x v="0"/>
    <s v="CA"/>
    <s v="CAD"/>
    <x v="734"/>
    <n v="1428465420"/>
    <x v="0"/>
    <x v="7"/>
    <b v="1"/>
    <s v="publishing/nonfiction"/>
    <x v="734"/>
    <x v="3"/>
    <x v="9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x v="735"/>
    <n v="1414975346"/>
    <x v="0"/>
    <x v="194"/>
    <b v="1"/>
    <s v="publishing/nonfiction"/>
    <x v="735"/>
    <x v="3"/>
    <x v="9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x v="736"/>
    <n v="1383327440"/>
    <x v="0"/>
    <x v="52"/>
    <b v="1"/>
    <s v="publishing/nonfiction"/>
    <x v="736"/>
    <x v="3"/>
    <x v="9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x v="737"/>
    <n v="1390890987"/>
    <x v="0"/>
    <x v="52"/>
    <b v="1"/>
    <s v="publishing/nonfiction"/>
    <x v="737"/>
    <x v="3"/>
    <x v="9"/>
    <x v="3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x v="738"/>
    <n v="1414765794"/>
    <x v="0"/>
    <x v="14"/>
    <b v="1"/>
    <s v="publishing/nonfiction"/>
    <x v="738"/>
    <x v="3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x v="739"/>
    <n v="1404907429"/>
    <x v="0"/>
    <x v="237"/>
    <b v="1"/>
    <s v="publishing/nonfiction"/>
    <x v="739"/>
    <x v="3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x v="740"/>
    <n v="1433647882"/>
    <x v="0"/>
    <x v="10"/>
    <b v="1"/>
    <s v="publishing/nonfiction"/>
    <x v="740"/>
    <x v="3"/>
    <x v="9"/>
    <x v="0"/>
  </r>
  <r>
    <n v="741"/>
    <s v="reVILNA: the vilna ghetto project"/>
    <s v="A revolutionary digital mapping project of the Vilna Ghetto"/>
    <x v="93"/>
    <x v="550"/>
    <x v="0"/>
    <s v="US"/>
    <s v="USD"/>
    <x v="741"/>
    <n v="1367940806"/>
    <x v="0"/>
    <x v="225"/>
    <b v="1"/>
    <s v="publishing/nonfiction"/>
    <x v="741"/>
    <x v="3"/>
    <x v="9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x v="742"/>
    <n v="1392847312"/>
    <x v="0"/>
    <x v="23"/>
    <b v="1"/>
    <s v="publishing/nonfiction"/>
    <x v="742"/>
    <x v="3"/>
    <x v="9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x v="743"/>
    <n v="1332435685"/>
    <x v="0"/>
    <x v="41"/>
    <b v="1"/>
    <s v="publishing/nonfiction"/>
    <x v="743"/>
    <x v="3"/>
    <x v="9"/>
    <x v="5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x v="744"/>
    <n v="1352847503"/>
    <x v="0"/>
    <x v="95"/>
    <b v="1"/>
    <s v="publishing/nonfiction"/>
    <x v="744"/>
    <x v="3"/>
    <x v="9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x v="745"/>
    <n v="1364996645"/>
    <x v="0"/>
    <x v="142"/>
    <b v="1"/>
    <s v="publishing/nonfiction"/>
    <x v="745"/>
    <x v="3"/>
    <x v="9"/>
    <x v="4"/>
  </r>
  <r>
    <n v="746"/>
    <s v="Attention: People With Body Parts"/>
    <s v="This is a book of letters. Letters to our body parts."/>
    <x v="174"/>
    <x v="555"/>
    <x v="0"/>
    <s v="US"/>
    <s v="USD"/>
    <x v="746"/>
    <n v="1346806909"/>
    <x v="0"/>
    <x v="174"/>
    <b v="1"/>
    <s v="publishing/nonfiction"/>
    <x v="746"/>
    <x v="3"/>
    <x v="9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x v="747"/>
    <n v="1418649019"/>
    <x v="0"/>
    <x v="165"/>
    <b v="1"/>
    <s v="publishing/nonfiction"/>
    <x v="747"/>
    <x v="3"/>
    <x v="9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x v="748"/>
    <n v="1405109966"/>
    <x v="0"/>
    <x v="34"/>
    <b v="1"/>
    <s v="publishing/nonfiction"/>
    <x v="748"/>
    <x v="3"/>
    <x v="9"/>
    <x v="3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x v="749"/>
    <n v="1483050930"/>
    <x v="0"/>
    <x v="238"/>
    <b v="1"/>
    <s v="publishing/nonfiction"/>
    <x v="749"/>
    <x v="3"/>
    <x v="9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x v="750"/>
    <n v="1359147872"/>
    <x v="0"/>
    <x v="211"/>
    <b v="1"/>
    <s v="publishing/nonfiction"/>
    <x v="750"/>
    <x v="3"/>
    <x v="9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x v="751"/>
    <n v="1308496075"/>
    <x v="0"/>
    <x v="95"/>
    <b v="1"/>
    <s v="publishing/nonfiction"/>
    <x v="751"/>
    <x v="3"/>
    <x v="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x v="752"/>
    <n v="1474884417"/>
    <x v="0"/>
    <x v="217"/>
    <b v="1"/>
    <s v="publishing/nonfiction"/>
    <x v="752"/>
    <x v="3"/>
    <x v="9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x v="753"/>
    <n v="1421330991"/>
    <x v="0"/>
    <x v="55"/>
    <b v="1"/>
    <s v="publishing/nonfiction"/>
    <x v="753"/>
    <x v="3"/>
    <x v="9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x v="754"/>
    <n v="1354816721"/>
    <x v="0"/>
    <x v="72"/>
    <b v="1"/>
    <s v="publishing/nonfiction"/>
    <x v="754"/>
    <x v="3"/>
    <x v="9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x v="755"/>
    <n v="1366381877"/>
    <x v="0"/>
    <x v="32"/>
    <b v="1"/>
    <s v="publishing/nonfiction"/>
    <x v="755"/>
    <x v="3"/>
    <x v="9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x v="756"/>
    <n v="1297880659"/>
    <x v="0"/>
    <x v="19"/>
    <b v="1"/>
    <s v="publishing/nonfiction"/>
    <x v="756"/>
    <x v="3"/>
    <x v="9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x v="757"/>
    <n v="1353547114"/>
    <x v="0"/>
    <x v="59"/>
    <b v="1"/>
    <s v="publishing/nonfiction"/>
    <x v="757"/>
    <x v="3"/>
    <x v="9"/>
    <x v="5"/>
  </r>
  <r>
    <n v="758"/>
    <s v="Publish Waiting On Humanity"/>
    <s v="I am publishing my book, Waiting on Humanity and need some finishing funds to do so."/>
    <x v="30"/>
    <x v="567"/>
    <x v="0"/>
    <s v="US"/>
    <s v="USD"/>
    <x v="758"/>
    <n v="1283976268"/>
    <x v="0"/>
    <x v="10"/>
    <b v="1"/>
    <s v="publishing/nonfiction"/>
    <x v="758"/>
    <x v="3"/>
    <x v="9"/>
    <x v="7"/>
  </r>
  <r>
    <n v="759"/>
    <s v="Wild Ruins"/>
    <s v="Help me search for the lost ruins of the UK. A unique guide to  lesser known and somewhat known ruins of Britain."/>
    <x v="10"/>
    <x v="568"/>
    <x v="0"/>
    <s v="GB"/>
    <s v="GBP"/>
    <x v="759"/>
    <n v="1401436539"/>
    <x v="0"/>
    <x v="221"/>
    <b v="1"/>
    <s v="publishing/nonfiction"/>
    <x v="759"/>
    <x v="3"/>
    <x v="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x v="760"/>
    <n v="1477592413"/>
    <x v="0"/>
    <x v="78"/>
    <b v="0"/>
    <s v="publishing/fiction"/>
    <x v="760"/>
    <x v="3"/>
    <x v="10"/>
    <x v="2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x v="761"/>
    <n v="1388772126"/>
    <x v="0"/>
    <x v="79"/>
    <b v="0"/>
    <s v="publishing/fiction"/>
    <x v="761"/>
    <x v="3"/>
    <x v="10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x v="762"/>
    <n v="1479328570"/>
    <x v="0"/>
    <x v="78"/>
    <b v="0"/>
    <s v="publishing/fiction"/>
    <x v="762"/>
    <x v="3"/>
    <x v="10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x v="763"/>
    <n v="1373971408"/>
    <x v="0"/>
    <x v="29"/>
    <b v="0"/>
    <s v="publishing/fiction"/>
    <x v="763"/>
    <x v="3"/>
    <x v="10"/>
    <x v="4"/>
  </r>
  <r>
    <n v="764"/>
    <s v="[JOE]KES"/>
    <s v="[JOE]KES is a book full of over 200 original, sometimes funny, pun-ish Joekes. If you hate the book, use it as a coster!"/>
    <x v="10"/>
    <x v="117"/>
    <x v="2"/>
    <s v="US"/>
    <s v="USD"/>
    <x v="764"/>
    <n v="1439266161"/>
    <x v="0"/>
    <x v="78"/>
    <b v="0"/>
    <s v="publishing/fiction"/>
    <x v="764"/>
    <x v="3"/>
    <x v="10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x v="765"/>
    <n v="1411131684"/>
    <x v="0"/>
    <x v="34"/>
    <b v="0"/>
    <s v="publishing/fiction"/>
    <x v="765"/>
    <x v="3"/>
    <x v="10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x v="766"/>
    <n v="1421520483"/>
    <x v="0"/>
    <x v="78"/>
    <b v="0"/>
    <s v="publishing/fiction"/>
    <x v="766"/>
    <x v="3"/>
    <x v="10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x v="767"/>
    <n v="1429586810"/>
    <x v="0"/>
    <x v="83"/>
    <b v="0"/>
    <s v="publishing/fiction"/>
    <x v="767"/>
    <x v="3"/>
    <x v="1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x v="768"/>
    <n v="1384577890"/>
    <x v="0"/>
    <x v="78"/>
    <b v="0"/>
    <s v="publishing/fiction"/>
    <x v="768"/>
    <x v="3"/>
    <x v="10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x v="769"/>
    <n v="1385510094"/>
    <x v="0"/>
    <x v="47"/>
    <b v="0"/>
    <s v="publishing/fiction"/>
    <x v="769"/>
    <x v="3"/>
    <x v="10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x v="770"/>
    <n v="1358294369"/>
    <x v="0"/>
    <x v="78"/>
    <b v="0"/>
    <s v="publishing/fiction"/>
    <x v="770"/>
    <x v="3"/>
    <x v="10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x v="771"/>
    <n v="1449863202"/>
    <x v="0"/>
    <x v="29"/>
    <b v="0"/>
    <s v="publishing/fiction"/>
    <x v="771"/>
    <x v="3"/>
    <x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x v="772"/>
    <n v="1252718519"/>
    <x v="0"/>
    <x v="29"/>
    <b v="0"/>
    <s v="publishing/fiction"/>
    <x v="772"/>
    <x v="3"/>
    <x v="10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x v="773"/>
    <n v="1428341985"/>
    <x v="0"/>
    <x v="84"/>
    <b v="0"/>
    <s v="publishing/fiction"/>
    <x v="773"/>
    <x v="3"/>
    <x v="1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x v="774"/>
    <n v="1390589018"/>
    <x v="0"/>
    <x v="82"/>
    <b v="0"/>
    <s v="publishing/fiction"/>
    <x v="774"/>
    <x v="3"/>
    <x v="10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x v="775"/>
    <n v="1321406795"/>
    <x v="0"/>
    <x v="81"/>
    <b v="0"/>
    <s v="publishing/fiction"/>
    <x v="775"/>
    <x v="3"/>
    <x v="10"/>
    <x v="6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x v="776"/>
    <n v="1441297645"/>
    <x v="0"/>
    <x v="7"/>
    <b v="0"/>
    <s v="publishing/fiction"/>
    <x v="776"/>
    <x v="3"/>
    <x v="1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x v="777"/>
    <n v="1372721577"/>
    <x v="0"/>
    <x v="83"/>
    <b v="0"/>
    <s v="publishing/fiction"/>
    <x v="777"/>
    <x v="3"/>
    <x v="10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x v="778"/>
    <n v="1396284680"/>
    <x v="0"/>
    <x v="29"/>
    <b v="0"/>
    <s v="publishing/fiction"/>
    <x v="778"/>
    <x v="3"/>
    <x v="10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x v="779"/>
    <n v="1284567905"/>
    <x v="0"/>
    <x v="79"/>
    <b v="0"/>
    <s v="publishing/fiction"/>
    <x v="779"/>
    <x v="3"/>
    <x v="10"/>
    <x v="7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x v="780"/>
    <n v="1301847025"/>
    <x v="0"/>
    <x v="74"/>
    <b v="1"/>
    <s v="music/rock"/>
    <x v="780"/>
    <x v="4"/>
    <x v="11"/>
    <x v="6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x v="781"/>
    <n v="1368057674"/>
    <x v="0"/>
    <x v="20"/>
    <b v="1"/>
    <s v="music/rock"/>
    <x v="781"/>
    <x v="4"/>
    <x v="11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x v="782"/>
    <n v="1343326302"/>
    <x v="0"/>
    <x v="25"/>
    <b v="1"/>
    <s v="music/rock"/>
    <x v="782"/>
    <x v="4"/>
    <x v="11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x v="783"/>
    <n v="1332182049"/>
    <x v="0"/>
    <x v="2"/>
    <b v="1"/>
    <s v="music/rock"/>
    <x v="783"/>
    <x v="4"/>
    <x v="11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x v="784"/>
    <n v="1391571319"/>
    <x v="0"/>
    <x v="73"/>
    <b v="1"/>
    <s v="music/rock"/>
    <x v="784"/>
    <x v="4"/>
    <x v="11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x v="785"/>
    <n v="1359468915"/>
    <x v="0"/>
    <x v="60"/>
    <b v="1"/>
    <s v="music/rock"/>
    <x v="785"/>
    <x v="4"/>
    <x v="11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x v="786"/>
    <n v="1331774434"/>
    <x v="0"/>
    <x v="34"/>
    <b v="1"/>
    <s v="music/rock"/>
    <x v="786"/>
    <x v="4"/>
    <x v="11"/>
    <x v="5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x v="787"/>
    <n v="1380726226"/>
    <x v="0"/>
    <x v="57"/>
    <b v="1"/>
    <s v="music/rock"/>
    <x v="787"/>
    <x v="4"/>
    <x v="11"/>
    <x v="4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x v="788"/>
    <n v="1338336588"/>
    <x v="0"/>
    <x v="69"/>
    <b v="1"/>
    <s v="music/rock"/>
    <x v="788"/>
    <x v="4"/>
    <x v="11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x v="789"/>
    <n v="1357187280"/>
    <x v="0"/>
    <x v="25"/>
    <b v="1"/>
    <s v="music/rock"/>
    <x v="789"/>
    <x v="4"/>
    <x v="11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x v="790"/>
    <n v="1357088939"/>
    <x v="0"/>
    <x v="239"/>
    <b v="1"/>
    <s v="music/rock"/>
    <x v="790"/>
    <x v="4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x v="791"/>
    <n v="1381430646"/>
    <x v="0"/>
    <x v="130"/>
    <b v="1"/>
    <s v="music/rock"/>
    <x v="791"/>
    <x v="4"/>
    <x v="11"/>
    <x v="4"/>
  </r>
  <r>
    <n v="792"/>
    <s v="&quot;Believable Lies&quot; - The Album"/>
    <s v="Rock n' Roll about the intersection of lies and belief: the Believable Lie."/>
    <x v="30"/>
    <x v="589"/>
    <x v="0"/>
    <s v="US"/>
    <s v="USD"/>
    <x v="792"/>
    <n v="1381265883"/>
    <x v="0"/>
    <x v="65"/>
    <b v="1"/>
    <s v="music/rock"/>
    <x v="792"/>
    <x v="4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x v="793"/>
    <n v="1371491244"/>
    <x v="0"/>
    <x v="58"/>
    <b v="1"/>
    <s v="music/rock"/>
    <x v="793"/>
    <x v="4"/>
    <x v="11"/>
    <x v="4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x v="794"/>
    <n v="1310438737"/>
    <x v="0"/>
    <x v="28"/>
    <b v="1"/>
    <s v="music/rock"/>
    <x v="794"/>
    <x v="4"/>
    <x v="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x v="795"/>
    <n v="1330094566"/>
    <x v="0"/>
    <x v="192"/>
    <b v="1"/>
    <s v="music/rock"/>
    <x v="795"/>
    <x v="4"/>
    <x v="11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x v="796"/>
    <n v="1376687485"/>
    <x v="0"/>
    <x v="240"/>
    <b v="1"/>
    <s v="music/rock"/>
    <x v="796"/>
    <x v="4"/>
    <x v="11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x v="797"/>
    <n v="1332978688"/>
    <x v="0"/>
    <x v="26"/>
    <b v="1"/>
    <s v="music/rock"/>
    <x v="797"/>
    <x v="4"/>
    <x v="11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x v="798"/>
    <n v="1409494187"/>
    <x v="0"/>
    <x v="45"/>
    <b v="1"/>
    <s v="music/rock"/>
    <x v="798"/>
    <x v="4"/>
    <x v="11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x v="799"/>
    <n v="1332950446"/>
    <x v="0"/>
    <x v="33"/>
    <b v="1"/>
    <s v="music/rock"/>
    <x v="799"/>
    <x v="4"/>
    <x v="11"/>
    <x v="5"/>
  </r>
  <r>
    <n v="800"/>
    <s v="LF4 WildFire"/>
    <s v="Scotland's premier classic rock and metal festival, 3 days, 3-4 stages, family friendly,  for people of all ages"/>
    <x v="15"/>
    <x v="597"/>
    <x v="0"/>
    <s v="GB"/>
    <s v="GBP"/>
    <x v="800"/>
    <n v="1407839054"/>
    <x v="0"/>
    <x v="66"/>
    <b v="1"/>
    <s v="music/rock"/>
    <x v="800"/>
    <x v="4"/>
    <x v="11"/>
    <x v="3"/>
  </r>
  <r>
    <n v="801"/>
    <s v="SLUTEVER DO AMERICA TOUR"/>
    <s v="ALL WE WANT TO DO IS DRIVE AROUND AMERICA AND PLAY A BUNCH OF SHOWS, BUT WE DON'T HAVE ANY MONEY..."/>
    <x v="13"/>
    <x v="598"/>
    <x v="0"/>
    <s v="US"/>
    <s v="USD"/>
    <x v="801"/>
    <n v="1306955120"/>
    <x v="0"/>
    <x v="13"/>
    <b v="1"/>
    <s v="music/rock"/>
    <x v="801"/>
    <x v="4"/>
    <x v="1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x v="802"/>
    <n v="1343867524"/>
    <x v="0"/>
    <x v="11"/>
    <b v="1"/>
    <s v="music/rock"/>
    <x v="802"/>
    <x v="4"/>
    <x v="11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x v="803"/>
    <n v="1304376478"/>
    <x v="0"/>
    <x v="44"/>
    <b v="1"/>
    <s v="music/rock"/>
    <x v="803"/>
    <x v="4"/>
    <x v="11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x v="804"/>
    <n v="1309919526"/>
    <x v="0"/>
    <x v="59"/>
    <b v="1"/>
    <s v="music/rock"/>
    <x v="804"/>
    <x v="4"/>
    <x v="11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x v="805"/>
    <n v="1306525512"/>
    <x v="0"/>
    <x v="241"/>
    <b v="1"/>
    <s v="music/rock"/>
    <x v="805"/>
    <x v="4"/>
    <x v="11"/>
    <x v="6"/>
  </r>
  <r>
    <n v="806"/>
    <s v="Golden Animals NEW Album!"/>
    <s v="Help Golden Animals finish their NEW Album!"/>
    <x v="6"/>
    <x v="603"/>
    <x v="0"/>
    <s v="US"/>
    <s v="USD"/>
    <x v="806"/>
    <n v="1312821339"/>
    <x v="0"/>
    <x v="26"/>
    <b v="1"/>
    <s v="music/rock"/>
    <x v="806"/>
    <x v="4"/>
    <x v="11"/>
    <x v="6"/>
  </r>
  <r>
    <n v="807"/>
    <s v="Sic Vita - New EP Release - 2017"/>
    <s v="Join the Sic Vita family and lend a hand as we create a new album!"/>
    <x v="23"/>
    <x v="604"/>
    <x v="0"/>
    <s v="US"/>
    <s v="USD"/>
    <x v="807"/>
    <n v="1485270311"/>
    <x v="0"/>
    <x v="7"/>
    <b v="1"/>
    <s v="music/rock"/>
    <x v="807"/>
    <x v="4"/>
    <x v="11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x v="808"/>
    <n v="1416363886"/>
    <x v="0"/>
    <x v="68"/>
    <b v="1"/>
    <s v="music/rock"/>
    <x v="808"/>
    <x v="4"/>
    <x v="11"/>
    <x v="3"/>
  </r>
  <r>
    <n v="809"/>
    <s v="Peter's New Album!!"/>
    <s v="Acknowledged songwriter looking to record album of new songs to secure a Publishing Contract"/>
    <x v="23"/>
    <x v="606"/>
    <x v="0"/>
    <s v="US"/>
    <s v="USD"/>
    <x v="809"/>
    <n v="1387569630"/>
    <x v="0"/>
    <x v="47"/>
    <b v="1"/>
    <s v="music/rock"/>
    <x v="809"/>
    <x v="4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x v="810"/>
    <n v="1343870462"/>
    <x v="0"/>
    <x v="74"/>
    <b v="1"/>
    <s v="music/rock"/>
    <x v="810"/>
    <x v="4"/>
    <x v="11"/>
    <x v="5"/>
  </r>
  <r>
    <n v="811"/>
    <s v="Love Water Tour"/>
    <s v="We need your financial support to cover the tour costs!  (Sound, lights, travel, stage design)"/>
    <x v="28"/>
    <x v="578"/>
    <x v="0"/>
    <s v="US"/>
    <s v="USD"/>
    <x v="811"/>
    <n v="1371569202"/>
    <x v="0"/>
    <x v="8"/>
    <b v="1"/>
    <s v="music/rock"/>
    <x v="811"/>
    <x v="4"/>
    <x v="11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x v="812"/>
    <n v="1357604752"/>
    <x v="0"/>
    <x v="51"/>
    <b v="1"/>
    <s v="music/rock"/>
    <x v="812"/>
    <x v="4"/>
    <x v="11"/>
    <x v="4"/>
  </r>
  <r>
    <n v="813"/>
    <s v="Rules of Civility and Decent Behavior"/>
    <s v="A pre order campaign to fund the pressing of our second full length vinyl LP"/>
    <x v="15"/>
    <x v="609"/>
    <x v="0"/>
    <s v="US"/>
    <s v="USD"/>
    <x v="813"/>
    <n v="1340233365"/>
    <x v="0"/>
    <x v="93"/>
    <b v="1"/>
    <s v="music/rock"/>
    <x v="813"/>
    <x v="4"/>
    <x v="11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x v="814"/>
    <n v="1305568201"/>
    <x v="0"/>
    <x v="33"/>
    <b v="1"/>
    <s v="music/rock"/>
    <x v="814"/>
    <x v="4"/>
    <x v="11"/>
    <x v="6"/>
  </r>
  <r>
    <n v="815"/>
    <s v="Some Late Help for The Early Reset"/>
    <s v="Be a part of helping The Early Reset finish their new 7 song EP."/>
    <x v="23"/>
    <x v="611"/>
    <x v="0"/>
    <s v="US"/>
    <s v="USD"/>
    <x v="815"/>
    <n v="1412287303"/>
    <x v="0"/>
    <x v="68"/>
    <b v="1"/>
    <s v="music/rock"/>
    <x v="815"/>
    <x v="4"/>
    <x v="11"/>
    <x v="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x v="816"/>
    <n v="1362776043"/>
    <x v="0"/>
    <x v="242"/>
    <b v="1"/>
    <s v="music/rock"/>
    <x v="816"/>
    <x v="4"/>
    <x v="11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x v="817"/>
    <n v="1326810211"/>
    <x v="0"/>
    <x v="23"/>
    <b v="1"/>
    <s v="music/rock"/>
    <x v="817"/>
    <x v="4"/>
    <x v="11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x v="818"/>
    <n v="1343682681"/>
    <x v="0"/>
    <x v="10"/>
    <b v="1"/>
    <s v="music/rock"/>
    <x v="818"/>
    <x v="4"/>
    <x v="11"/>
    <x v="5"/>
  </r>
  <r>
    <n v="819"/>
    <s v="Winter Tour"/>
    <s v="We are touring the Southeast in support of our new EP"/>
    <x v="44"/>
    <x v="140"/>
    <x v="0"/>
    <s v="US"/>
    <s v="USD"/>
    <x v="819"/>
    <n v="1386806254"/>
    <x v="0"/>
    <x v="25"/>
    <b v="1"/>
    <s v="music/rock"/>
    <x v="819"/>
    <x v="4"/>
    <x v="11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x v="820"/>
    <n v="1399666342"/>
    <x v="0"/>
    <x v="44"/>
    <b v="1"/>
    <s v="music/rock"/>
    <x v="820"/>
    <x v="4"/>
    <x v="11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x v="821"/>
    <n v="1427753265"/>
    <x v="0"/>
    <x v="76"/>
    <b v="1"/>
    <s v="music/rock"/>
    <x v="821"/>
    <x v="4"/>
    <x v="11"/>
    <x v="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x v="822"/>
    <n v="1346885050"/>
    <x v="0"/>
    <x v="50"/>
    <b v="1"/>
    <s v="music/rock"/>
    <x v="822"/>
    <x v="4"/>
    <x v="11"/>
    <x v="5"/>
  </r>
  <r>
    <n v="823"/>
    <s v="Debut Album"/>
    <s v="Eyes For Fire is finally ready to release their Debut Album but we need YOU to help us put the final touches on it."/>
    <x v="134"/>
    <x v="618"/>
    <x v="0"/>
    <s v="US"/>
    <s v="USD"/>
    <x v="823"/>
    <n v="1424474452"/>
    <x v="0"/>
    <x v="51"/>
    <b v="1"/>
    <s v="music/rock"/>
    <x v="823"/>
    <x v="4"/>
    <x v="11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x v="824"/>
    <n v="1268459318"/>
    <x v="0"/>
    <x v="241"/>
    <b v="1"/>
    <s v="music/rock"/>
    <x v="824"/>
    <x v="4"/>
    <x v="11"/>
    <x v="7"/>
  </r>
  <r>
    <n v="825"/>
    <s v="KILL FREEMAN"/>
    <s v="Kickstarting Kill Freeman independently. Help fund the New Record, Video and Live Shows."/>
    <x v="78"/>
    <x v="620"/>
    <x v="0"/>
    <s v="US"/>
    <s v="USD"/>
    <x v="825"/>
    <n v="1349335284"/>
    <x v="0"/>
    <x v="221"/>
    <b v="1"/>
    <s v="music/rock"/>
    <x v="825"/>
    <x v="4"/>
    <x v="11"/>
    <x v="5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x v="826"/>
    <n v="1330908930"/>
    <x v="0"/>
    <x v="72"/>
    <b v="1"/>
    <s v="music/rock"/>
    <x v="826"/>
    <x v="4"/>
    <x v="11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x v="827"/>
    <n v="1326972107"/>
    <x v="0"/>
    <x v="202"/>
    <b v="1"/>
    <s v="music/rock"/>
    <x v="827"/>
    <x v="4"/>
    <x v="11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x v="828"/>
    <n v="1339549982"/>
    <x v="0"/>
    <x v="44"/>
    <b v="1"/>
    <s v="music/rock"/>
    <x v="828"/>
    <x v="4"/>
    <x v="11"/>
    <x v="5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x v="829"/>
    <n v="1463253240"/>
    <x v="0"/>
    <x v="38"/>
    <b v="1"/>
    <s v="music/rock"/>
    <x v="829"/>
    <x v="4"/>
    <x v="11"/>
    <x v="2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x v="830"/>
    <n v="1361363825"/>
    <x v="0"/>
    <x v="58"/>
    <b v="1"/>
    <s v="music/rock"/>
    <x v="830"/>
    <x v="4"/>
    <x v="11"/>
    <x v="4"/>
  </r>
  <r>
    <n v="831"/>
    <s v="Let The 7Horse Run!"/>
    <s v="7Horse is a new band with a self-funded album and a show they want to rock in your town!"/>
    <x v="15"/>
    <x v="98"/>
    <x v="0"/>
    <s v="US"/>
    <s v="USD"/>
    <x v="831"/>
    <n v="1332948694"/>
    <x v="0"/>
    <x v="9"/>
    <b v="1"/>
    <s v="music/rock"/>
    <x v="831"/>
    <x v="4"/>
    <x v="1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x v="832"/>
    <n v="1321978335"/>
    <x v="0"/>
    <x v="243"/>
    <b v="1"/>
    <s v="music/rock"/>
    <x v="832"/>
    <x v="4"/>
    <x v="11"/>
    <x v="6"/>
  </r>
  <r>
    <n v="833"/>
    <s v="Ragman Rolls"/>
    <s v="This is an American rock album."/>
    <x v="12"/>
    <x v="627"/>
    <x v="0"/>
    <s v="US"/>
    <s v="USD"/>
    <x v="833"/>
    <n v="1395349475"/>
    <x v="0"/>
    <x v="14"/>
    <b v="1"/>
    <s v="music/rock"/>
    <x v="833"/>
    <x v="4"/>
    <x v="11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x v="834"/>
    <n v="1369770292"/>
    <x v="0"/>
    <x v="11"/>
    <b v="1"/>
    <s v="music/rock"/>
    <x v="834"/>
    <x v="4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x v="835"/>
    <n v="1333709958"/>
    <x v="0"/>
    <x v="244"/>
    <b v="1"/>
    <s v="music/rock"/>
    <x v="835"/>
    <x v="4"/>
    <x v="11"/>
    <x v="5"/>
  </r>
  <r>
    <n v="836"/>
    <s v="DESMADRE Full Album + Press Kit"/>
    <s v="An album you can bring home to mom."/>
    <x v="10"/>
    <x v="630"/>
    <x v="0"/>
    <s v="US"/>
    <s v="USD"/>
    <x v="836"/>
    <n v="1378516918"/>
    <x v="0"/>
    <x v="67"/>
    <b v="1"/>
    <s v="music/rock"/>
    <x v="836"/>
    <x v="4"/>
    <x v="11"/>
    <x v="4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x v="837"/>
    <n v="1396396662"/>
    <x v="0"/>
    <x v="95"/>
    <b v="1"/>
    <s v="music/rock"/>
    <x v="837"/>
    <x v="4"/>
    <x v="11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x v="838"/>
    <n v="1324243985"/>
    <x v="0"/>
    <x v="42"/>
    <b v="1"/>
    <s v="music/rock"/>
    <x v="838"/>
    <x v="4"/>
    <x v="11"/>
    <x v="6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x v="839"/>
    <n v="1345745956"/>
    <x v="0"/>
    <x v="93"/>
    <b v="1"/>
    <s v="music/rock"/>
    <x v="839"/>
    <x v="4"/>
    <x v="11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x v="840"/>
    <n v="1472102787"/>
    <x v="0"/>
    <x v="245"/>
    <b v="1"/>
    <s v="music/metal"/>
    <x v="840"/>
    <x v="4"/>
    <x v="12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x v="841"/>
    <n v="1413058063"/>
    <x v="1"/>
    <x v="225"/>
    <b v="1"/>
    <s v="music/metal"/>
    <x v="841"/>
    <x v="4"/>
    <x v="12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x v="842"/>
    <n v="1378735983"/>
    <x v="1"/>
    <x v="70"/>
    <b v="1"/>
    <s v="music/metal"/>
    <x v="842"/>
    <x v="4"/>
    <x v="12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x v="843"/>
    <n v="1479708680"/>
    <x v="0"/>
    <x v="246"/>
    <b v="1"/>
    <s v="music/metal"/>
    <x v="843"/>
    <x v="4"/>
    <x v="12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x v="844"/>
    <n v="1411489552"/>
    <x v="1"/>
    <x v="180"/>
    <b v="1"/>
    <s v="music/metal"/>
    <x v="844"/>
    <x v="4"/>
    <x v="12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x v="845"/>
    <n v="1469595396"/>
    <x v="0"/>
    <x v="247"/>
    <b v="1"/>
    <s v="music/metal"/>
    <x v="845"/>
    <x v="4"/>
    <x v="12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x v="846"/>
    <n v="1393233855"/>
    <x v="0"/>
    <x v="5"/>
    <b v="1"/>
    <s v="music/metal"/>
    <x v="846"/>
    <x v="4"/>
    <x v="12"/>
    <x v="3"/>
  </r>
  <r>
    <n v="847"/>
    <s v="CENTROPYMUSIC"/>
    <s v="MUSIC WITH MEANING!  MUSIC THAT MATTERS!!!"/>
    <x v="185"/>
    <x v="115"/>
    <x v="0"/>
    <s v="US"/>
    <s v="USD"/>
    <x v="847"/>
    <n v="1433963376"/>
    <x v="0"/>
    <x v="29"/>
    <b v="1"/>
    <s v="music/metal"/>
    <x v="847"/>
    <x v="4"/>
    <x v="12"/>
    <x v="0"/>
  </r>
  <r>
    <n v="848"/>
    <s v="God Am"/>
    <s v="God Am, a Grunge/Doom metal band, who have been trying to fund the production of our EP to bring you a unique aural assault."/>
    <x v="43"/>
    <x v="452"/>
    <x v="0"/>
    <s v="US"/>
    <s v="USD"/>
    <x v="848"/>
    <n v="1426446033"/>
    <x v="0"/>
    <x v="38"/>
    <b v="1"/>
    <s v="music/metal"/>
    <x v="848"/>
    <x v="4"/>
    <x v="12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x v="849"/>
    <n v="1424057664"/>
    <x v="0"/>
    <x v="248"/>
    <b v="1"/>
    <s v="music/metal"/>
    <x v="849"/>
    <x v="4"/>
    <x v="12"/>
    <x v="0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x v="850"/>
    <n v="1458762717"/>
    <x v="0"/>
    <x v="182"/>
    <b v="1"/>
    <s v="music/metal"/>
    <x v="850"/>
    <x v="4"/>
    <x v="12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x v="851"/>
    <n v="1464815253"/>
    <x v="0"/>
    <x v="16"/>
    <b v="1"/>
    <s v="music/metal"/>
    <x v="851"/>
    <x v="4"/>
    <x v="12"/>
    <x v="2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x v="852"/>
    <n v="1476386395"/>
    <x v="0"/>
    <x v="95"/>
    <b v="1"/>
    <s v="music/metal"/>
    <x v="852"/>
    <x v="4"/>
    <x v="12"/>
    <x v="2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x v="853"/>
    <n v="1421524709"/>
    <x v="0"/>
    <x v="73"/>
    <b v="1"/>
    <s v="music/metal"/>
    <x v="853"/>
    <x v="4"/>
    <x v="12"/>
    <x v="0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x v="854"/>
    <n v="1480309546"/>
    <x v="0"/>
    <x v="249"/>
    <b v="1"/>
    <s v="music/metal"/>
    <x v="854"/>
    <x v="4"/>
    <x v="12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x v="855"/>
    <n v="1466737217"/>
    <x v="0"/>
    <x v="5"/>
    <b v="1"/>
    <s v="music/metal"/>
    <x v="855"/>
    <x v="4"/>
    <x v="12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x v="856"/>
    <n v="1472282956"/>
    <x v="0"/>
    <x v="33"/>
    <b v="1"/>
    <s v="music/metal"/>
    <x v="856"/>
    <x v="4"/>
    <x v="12"/>
    <x v="2"/>
  </r>
  <r>
    <n v="857"/>
    <s v="A Reason To Breathe - DEBUT ALBUM"/>
    <s v="Modern Post-Hardcore/Electro music (Hardstyle, EDM, Trap, Dubstep, Dembow, House)."/>
    <x v="38"/>
    <x v="647"/>
    <x v="0"/>
    <s v="ES"/>
    <s v="EUR"/>
    <x v="857"/>
    <n v="1444831031"/>
    <x v="0"/>
    <x v="54"/>
    <b v="1"/>
    <s v="music/metal"/>
    <x v="857"/>
    <x v="4"/>
    <x v="12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x v="858"/>
    <n v="1426528418"/>
    <x v="0"/>
    <x v="88"/>
    <b v="1"/>
    <s v="music/metal"/>
    <x v="858"/>
    <x v="4"/>
    <x v="12"/>
    <x v="0"/>
  </r>
  <r>
    <n v="859"/>
    <s v="Rise With Us Campaign"/>
    <s v="We are heading to the studio to create our second album and we want you to be right there with us!"/>
    <x v="23"/>
    <x v="649"/>
    <x v="0"/>
    <s v="US"/>
    <s v="USD"/>
    <x v="859"/>
    <n v="1430768468"/>
    <x v="0"/>
    <x v="15"/>
    <b v="1"/>
    <s v="music/metal"/>
    <x v="859"/>
    <x v="4"/>
    <x v="12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x v="860"/>
    <n v="1382528113"/>
    <x v="0"/>
    <x v="53"/>
    <b v="0"/>
    <s v="music/jazz"/>
    <x v="860"/>
    <x v="4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x v="861"/>
    <n v="1471475404"/>
    <x v="0"/>
    <x v="84"/>
    <b v="0"/>
    <s v="music/jazz"/>
    <x v="861"/>
    <x v="4"/>
    <x v="13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x v="862"/>
    <n v="1381583948"/>
    <x v="0"/>
    <x v="80"/>
    <b v="0"/>
    <s v="music/jazz"/>
    <x v="862"/>
    <x v="4"/>
    <x v="13"/>
    <x v="4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x v="863"/>
    <n v="1326422966"/>
    <x v="0"/>
    <x v="81"/>
    <b v="0"/>
    <s v="music/jazz"/>
    <x v="863"/>
    <x v="4"/>
    <x v="1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x v="864"/>
    <n v="1379990038"/>
    <x v="0"/>
    <x v="1"/>
    <b v="0"/>
    <s v="music/jazz"/>
    <x v="864"/>
    <x v="4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x v="865"/>
    <n v="1353177197"/>
    <x v="0"/>
    <x v="84"/>
    <b v="0"/>
    <s v="music/jazz"/>
    <x v="865"/>
    <x v="4"/>
    <x v="13"/>
    <x v="5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x v="866"/>
    <n v="1421853518"/>
    <x v="0"/>
    <x v="202"/>
    <b v="0"/>
    <s v="music/jazz"/>
    <x v="866"/>
    <x v="4"/>
    <x v="13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x v="867"/>
    <n v="1254450706"/>
    <x v="0"/>
    <x v="202"/>
    <b v="0"/>
    <s v="music/jazz"/>
    <x v="867"/>
    <x v="4"/>
    <x v="13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x v="868"/>
    <n v="1386463198"/>
    <x v="0"/>
    <x v="29"/>
    <b v="0"/>
    <s v="music/jazz"/>
    <x v="868"/>
    <x v="4"/>
    <x v="13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x v="869"/>
    <n v="1362860257"/>
    <x v="0"/>
    <x v="83"/>
    <b v="0"/>
    <s v="music/jazz"/>
    <x v="869"/>
    <x v="4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x v="870"/>
    <n v="1375403523"/>
    <x v="0"/>
    <x v="81"/>
    <b v="0"/>
    <s v="music/jazz"/>
    <x v="870"/>
    <x v="4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x v="871"/>
    <n v="1383139695"/>
    <x v="0"/>
    <x v="8"/>
    <b v="0"/>
    <s v="music/jazz"/>
    <x v="871"/>
    <x v="4"/>
    <x v="13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x v="872"/>
    <n v="1295898527"/>
    <x v="0"/>
    <x v="84"/>
    <b v="0"/>
    <s v="music/jazz"/>
    <x v="872"/>
    <x v="4"/>
    <x v="13"/>
    <x v="6"/>
  </r>
  <r>
    <n v="873"/>
    <s v="The Dreamer-An Original Jazz CD"/>
    <s v="Fall in love with &quot;The Dreamer&quot;, new original music from trumpeter Freddie Dunn!"/>
    <x v="8"/>
    <x v="372"/>
    <x v="2"/>
    <s v="US"/>
    <s v="USD"/>
    <x v="873"/>
    <n v="1349150440"/>
    <x v="0"/>
    <x v="81"/>
    <b v="0"/>
    <s v="music/jazz"/>
    <x v="873"/>
    <x v="4"/>
    <x v="13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x v="874"/>
    <n v="1365084034"/>
    <x v="0"/>
    <x v="64"/>
    <b v="0"/>
    <s v="music/jazz"/>
    <x v="874"/>
    <x v="4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x v="875"/>
    <n v="1441128131"/>
    <x v="0"/>
    <x v="78"/>
    <b v="0"/>
    <s v="music/jazz"/>
    <x v="875"/>
    <x v="4"/>
    <x v="13"/>
    <x v="0"/>
  </r>
  <r>
    <n v="876"/>
    <s v="Sound Of Dobells"/>
    <s v="What was the greatest record shop ever?  DOBELLS!"/>
    <x v="189"/>
    <x v="656"/>
    <x v="2"/>
    <s v="GB"/>
    <s v="GBP"/>
    <x v="876"/>
    <n v="1357127727"/>
    <x v="0"/>
    <x v="43"/>
    <b v="0"/>
    <s v="music/jazz"/>
    <x v="876"/>
    <x v="4"/>
    <x v="13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x v="877"/>
    <n v="1384887360"/>
    <x v="0"/>
    <x v="60"/>
    <b v="0"/>
    <s v="music/jazz"/>
    <x v="877"/>
    <x v="4"/>
    <x v="13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x v="878"/>
    <n v="1290490524"/>
    <x v="0"/>
    <x v="84"/>
    <b v="0"/>
    <s v="music/jazz"/>
    <x v="878"/>
    <x v="4"/>
    <x v="13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x v="879"/>
    <n v="1336506905"/>
    <x v="0"/>
    <x v="209"/>
    <b v="0"/>
    <s v="music/jazz"/>
    <x v="879"/>
    <x v="4"/>
    <x v="13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x v="880"/>
    <n v="1348731738"/>
    <x v="0"/>
    <x v="22"/>
    <b v="0"/>
    <s v="music/indie rock"/>
    <x v="880"/>
    <x v="4"/>
    <x v="14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x v="881"/>
    <n v="1322632886"/>
    <x v="0"/>
    <x v="29"/>
    <b v="0"/>
    <s v="music/indie rock"/>
    <x v="881"/>
    <x v="4"/>
    <x v="14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x v="882"/>
    <n v="1312490350"/>
    <x v="0"/>
    <x v="25"/>
    <b v="0"/>
    <s v="music/indie rock"/>
    <x v="882"/>
    <x v="4"/>
    <x v="14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x v="883"/>
    <n v="1451773635"/>
    <x v="0"/>
    <x v="54"/>
    <b v="0"/>
    <s v="music/indie rock"/>
    <x v="883"/>
    <x v="4"/>
    <x v="14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x v="884"/>
    <n v="1331666146"/>
    <x v="0"/>
    <x v="84"/>
    <b v="0"/>
    <s v="music/indie rock"/>
    <x v="884"/>
    <x v="4"/>
    <x v="14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x v="885"/>
    <n v="1481322911"/>
    <x v="0"/>
    <x v="64"/>
    <b v="0"/>
    <s v="music/indie rock"/>
    <x v="885"/>
    <x v="4"/>
    <x v="14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x v="886"/>
    <n v="1471812813"/>
    <x v="0"/>
    <x v="63"/>
    <b v="0"/>
    <s v="music/indie rock"/>
    <x v="886"/>
    <x v="4"/>
    <x v="14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x v="887"/>
    <n v="1335567655"/>
    <x v="0"/>
    <x v="78"/>
    <b v="0"/>
    <s v="music/indie rock"/>
    <x v="887"/>
    <x v="4"/>
    <x v="14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x v="888"/>
    <n v="1311789885"/>
    <x v="0"/>
    <x v="80"/>
    <b v="0"/>
    <s v="music/indie rock"/>
    <x v="888"/>
    <x v="4"/>
    <x v="14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x v="889"/>
    <n v="1409942943"/>
    <x v="0"/>
    <x v="58"/>
    <b v="0"/>
    <s v="music/indie rock"/>
    <x v="889"/>
    <x v="4"/>
    <x v="14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x v="890"/>
    <n v="1382460379"/>
    <x v="0"/>
    <x v="80"/>
    <b v="0"/>
    <s v="music/indie rock"/>
    <x v="890"/>
    <x v="4"/>
    <x v="14"/>
    <x v="4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x v="891"/>
    <n v="1405989930"/>
    <x v="0"/>
    <x v="82"/>
    <b v="0"/>
    <s v="music/indie rock"/>
    <x v="891"/>
    <x v="4"/>
    <x v="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x v="892"/>
    <n v="1273121283"/>
    <x v="0"/>
    <x v="57"/>
    <b v="0"/>
    <s v="music/indie rock"/>
    <x v="892"/>
    <x v="4"/>
    <x v="14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x v="893"/>
    <n v="1425331963"/>
    <x v="0"/>
    <x v="81"/>
    <b v="0"/>
    <s v="music/indie rock"/>
    <x v="893"/>
    <x v="4"/>
    <x v="14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x v="894"/>
    <n v="1462577610"/>
    <x v="0"/>
    <x v="28"/>
    <b v="0"/>
    <s v="music/indie rock"/>
    <x v="894"/>
    <x v="4"/>
    <x v="1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x v="895"/>
    <n v="1284087829"/>
    <x v="0"/>
    <x v="63"/>
    <b v="0"/>
    <s v="music/indie rock"/>
    <x v="895"/>
    <x v="4"/>
    <x v="14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x v="896"/>
    <n v="1438549026"/>
    <x v="0"/>
    <x v="250"/>
    <b v="0"/>
    <s v="music/indie rock"/>
    <x v="896"/>
    <x v="4"/>
    <x v="14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x v="897"/>
    <n v="1351528308"/>
    <x v="0"/>
    <x v="78"/>
    <b v="0"/>
    <s v="music/indie rock"/>
    <x v="897"/>
    <x v="4"/>
    <x v="14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x v="898"/>
    <n v="1322763110"/>
    <x v="0"/>
    <x v="84"/>
    <b v="0"/>
    <s v="music/indie rock"/>
    <x v="898"/>
    <x v="4"/>
    <x v="14"/>
    <x v="6"/>
  </r>
  <r>
    <n v="899"/>
    <s v="Lets get 48/14 pressed!!!"/>
    <s v="Lets get 48/14 pressed and in your cd players,ipods,blogs, and facebook status'. Lets get it everywhere!"/>
    <x v="47"/>
    <x v="668"/>
    <x v="2"/>
    <s v="US"/>
    <s v="USD"/>
    <x v="899"/>
    <n v="1302661362"/>
    <x v="0"/>
    <x v="22"/>
    <b v="0"/>
    <s v="music/indie rock"/>
    <x v="899"/>
    <x v="4"/>
    <x v="14"/>
    <x v="6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x v="900"/>
    <n v="1456777402"/>
    <x v="0"/>
    <x v="84"/>
    <b v="0"/>
    <s v="music/jazz"/>
    <x v="900"/>
    <x v="4"/>
    <x v="1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x v="901"/>
    <n v="1272050914"/>
    <x v="0"/>
    <x v="78"/>
    <b v="0"/>
    <s v="music/jazz"/>
    <x v="901"/>
    <x v="4"/>
    <x v="13"/>
    <x v="7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x v="902"/>
    <n v="1404947422"/>
    <x v="0"/>
    <x v="83"/>
    <b v="0"/>
    <s v="music/jazz"/>
    <x v="902"/>
    <x v="4"/>
    <x v="13"/>
    <x v="3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x v="903"/>
    <n v="1346180780"/>
    <x v="0"/>
    <x v="80"/>
    <b v="0"/>
    <s v="music/jazz"/>
    <x v="903"/>
    <x v="4"/>
    <x v="13"/>
    <x v="5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x v="904"/>
    <n v="1449194137"/>
    <x v="0"/>
    <x v="83"/>
    <b v="0"/>
    <s v="music/jazz"/>
    <x v="904"/>
    <x v="4"/>
    <x v="13"/>
    <x v="0"/>
  </r>
  <r>
    <n v="905"/>
    <s v="Jazz For Everyone!"/>
    <s v="Working hard to get into the studio to record, produce, and edit my break out CD. I hope to realize my vision!"/>
    <x v="115"/>
    <x v="670"/>
    <x v="2"/>
    <s v="US"/>
    <s v="USD"/>
    <x v="905"/>
    <n v="1290663926"/>
    <x v="0"/>
    <x v="79"/>
    <b v="0"/>
    <s v="music/jazz"/>
    <x v="905"/>
    <x v="4"/>
    <x v="13"/>
    <x v="7"/>
  </r>
  <r>
    <n v="906"/>
    <s v="24th Music Presents Channeling Motown (Live)"/>
    <s v="The DMV's most respected saxophonist pay tribute to Motown."/>
    <x v="36"/>
    <x v="117"/>
    <x v="2"/>
    <s v="US"/>
    <s v="USD"/>
    <x v="906"/>
    <n v="1392093190"/>
    <x v="0"/>
    <x v="78"/>
    <b v="0"/>
    <s v="music/jazz"/>
    <x v="906"/>
    <x v="4"/>
    <x v="13"/>
    <x v="3"/>
  </r>
  <r>
    <n v="907"/>
    <s v="Greg Chambers Saxophone CD"/>
    <s v="Greg Chambers' self-titled CD needs support for post production, replication, and promotion."/>
    <x v="193"/>
    <x v="117"/>
    <x v="2"/>
    <s v="US"/>
    <s v="USD"/>
    <x v="907"/>
    <n v="1313123823"/>
    <x v="0"/>
    <x v="78"/>
    <b v="0"/>
    <s v="music/jazz"/>
    <x v="907"/>
    <x v="4"/>
    <x v="13"/>
    <x v="6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x v="908"/>
    <n v="1276283655"/>
    <x v="0"/>
    <x v="78"/>
    <b v="0"/>
    <s v="music/jazz"/>
    <x v="908"/>
    <x v="4"/>
    <x v="13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x v="909"/>
    <n v="1340296440"/>
    <x v="0"/>
    <x v="22"/>
    <b v="0"/>
    <s v="music/jazz"/>
    <x v="909"/>
    <x v="4"/>
    <x v="13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x v="910"/>
    <n v="1483362319"/>
    <x v="0"/>
    <x v="81"/>
    <b v="0"/>
    <s v="music/jazz"/>
    <x v="910"/>
    <x v="4"/>
    <x v="13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x v="911"/>
    <n v="1388707645"/>
    <x v="0"/>
    <x v="78"/>
    <b v="0"/>
    <s v="music/jazz"/>
    <x v="911"/>
    <x v="4"/>
    <x v="13"/>
    <x v="3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x v="912"/>
    <n v="1350009447"/>
    <x v="0"/>
    <x v="84"/>
    <b v="0"/>
    <s v="music/jazz"/>
    <x v="912"/>
    <x v="4"/>
    <x v="13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x v="913"/>
    <n v="1333596019"/>
    <x v="0"/>
    <x v="54"/>
    <b v="0"/>
    <s v="music/jazz"/>
    <x v="913"/>
    <x v="4"/>
    <x v="13"/>
    <x v="5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x v="914"/>
    <n v="1343326747"/>
    <x v="0"/>
    <x v="78"/>
    <b v="0"/>
    <s v="music/jazz"/>
    <x v="914"/>
    <x v="4"/>
    <x v="13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x v="915"/>
    <n v="1327853914"/>
    <x v="0"/>
    <x v="82"/>
    <b v="0"/>
    <s v="music/jazz"/>
    <x v="915"/>
    <x v="4"/>
    <x v="13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x v="916"/>
    <n v="1284409734"/>
    <x v="0"/>
    <x v="78"/>
    <b v="0"/>
    <s v="music/jazz"/>
    <x v="916"/>
    <x v="4"/>
    <x v="1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x v="917"/>
    <n v="1402612730"/>
    <x v="0"/>
    <x v="29"/>
    <b v="0"/>
    <s v="music/jazz"/>
    <x v="917"/>
    <x v="4"/>
    <x v="1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x v="918"/>
    <n v="1414879161"/>
    <x v="0"/>
    <x v="73"/>
    <b v="0"/>
    <s v="music/jazz"/>
    <x v="918"/>
    <x v="4"/>
    <x v="13"/>
    <x v="3"/>
  </r>
  <r>
    <n v="919"/>
    <s v="Jazz CD:  Out of The Blue"/>
    <s v="Cool jazz with a New Orleans flavor."/>
    <x v="22"/>
    <x v="173"/>
    <x v="2"/>
    <s v="US"/>
    <s v="USD"/>
    <x v="919"/>
    <n v="1352906645"/>
    <x v="0"/>
    <x v="29"/>
    <b v="0"/>
    <s v="music/jazz"/>
    <x v="919"/>
    <x v="4"/>
    <x v="13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x v="920"/>
    <n v="1381853222"/>
    <x v="0"/>
    <x v="78"/>
    <b v="0"/>
    <s v="music/jazz"/>
    <x v="920"/>
    <x v="4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x v="921"/>
    <n v="1320033976"/>
    <x v="0"/>
    <x v="9"/>
    <b v="0"/>
    <s v="music/jazz"/>
    <x v="921"/>
    <x v="4"/>
    <x v="13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x v="922"/>
    <n v="1409143393"/>
    <x v="0"/>
    <x v="209"/>
    <b v="0"/>
    <s v="music/jazz"/>
    <x v="922"/>
    <x v="4"/>
    <x v="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x v="923"/>
    <n v="1414018923"/>
    <x v="0"/>
    <x v="79"/>
    <b v="0"/>
    <s v="music/jazz"/>
    <x v="923"/>
    <x v="4"/>
    <x v="1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x v="924"/>
    <n v="1358203069"/>
    <x v="0"/>
    <x v="41"/>
    <b v="0"/>
    <s v="music/jazz"/>
    <x v="924"/>
    <x v="4"/>
    <x v="13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x v="925"/>
    <n v="1382994511"/>
    <x v="0"/>
    <x v="81"/>
    <b v="0"/>
    <s v="music/jazz"/>
    <x v="925"/>
    <x v="4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x v="926"/>
    <n v="1276043330"/>
    <x v="0"/>
    <x v="78"/>
    <b v="0"/>
    <s v="music/jazz"/>
    <x v="926"/>
    <x v="4"/>
    <x v="13"/>
    <x v="7"/>
  </r>
  <r>
    <n v="927"/>
    <s v="JETRO DA SILVA FUNK PROJECT"/>
    <s v="Studio CD/DVD Solo project of Pianist &amp; Keyboardist Jetro da Silva"/>
    <x v="22"/>
    <x v="117"/>
    <x v="2"/>
    <s v="US"/>
    <s v="USD"/>
    <x v="927"/>
    <n v="1334432695"/>
    <x v="0"/>
    <x v="78"/>
    <b v="0"/>
    <s v="music/jazz"/>
    <x v="927"/>
    <x v="4"/>
    <x v="13"/>
    <x v="5"/>
  </r>
  <r>
    <n v="928"/>
    <s v="In a Jazzy Motown"/>
    <s v="A real Motown Backup singer on 22 gold and platinum albums headlines her own Jazz CD of Motown songs."/>
    <x v="107"/>
    <x v="607"/>
    <x v="2"/>
    <s v="US"/>
    <s v="USD"/>
    <x v="928"/>
    <n v="1348864913"/>
    <x v="0"/>
    <x v="33"/>
    <b v="0"/>
    <s v="music/jazz"/>
    <x v="928"/>
    <x v="4"/>
    <x v="13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x v="929"/>
    <n v="1331358169"/>
    <x v="0"/>
    <x v="78"/>
    <b v="0"/>
    <s v="music/jazz"/>
    <x v="929"/>
    <x v="4"/>
    <x v="1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x v="930"/>
    <n v="1273874306"/>
    <x v="0"/>
    <x v="81"/>
    <b v="0"/>
    <s v="music/jazz"/>
    <x v="930"/>
    <x v="4"/>
    <x v="13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x v="931"/>
    <n v="1392021502"/>
    <x v="0"/>
    <x v="63"/>
    <b v="0"/>
    <s v="music/jazz"/>
    <x v="931"/>
    <x v="4"/>
    <x v="13"/>
    <x v="3"/>
  </r>
  <r>
    <n v="932"/>
    <s v="Mandy Harvey Christmas Album"/>
    <s v="Help me to create my 3rd album, a Christmas CD with 16 Holiday/Original favorites!"/>
    <x v="196"/>
    <x v="677"/>
    <x v="2"/>
    <s v="US"/>
    <s v="USD"/>
    <x v="932"/>
    <n v="1360106145"/>
    <x v="0"/>
    <x v="209"/>
    <b v="0"/>
    <s v="music/jazz"/>
    <x v="932"/>
    <x v="4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x v="933"/>
    <n v="1394683409"/>
    <x v="0"/>
    <x v="84"/>
    <b v="0"/>
    <s v="music/jazz"/>
    <x v="933"/>
    <x v="4"/>
    <x v="13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x v="934"/>
    <n v="1396633284"/>
    <x v="0"/>
    <x v="209"/>
    <b v="0"/>
    <s v="music/jazz"/>
    <x v="934"/>
    <x v="4"/>
    <x v="13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x v="935"/>
    <n v="1451462429"/>
    <x v="0"/>
    <x v="84"/>
    <b v="0"/>
    <s v="music/jazz"/>
    <x v="935"/>
    <x v="4"/>
    <x v="13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x v="936"/>
    <n v="1323131689"/>
    <x v="0"/>
    <x v="78"/>
    <b v="0"/>
    <s v="music/jazz"/>
    <x v="936"/>
    <x v="4"/>
    <x v="13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x v="937"/>
    <n v="1380913757"/>
    <x v="0"/>
    <x v="84"/>
    <b v="0"/>
    <s v="music/jazz"/>
    <x v="937"/>
    <x v="4"/>
    <x v="13"/>
    <x v="4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x v="938"/>
    <n v="1343993448"/>
    <x v="0"/>
    <x v="29"/>
    <b v="0"/>
    <s v="music/jazz"/>
    <x v="938"/>
    <x v="4"/>
    <x v="13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x v="939"/>
    <n v="1369246738"/>
    <x v="0"/>
    <x v="84"/>
    <b v="0"/>
    <s v="music/jazz"/>
    <x v="939"/>
    <x v="4"/>
    <x v="13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x v="940"/>
    <n v="1435363926"/>
    <x v="0"/>
    <x v="25"/>
    <b v="0"/>
    <s v="technology/wearables"/>
    <x v="940"/>
    <x v="2"/>
    <x v="8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x v="941"/>
    <n v="1484101145"/>
    <x v="0"/>
    <x v="162"/>
    <b v="0"/>
    <s v="technology/wearables"/>
    <x v="941"/>
    <x v="2"/>
    <x v="8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x v="942"/>
    <n v="1452716060"/>
    <x v="0"/>
    <x v="38"/>
    <b v="0"/>
    <s v="technology/wearables"/>
    <x v="942"/>
    <x v="2"/>
    <x v="8"/>
    <x v="2"/>
  </r>
  <r>
    <n v="943"/>
    <s v="SleepMode"/>
    <s v="A mask for home or travel that will give you the best, undisturbed sleep of your life."/>
    <x v="9"/>
    <x v="683"/>
    <x v="2"/>
    <s v="US"/>
    <s v="USD"/>
    <x v="943"/>
    <n v="1477843305"/>
    <x v="0"/>
    <x v="8"/>
    <b v="0"/>
    <s v="technology/wearables"/>
    <x v="943"/>
    <x v="2"/>
    <x v="8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x v="944"/>
    <n v="1458050450"/>
    <x v="0"/>
    <x v="93"/>
    <b v="0"/>
    <s v="technology/wearables"/>
    <x v="944"/>
    <x v="2"/>
    <x v="8"/>
    <x v="2"/>
  </r>
  <r>
    <n v="945"/>
    <s v="CT BAND"/>
    <s v="Make your watch Smart ! CT Band is an ultra-thin, high-tech smart watch-strap awarded twice at CES 2017 las vegas"/>
    <x v="57"/>
    <x v="685"/>
    <x v="2"/>
    <s v="FR"/>
    <s v="EUR"/>
    <x v="945"/>
    <n v="1482958626"/>
    <x v="0"/>
    <x v="38"/>
    <b v="0"/>
    <s v="technology/wearables"/>
    <x v="945"/>
    <x v="2"/>
    <x v="8"/>
    <x v="2"/>
  </r>
  <r>
    <n v="946"/>
    <s v="OmniTrade Apron"/>
    <s v="Soft edged-Hard working. The perfect wearable organization for the home and professional shop."/>
    <x v="36"/>
    <x v="686"/>
    <x v="2"/>
    <s v="US"/>
    <s v="USD"/>
    <x v="946"/>
    <n v="1470852048"/>
    <x v="0"/>
    <x v="81"/>
    <b v="0"/>
    <s v="technology/wearables"/>
    <x v="946"/>
    <x v="2"/>
    <x v="8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x v="947"/>
    <n v="1462128306"/>
    <x v="0"/>
    <x v="78"/>
    <b v="0"/>
    <s v="technology/wearables"/>
    <x v="947"/>
    <x v="2"/>
    <x v="8"/>
    <x v="2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x v="948"/>
    <n v="1455220364"/>
    <x v="0"/>
    <x v="22"/>
    <b v="0"/>
    <s v="technology/wearables"/>
    <x v="948"/>
    <x v="2"/>
    <x v="8"/>
    <x v="2"/>
  </r>
  <r>
    <n v="949"/>
    <s v="INBED"/>
    <s v="Der INBED ist ein innovatives Multisensor-Wearable fÃ¼r die SturzprÃ¤vention motorisch eingeschrÃ¤nkter Personen."/>
    <x v="22"/>
    <x v="687"/>
    <x v="2"/>
    <s v="DE"/>
    <s v="EUR"/>
    <x v="949"/>
    <n v="1450832576"/>
    <x v="0"/>
    <x v="63"/>
    <b v="0"/>
    <s v="technology/wearables"/>
    <x v="949"/>
    <x v="2"/>
    <x v="8"/>
    <x v="0"/>
  </r>
  <r>
    <n v="950"/>
    <s v="EZC Smartlight"/>
    <s v="Rider worn tail light brake light. Adheres to virtually any coat, jacket or vest. Stays on even when you get off."/>
    <x v="10"/>
    <x v="688"/>
    <x v="2"/>
    <s v="CA"/>
    <s v="CAD"/>
    <x v="950"/>
    <n v="1450461661"/>
    <x v="0"/>
    <x v="54"/>
    <b v="0"/>
    <s v="technology/wearables"/>
    <x v="950"/>
    <x v="2"/>
    <x v="8"/>
    <x v="0"/>
  </r>
  <r>
    <n v="951"/>
    <s v="Smart Harness"/>
    <s v="Revolutionizing the way we walk our dogs!"/>
    <x v="63"/>
    <x v="689"/>
    <x v="2"/>
    <s v="US"/>
    <s v="USD"/>
    <x v="951"/>
    <n v="1461166872"/>
    <x v="0"/>
    <x v="212"/>
    <b v="0"/>
    <s v="technology/wearables"/>
    <x v="951"/>
    <x v="2"/>
    <x v="8"/>
    <x v="2"/>
  </r>
  <r>
    <n v="952"/>
    <s v="Audionoggin - Join the Earvolution"/>
    <s v="Audionoggin: Wireless personal surround sound for the athlete in everyone."/>
    <x v="197"/>
    <x v="690"/>
    <x v="2"/>
    <s v="US"/>
    <s v="USD"/>
    <x v="952"/>
    <n v="1476888212"/>
    <x v="0"/>
    <x v="193"/>
    <b v="0"/>
    <s v="technology/wearables"/>
    <x v="952"/>
    <x v="2"/>
    <x v="8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x v="953"/>
    <n v="1419566199"/>
    <x v="0"/>
    <x v="81"/>
    <b v="0"/>
    <s v="technology/wearables"/>
    <x v="953"/>
    <x v="2"/>
    <x v="8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x v="954"/>
    <n v="1436472039"/>
    <x v="0"/>
    <x v="196"/>
    <b v="0"/>
    <s v="technology/wearables"/>
    <x v="954"/>
    <x v="2"/>
    <x v="8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x v="955"/>
    <n v="1470294300"/>
    <x v="0"/>
    <x v="251"/>
    <b v="0"/>
    <s v="technology/wearables"/>
    <x v="955"/>
    <x v="2"/>
    <x v="8"/>
    <x v="2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x v="956"/>
    <n v="1424901359"/>
    <x v="0"/>
    <x v="57"/>
    <b v="0"/>
    <s v="technology/wearables"/>
    <x v="956"/>
    <x v="2"/>
    <x v="8"/>
    <x v="0"/>
  </r>
  <r>
    <n v="957"/>
    <s v="DUALBAND, the Leather NFC Smart Watch Band"/>
    <s v="A Leather Smart watch Band, that NEVER needs to be charged for only $37!"/>
    <x v="14"/>
    <x v="694"/>
    <x v="2"/>
    <s v="US"/>
    <s v="USD"/>
    <x v="957"/>
    <n v="1476710133"/>
    <x v="0"/>
    <x v="63"/>
    <b v="0"/>
    <s v="technology/wearables"/>
    <x v="957"/>
    <x v="2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x v="958"/>
    <n v="1426792563"/>
    <x v="0"/>
    <x v="57"/>
    <b v="0"/>
    <s v="technology/wearables"/>
    <x v="958"/>
    <x v="2"/>
    <x v="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x v="959"/>
    <n v="1419048665"/>
    <x v="0"/>
    <x v="199"/>
    <b v="0"/>
    <s v="technology/wearables"/>
    <x v="959"/>
    <x v="2"/>
    <x v="8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x v="960"/>
    <n v="1485874955"/>
    <x v="0"/>
    <x v="101"/>
    <b v="0"/>
    <s v="technology/wearables"/>
    <x v="960"/>
    <x v="2"/>
    <x v="8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x v="961"/>
    <n v="1483634335"/>
    <x v="0"/>
    <x v="238"/>
    <b v="0"/>
    <s v="technology/wearables"/>
    <x v="961"/>
    <x v="2"/>
    <x v="8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x v="962"/>
    <n v="1451927153"/>
    <x v="0"/>
    <x v="77"/>
    <b v="0"/>
    <s v="technology/wearables"/>
    <x v="962"/>
    <x v="2"/>
    <x v="8"/>
    <x v="2"/>
  </r>
  <r>
    <n v="963"/>
    <s v="The Ultimate Learning Center"/>
    <s v="WE are molding an educated, motivated, non violent GENERATION!"/>
    <x v="19"/>
    <x v="700"/>
    <x v="2"/>
    <s v="US"/>
    <s v="USD"/>
    <x v="963"/>
    <n v="1473693319"/>
    <x v="0"/>
    <x v="82"/>
    <b v="0"/>
    <s v="technology/wearables"/>
    <x v="963"/>
    <x v="2"/>
    <x v="8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x v="964"/>
    <n v="1437663919"/>
    <x v="0"/>
    <x v="60"/>
    <b v="0"/>
    <s v="technology/wearables"/>
    <x v="964"/>
    <x v="2"/>
    <x v="8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x v="965"/>
    <n v="1474676646"/>
    <x v="0"/>
    <x v="79"/>
    <b v="0"/>
    <s v="technology/wearables"/>
    <x v="965"/>
    <x v="2"/>
    <x v="8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x v="966"/>
    <n v="1473174932"/>
    <x v="0"/>
    <x v="209"/>
    <b v="0"/>
    <s v="technology/wearables"/>
    <x v="966"/>
    <x v="2"/>
    <x v="8"/>
    <x v="2"/>
  </r>
  <r>
    <n v="967"/>
    <s v="Better Beanie"/>
    <s v="Better Beanie is the new therapeutic wearable designed to assist you while keeping your hands free."/>
    <x v="22"/>
    <x v="703"/>
    <x v="2"/>
    <s v="US"/>
    <s v="USD"/>
    <x v="967"/>
    <n v="1456121174"/>
    <x v="0"/>
    <x v="75"/>
    <b v="0"/>
    <s v="technology/wearables"/>
    <x v="967"/>
    <x v="2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x v="968"/>
    <n v="1405542034"/>
    <x v="0"/>
    <x v="80"/>
    <b v="0"/>
    <s v="technology/wearables"/>
    <x v="968"/>
    <x v="2"/>
    <x v="8"/>
    <x v="3"/>
  </r>
  <r>
    <n v="969"/>
    <s v="Make 100 | Geek &amp; Chic: Smart Safety Jewelry."/>
    <s v="Geek &amp; Chic Smart Jewelry Collection, Wearables Meet Style!"/>
    <x v="11"/>
    <x v="704"/>
    <x v="2"/>
    <s v="MX"/>
    <s v="MXN"/>
    <x v="969"/>
    <n v="1483773407"/>
    <x v="0"/>
    <x v="202"/>
    <b v="0"/>
    <s v="technology/wearables"/>
    <x v="969"/>
    <x v="2"/>
    <x v="8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x v="970"/>
    <n v="1481951853"/>
    <x v="0"/>
    <x v="25"/>
    <b v="0"/>
    <s v="technology/wearables"/>
    <x v="970"/>
    <x v="2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x v="971"/>
    <n v="1429290060"/>
    <x v="0"/>
    <x v="81"/>
    <b v="0"/>
    <s v="technology/wearables"/>
    <x v="971"/>
    <x v="2"/>
    <x v="8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x v="972"/>
    <n v="1407271598"/>
    <x v="0"/>
    <x v="43"/>
    <b v="0"/>
    <s v="technology/wearables"/>
    <x v="972"/>
    <x v="2"/>
    <x v="8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x v="973"/>
    <n v="1441844493"/>
    <x v="0"/>
    <x v="22"/>
    <b v="0"/>
    <s v="technology/wearables"/>
    <x v="973"/>
    <x v="2"/>
    <x v="8"/>
    <x v="0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x v="974"/>
    <n v="1456336756"/>
    <x v="0"/>
    <x v="83"/>
    <b v="0"/>
    <s v="technology/wearables"/>
    <x v="974"/>
    <x v="2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x v="975"/>
    <n v="1461948185"/>
    <x v="0"/>
    <x v="54"/>
    <b v="0"/>
    <s v="technology/wearables"/>
    <x v="975"/>
    <x v="2"/>
    <x v="8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x v="976"/>
    <n v="1435627497"/>
    <x v="0"/>
    <x v="59"/>
    <b v="0"/>
    <s v="technology/wearables"/>
    <x v="976"/>
    <x v="2"/>
    <x v="8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x v="977"/>
    <n v="1453502197"/>
    <x v="0"/>
    <x v="8"/>
    <b v="0"/>
    <s v="technology/wearables"/>
    <x v="977"/>
    <x v="2"/>
    <x v="8"/>
    <x v="2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x v="978"/>
    <n v="1453793101"/>
    <x v="0"/>
    <x v="252"/>
    <b v="0"/>
    <s v="technology/wearables"/>
    <x v="978"/>
    <x v="2"/>
    <x v="8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x v="979"/>
    <n v="1463392828"/>
    <x v="0"/>
    <x v="93"/>
    <b v="0"/>
    <s v="technology/wearables"/>
    <x v="979"/>
    <x v="2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x v="980"/>
    <n v="1413495722"/>
    <x v="0"/>
    <x v="162"/>
    <b v="0"/>
    <s v="technology/wearables"/>
    <x v="980"/>
    <x v="2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x v="981"/>
    <n v="1405032222"/>
    <x v="0"/>
    <x v="80"/>
    <b v="0"/>
    <s v="technology/wearables"/>
    <x v="981"/>
    <x v="2"/>
    <x v="8"/>
    <x v="3"/>
  </r>
  <r>
    <n v="982"/>
    <s v="Smart 2-in-1 I-PHONE HANDLE/WALLETtm"/>
    <s v="revolutonary ultra-slim 2-in-1 Smart  2-in-1 I-PHONE handle/WALLETtm with 360 rotatiion"/>
    <x v="178"/>
    <x v="158"/>
    <x v="2"/>
    <s v="US"/>
    <s v="USD"/>
    <x v="982"/>
    <n v="1472839486"/>
    <x v="0"/>
    <x v="83"/>
    <b v="0"/>
    <s v="technology/wearables"/>
    <x v="982"/>
    <x v="2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x v="983"/>
    <n v="1469289685"/>
    <x v="0"/>
    <x v="122"/>
    <b v="0"/>
    <s v="technology/wearables"/>
    <x v="983"/>
    <x v="2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x v="984"/>
    <n v="1424918808"/>
    <x v="0"/>
    <x v="83"/>
    <b v="0"/>
    <s v="technology/wearables"/>
    <x v="984"/>
    <x v="2"/>
    <x v="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x v="985"/>
    <n v="1449011610"/>
    <x v="0"/>
    <x v="23"/>
    <b v="0"/>
    <s v="technology/wearables"/>
    <x v="985"/>
    <x v="2"/>
    <x v="8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x v="986"/>
    <n v="1447698300"/>
    <x v="0"/>
    <x v="23"/>
    <b v="0"/>
    <s v="technology/wearables"/>
    <x v="986"/>
    <x v="2"/>
    <x v="8"/>
    <x v="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x v="987"/>
    <n v="1400051050"/>
    <x v="0"/>
    <x v="14"/>
    <b v="0"/>
    <s v="technology/wearables"/>
    <x v="987"/>
    <x v="2"/>
    <x v="8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x v="988"/>
    <n v="1472718825"/>
    <x v="0"/>
    <x v="78"/>
    <b v="0"/>
    <s v="technology/wearables"/>
    <x v="988"/>
    <x v="2"/>
    <x v="8"/>
    <x v="2"/>
  </r>
  <r>
    <n v="989"/>
    <s v="Power Rope"/>
    <s v="The most useful phone charger you will ever buy"/>
    <x v="3"/>
    <x v="718"/>
    <x v="2"/>
    <s v="US"/>
    <s v="USD"/>
    <x v="989"/>
    <n v="1472509495"/>
    <x v="0"/>
    <x v="58"/>
    <b v="0"/>
    <s v="technology/wearables"/>
    <x v="989"/>
    <x v="2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x v="990"/>
    <n v="1407178164"/>
    <x v="0"/>
    <x v="84"/>
    <b v="0"/>
    <s v="technology/wearables"/>
    <x v="990"/>
    <x v="2"/>
    <x v="8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x v="991"/>
    <n v="1466186988"/>
    <x v="0"/>
    <x v="63"/>
    <b v="0"/>
    <s v="technology/wearables"/>
    <x v="991"/>
    <x v="2"/>
    <x v="8"/>
    <x v="2"/>
  </r>
  <r>
    <n v="992"/>
    <s v="WairConditioning"/>
    <s v="The HOTTEST and COOLEST thing yet! WairConditioning... an entirely new level of comfortability!"/>
    <x v="57"/>
    <x v="720"/>
    <x v="2"/>
    <s v="US"/>
    <s v="USD"/>
    <x v="992"/>
    <n v="1457475119"/>
    <x v="0"/>
    <x v="80"/>
    <b v="0"/>
    <s v="technology/wearables"/>
    <x v="992"/>
    <x v="2"/>
    <x v="8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x v="993"/>
    <n v="1476054568"/>
    <x v="0"/>
    <x v="193"/>
    <b v="0"/>
    <s v="technology/wearables"/>
    <x v="993"/>
    <x v="2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x v="994"/>
    <n v="1412835530"/>
    <x v="0"/>
    <x v="202"/>
    <b v="0"/>
    <s v="technology/wearables"/>
    <x v="994"/>
    <x v="2"/>
    <x v="8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x v="995"/>
    <n v="1415140480"/>
    <x v="0"/>
    <x v="82"/>
    <b v="0"/>
    <s v="technology/wearables"/>
    <x v="995"/>
    <x v="2"/>
    <x v="8"/>
    <x v="3"/>
  </r>
  <r>
    <n v="996"/>
    <s v="Social behavior in technical communities"/>
    <s v="Study the behaviour of technical communities by tracking their movement  through wearables"/>
    <x v="23"/>
    <x v="654"/>
    <x v="2"/>
    <s v="US"/>
    <s v="USD"/>
    <x v="996"/>
    <n v="1403902060"/>
    <x v="0"/>
    <x v="81"/>
    <b v="0"/>
    <s v="technology/wearables"/>
    <x v="996"/>
    <x v="2"/>
    <x v="8"/>
    <x v="3"/>
  </r>
  <r>
    <n v="997"/>
    <s v="iPhanny"/>
    <s v="The iPhanny keeps your iPhone 6 safe from bending in those dangerous pants pockets."/>
    <x v="10"/>
    <x v="654"/>
    <x v="2"/>
    <s v="US"/>
    <s v="USD"/>
    <x v="997"/>
    <n v="1414549697"/>
    <x v="0"/>
    <x v="22"/>
    <b v="0"/>
    <s v="technology/wearables"/>
    <x v="997"/>
    <x v="2"/>
    <x v="8"/>
    <x v="3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x v="998"/>
    <n v="1444017801"/>
    <x v="0"/>
    <x v="194"/>
    <b v="0"/>
    <s v="technology/wearables"/>
    <x v="998"/>
    <x v="2"/>
    <x v="8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x v="999"/>
    <n v="1413270690"/>
    <x v="0"/>
    <x v="244"/>
    <b v="0"/>
    <s v="technology/wearables"/>
    <x v="999"/>
    <x v="2"/>
    <x v="8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x v="1000"/>
    <n v="1484357160"/>
    <x v="0"/>
    <x v="79"/>
    <b v="0"/>
    <s v="technology/wearables"/>
    <x v="1000"/>
    <x v="2"/>
    <x v="8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x v="1001"/>
    <n v="1481908613"/>
    <x v="0"/>
    <x v="80"/>
    <b v="0"/>
    <s v="technology/wearables"/>
    <x v="1001"/>
    <x v="2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x v="1002"/>
    <n v="1447777514"/>
    <x v="0"/>
    <x v="19"/>
    <b v="0"/>
    <s v="technology/wearables"/>
    <x v="1002"/>
    <x v="2"/>
    <x v="8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x v="1003"/>
    <n v="1487091661"/>
    <x v="0"/>
    <x v="41"/>
    <b v="0"/>
    <s v="technology/wearables"/>
    <x v="1003"/>
    <x v="2"/>
    <x v="8"/>
    <x v="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x v="1004"/>
    <n v="1453222827"/>
    <x v="0"/>
    <x v="195"/>
    <b v="0"/>
    <s v="technology/wearables"/>
    <x v="1004"/>
    <x v="2"/>
    <x v="8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x v="1005"/>
    <n v="1443538783"/>
    <x v="0"/>
    <x v="253"/>
    <b v="0"/>
    <s v="technology/wearables"/>
    <x v="1005"/>
    <x v="2"/>
    <x v="8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x v="1006"/>
    <n v="1417654672"/>
    <x v="0"/>
    <x v="22"/>
    <b v="0"/>
    <s v="technology/wearables"/>
    <x v="1006"/>
    <x v="2"/>
    <x v="8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x v="1007"/>
    <n v="1478095223"/>
    <x v="0"/>
    <x v="88"/>
    <b v="0"/>
    <s v="technology/wearables"/>
    <x v="1007"/>
    <x v="2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x v="1008"/>
    <n v="1480361115"/>
    <x v="0"/>
    <x v="29"/>
    <b v="0"/>
    <s v="technology/wearables"/>
    <x v="1008"/>
    <x v="2"/>
    <x v="8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x v="1009"/>
    <n v="1463754646"/>
    <x v="0"/>
    <x v="21"/>
    <b v="0"/>
    <s v="technology/wearables"/>
    <x v="1009"/>
    <x v="2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x v="1010"/>
    <n v="1468180462"/>
    <x v="0"/>
    <x v="80"/>
    <b v="0"/>
    <s v="technology/wearables"/>
    <x v="1010"/>
    <x v="2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x v="1011"/>
    <n v="1415050395"/>
    <x v="0"/>
    <x v="29"/>
    <b v="0"/>
    <s v="technology/wearables"/>
    <x v="1011"/>
    <x v="2"/>
    <x v="8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x v="1012"/>
    <n v="1481366052"/>
    <x v="0"/>
    <x v="254"/>
    <b v="0"/>
    <s v="technology/wearables"/>
    <x v="1012"/>
    <x v="2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x v="1013"/>
    <n v="1449000056"/>
    <x v="0"/>
    <x v="240"/>
    <b v="0"/>
    <s v="technology/wearables"/>
    <x v="1013"/>
    <x v="2"/>
    <x v="8"/>
    <x v="0"/>
  </r>
  <r>
    <n v="1014"/>
    <s v="CHEMION: The World's First Smart Glasses (Canceled)"/>
    <s v="CHEMION is an eyewear device that lets you show your creativity to the world."/>
    <x v="3"/>
    <x v="738"/>
    <x v="1"/>
    <s v="US"/>
    <s v="USD"/>
    <x v="1014"/>
    <n v="1415750615"/>
    <x v="0"/>
    <x v="38"/>
    <b v="0"/>
    <s v="technology/wearables"/>
    <x v="1014"/>
    <x v="2"/>
    <x v="8"/>
    <x v="3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x v="1015"/>
    <n v="1445893495"/>
    <x v="0"/>
    <x v="79"/>
    <b v="0"/>
    <s v="technology/wearables"/>
    <x v="1015"/>
    <x v="2"/>
    <x v="8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x v="1016"/>
    <n v="1456108456"/>
    <x v="0"/>
    <x v="44"/>
    <b v="0"/>
    <s v="technology/wearables"/>
    <x v="1016"/>
    <x v="2"/>
    <x v="8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x v="1017"/>
    <n v="1444666335"/>
    <x v="0"/>
    <x v="255"/>
    <b v="0"/>
    <s v="technology/wearables"/>
    <x v="1017"/>
    <x v="2"/>
    <x v="8"/>
    <x v="0"/>
  </r>
  <r>
    <n v="1018"/>
    <s v="Owl (Canceled)"/>
    <s v="Owl is a fitness tracker along with an accompanying iOS app, that is both fun and interactive for children."/>
    <x v="22"/>
    <x v="742"/>
    <x v="1"/>
    <s v="US"/>
    <s v="USD"/>
    <x v="1018"/>
    <n v="1465904933"/>
    <x v="0"/>
    <x v="63"/>
    <b v="0"/>
    <s v="technology/wearables"/>
    <x v="1018"/>
    <x v="2"/>
    <x v="8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x v="1019"/>
    <n v="1420500149"/>
    <x v="0"/>
    <x v="256"/>
    <b v="0"/>
    <s v="technology/wearables"/>
    <x v="1019"/>
    <x v="2"/>
    <x v="8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x v="1020"/>
    <n v="1430617209"/>
    <x v="0"/>
    <x v="209"/>
    <b v="1"/>
    <s v="music/electronic music"/>
    <x v="1020"/>
    <x v="4"/>
    <x v="15"/>
    <x v="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x v="1021"/>
    <n v="1443074571"/>
    <x v="1"/>
    <x v="257"/>
    <b v="1"/>
    <s v="music/electronic music"/>
    <x v="1021"/>
    <x v="4"/>
    <x v="15"/>
    <x v="0"/>
  </r>
  <r>
    <n v="1022"/>
    <s v="Sammy Bananas - Bootlegs Vol. 2!!"/>
    <s v="Help get four new bootlegs onto vinyl in the second installment of my series!"/>
    <x v="13"/>
    <x v="746"/>
    <x v="0"/>
    <s v="US"/>
    <s v="USD"/>
    <x v="1022"/>
    <n v="1429284677"/>
    <x v="1"/>
    <x v="142"/>
    <b v="1"/>
    <s v="music/electronic music"/>
    <x v="1022"/>
    <x v="4"/>
    <x v="15"/>
    <x v="0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x v="1023"/>
    <n v="1432245861"/>
    <x v="0"/>
    <x v="132"/>
    <b v="1"/>
    <s v="music/electronic music"/>
    <x v="1023"/>
    <x v="4"/>
    <x v="15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x v="1024"/>
    <n v="1451656563"/>
    <x v="1"/>
    <x v="42"/>
    <b v="1"/>
    <s v="music/electronic music"/>
    <x v="1024"/>
    <x v="4"/>
    <x v="15"/>
    <x v="2"/>
  </r>
  <r>
    <n v="1025"/>
    <s v="[NUREN] The New Renaissance"/>
    <s v="Jake Kaufman and Jessie Seely present THE WORLD'S FIRST VIRTUAL REALITY ROCK OPERA."/>
    <x v="54"/>
    <x v="749"/>
    <x v="0"/>
    <s v="US"/>
    <s v="USD"/>
    <x v="1025"/>
    <n v="1423944037"/>
    <x v="1"/>
    <x v="258"/>
    <b v="1"/>
    <s v="music/electronic music"/>
    <x v="1025"/>
    <x v="4"/>
    <x v="1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x v="1026"/>
    <n v="1456480016"/>
    <x v="1"/>
    <x v="259"/>
    <b v="1"/>
    <s v="music/electronic music"/>
    <x v="1026"/>
    <x v="4"/>
    <x v="15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x v="1027"/>
    <n v="1411433347"/>
    <x v="1"/>
    <x v="112"/>
    <b v="1"/>
    <s v="music/electronic music"/>
    <x v="1027"/>
    <x v="4"/>
    <x v="15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x v="1028"/>
    <n v="1484924605"/>
    <x v="1"/>
    <x v="260"/>
    <b v="1"/>
    <s v="music/electronic music"/>
    <x v="1028"/>
    <x v="4"/>
    <x v="15"/>
    <x v="1"/>
  </r>
  <r>
    <n v="1029"/>
    <s v="StrobeHouse presents Valborg 2015"/>
    <s v="We want to recreate last years massive Valborgparty in Lund but this time even bigger!"/>
    <x v="3"/>
    <x v="753"/>
    <x v="0"/>
    <s v="SE"/>
    <s v="SEK"/>
    <x v="1029"/>
    <n v="1423501507"/>
    <x v="0"/>
    <x v="261"/>
    <b v="1"/>
    <s v="music/electronic music"/>
    <x v="1029"/>
    <x v="4"/>
    <x v="15"/>
    <x v="0"/>
  </r>
  <r>
    <n v="1030"/>
    <s v="The Gothsicles - I FEEL SICLE"/>
    <s v="Help fund the latest Gothsicles mega-album, I FEEL SICLE!"/>
    <x v="13"/>
    <x v="754"/>
    <x v="0"/>
    <s v="US"/>
    <s v="USD"/>
    <x v="1030"/>
    <n v="1472470549"/>
    <x v="0"/>
    <x v="180"/>
    <b v="1"/>
    <s v="music/electronic music"/>
    <x v="1030"/>
    <x v="4"/>
    <x v="15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x v="1031"/>
    <n v="1447698010"/>
    <x v="0"/>
    <x v="221"/>
    <b v="1"/>
    <s v="music/electronic music"/>
    <x v="1031"/>
    <x v="4"/>
    <x v="15"/>
    <x v="0"/>
  </r>
  <r>
    <n v="1032"/>
    <s v="Phantom Ship / Coastal (Album Preorder)"/>
    <s v="Ideal for living rooms and open spaces."/>
    <x v="105"/>
    <x v="756"/>
    <x v="0"/>
    <s v="US"/>
    <s v="USD"/>
    <x v="1032"/>
    <n v="1464105625"/>
    <x v="0"/>
    <x v="93"/>
    <b v="1"/>
    <s v="music/electronic music"/>
    <x v="1032"/>
    <x v="4"/>
    <x v="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x v="1033"/>
    <n v="1479144880"/>
    <x v="0"/>
    <x v="74"/>
    <b v="1"/>
    <s v="music/electronic music"/>
    <x v="1033"/>
    <x v="4"/>
    <x v="15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x v="1034"/>
    <n v="1467604804"/>
    <x v="0"/>
    <x v="262"/>
    <b v="1"/>
    <s v="music/electronic music"/>
    <x v="1034"/>
    <x v="4"/>
    <x v="15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x v="1035"/>
    <n v="1421076220"/>
    <x v="0"/>
    <x v="88"/>
    <b v="1"/>
    <s v="music/electronic music"/>
    <x v="1035"/>
    <x v="4"/>
    <x v="15"/>
    <x v="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x v="1036"/>
    <n v="1354790790"/>
    <x v="0"/>
    <x v="263"/>
    <b v="1"/>
    <s v="music/electronic music"/>
    <x v="1036"/>
    <x v="4"/>
    <x v="15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x v="1037"/>
    <n v="1429991062"/>
    <x v="0"/>
    <x v="64"/>
    <b v="1"/>
    <s v="music/electronic music"/>
    <x v="1037"/>
    <x v="4"/>
    <x v="15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x v="1038"/>
    <n v="1455773623"/>
    <x v="0"/>
    <x v="42"/>
    <b v="1"/>
    <s v="music/electronic music"/>
    <x v="1038"/>
    <x v="4"/>
    <x v="15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x v="1039"/>
    <n v="1479436646"/>
    <x v="0"/>
    <x v="209"/>
    <b v="1"/>
    <s v="music/electronic music"/>
    <x v="1039"/>
    <x v="4"/>
    <x v="15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x v="1040"/>
    <n v="1469725209"/>
    <x v="0"/>
    <x v="29"/>
    <b v="0"/>
    <s v="journalism/audio"/>
    <x v="1040"/>
    <x v="5"/>
    <x v="16"/>
    <x v="2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x v="1041"/>
    <n v="1405041992"/>
    <x v="0"/>
    <x v="78"/>
    <b v="0"/>
    <s v="journalism/audio"/>
    <x v="1041"/>
    <x v="5"/>
    <x v="16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x v="1042"/>
    <n v="1406824948"/>
    <x v="0"/>
    <x v="29"/>
    <b v="0"/>
    <s v="journalism/audio"/>
    <x v="1042"/>
    <x v="5"/>
    <x v="16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x v="1043"/>
    <n v="1429509855"/>
    <x v="0"/>
    <x v="264"/>
    <b v="0"/>
    <s v="journalism/audio"/>
    <x v="1043"/>
    <x v="5"/>
    <x v="16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x v="1044"/>
    <n v="1420668801"/>
    <x v="0"/>
    <x v="84"/>
    <b v="0"/>
    <s v="journalism/audio"/>
    <x v="1044"/>
    <x v="5"/>
    <x v="16"/>
    <x v="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x v="1045"/>
    <n v="1406235550"/>
    <x v="0"/>
    <x v="22"/>
    <b v="0"/>
    <s v="journalism/audio"/>
    <x v="1045"/>
    <x v="5"/>
    <x v="16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x v="1046"/>
    <n v="1447273560"/>
    <x v="0"/>
    <x v="78"/>
    <b v="0"/>
    <s v="journalism/audio"/>
    <x v="1046"/>
    <x v="5"/>
    <x v="16"/>
    <x v="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x v="1047"/>
    <n v="1412624315"/>
    <x v="0"/>
    <x v="29"/>
    <b v="0"/>
    <s v="journalism/audio"/>
    <x v="1047"/>
    <x v="5"/>
    <x v="16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x v="1048"/>
    <n v="1471310189"/>
    <x v="0"/>
    <x v="80"/>
    <b v="0"/>
    <s v="journalism/audio"/>
    <x v="1048"/>
    <x v="5"/>
    <x v="16"/>
    <x v="2"/>
  </r>
  <r>
    <n v="1049"/>
    <s v="J1 (Canceled)"/>
    <s v="------"/>
    <x v="14"/>
    <x v="117"/>
    <x v="1"/>
    <s v="US"/>
    <s v="USD"/>
    <x v="1049"/>
    <n v="1452680445"/>
    <x v="0"/>
    <x v="78"/>
    <b v="0"/>
    <s v="journalism/audio"/>
    <x v="1049"/>
    <x v="5"/>
    <x v="16"/>
    <x v="2"/>
  </r>
  <r>
    <n v="1050"/>
    <s v="The (Secular) Barbershop Podcast (Canceled)"/>
    <s v="Secularism is on the rise and I hear you.Talk to me."/>
    <x v="30"/>
    <x v="117"/>
    <x v="1"/>
    <s v="US"/>
    <s v="USD"/>
    <x v="1050"/>
    <n v="1439665677"/>
    <x v="0"/>
    <x v="78"/>
    <b v="0"/>
    <s v="journalism/audio"/>
    <x v="1050"/>
    <x v="5"/>
    <x v="16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x v="1051"/>
    <n v="1406679625"/>
    <x v="0"/>
    <x v="78"/>
    <b v="0"/>
    <s v="journalism/audio"/>
    <x v="1051"/>
    <x v="5"/>
    <x v="16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x v="1052"/>
    <n v="1461438495"/>
    <x v="0"/>
    <x v="78"/>
    <b v="0"/>
    <s v="journalism/audio"/>
    <x v="1052"/>
    <x v="5"/>
    <x v="16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x v="1053"/>
    <n v="1486613332"/>
    <x v="0"/>
    <x v="29"/>
    <b v="0"/>
    <s v="journalism/audio"/>
    <x v="1053"/>
    <x v="5"/>
    <x v="16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x v="1054"/>
    <n v="1405110399"/>
    <x v="0"/>
    <x v="78"/>
    <b v="0"/>
    <s v="journalism/audio"/>
    <x v="1054"/>
    <x v="5"/>
    <x v="16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x v="1055"/>
    <n v="1454802545"/>
    <x v="0"/>
    <x v="78"/>
    <b v="0"/>
    <s v="journalism/audio"/>
    <x v="1055"/>
    <x v="5"/>
    <x v="16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x v="1056"/>
    <n v="1424711777"/>
    <x v="0"/>
    <x v="78"/>
    <b v="0"/>
    <s v="journalism/audio"/>
    <x v="1056"/>
    <x v="5"/>
    <x v="16"/>
    <x v="0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x v="1057"/>
    <n v="1478292883"/>
    <x v="0"/>
    <x v="78"/>
    <b v="0"/>
    <s v="journalism/audio"/>
    <x v="1057"/>
    <x v="5"/>
    <x v="16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x v="1058"/>
    <n v="1423777043"/>
    <x v="0"/>
    <x v="78"/>
    <b v="0"/>
    <s v="journalism/audio"/>
    <x v="1058"/>
    <x v="5"/>
    <x v="16"/>
    <x v="0"/>
  </r>
  <r>
    <n v="1059"/>
    <s v="Voice Over Artist (Canceled)"/>
    <s v="Turning myself into a vocal artist."/>
    <x v="184"/>
    <x v="117"/>
    <x v="1"/>
    <s v="US"/>
    <s v="USD"/>
    <x v="1059"/>
    <n v="1423681056"/>
    <x v="0"/>
    <x v="78"/>
    <b v="0"/>
    <s v="journalism/audio"/>
    <x v="1059"/>
    <x v="5"/>
    <x v="1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x v="1060"/>
    <n v="1426542893"/>
    <x v="0"/>
    <x v="29"/>
    <b v="0"/>
    <s v="journalism/audio"/>
    <x v="1060"/>
    <x v="5"/>
    <x v="16"/>
    <x v="0"/>
  </r>
  <r>
    <n v="1061"/>
    <s v="Chat Box 23 (Canceled)"/>
    <s v="T.O., Adi &amp; Mercedes discuss their point of views, women's issues &amp; Hollywood Hotties."/>
    <x v="23"/>
    <x v="117"/>
    <x v="1"/>
    <s v="US"/>
    <s v="USD"/>
    <x v="1061"/>
    <n v="1456987108"/>
    <x v="0"/>
    <x v="78"/>
    <b v="0"/>
    <s v="journalism/audio"/>
    <x v="1061"/>
    <x v="5"/>
    <x v="16"/>
    <x v="2"/>
  </r>
  <r>
    <n v="1062"/>
    <s v="RETURNING AT A LATER DATE"/>
    <s v="SEE US ON PATREON www.badgirlartwork.com"/>
    <x v="212"/>
    <x v="121"/>
    <x v="1"/>
    <s v="US"/>
    <s v="USD"/>
    <x v="1062"/>
    <n v="1467746541"/>
    <x v="0"/>
    <x v="80"/>
    <b v="0"/>
    <s v="journalism/audio"/>
    <x v="1062"/>
    <x v="5"/>
    <x v="1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x v="1063"/>
    <n v="1470012262"/>
    <x v="0"/>
    <x v="78"/>
    <b v="0"/>
    <s v="journalism/audio"/>
    <x v="1063"/>
    <x v="5"/>
    <x v="16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x v="1064"/>
    <n v="1369286903"/>
    <x v="0"/>
    <x v="252"/>
    <b v="0"/>
    <s v="games/video games"/>
    <x v="1064"/>
    <x v="6"/>
    <x v="17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x v="1065"/>
    <n v="1390381722"/>
    <x v="0"/>
    <x v="81"/>
    <b v="0"/>
    <s v="games/video games"/>
    <x v="1065"/>
    <x v="6"/>
    <x v="17"/>
    <x v="3"/>
  </r>
  <r>
    <n v="1066"/>
    <s v="So I'm A Dark Lord"/>
    <s v="A parody of old school RPGs where you are a new Dark Lord on a quest to amass monsters and allies on your side."/>
    <x v="60"/>
    <x v="766"/>
    <x v="2"/>
    <s v="US"/>
    <s v="USD"/>
    <x v="1066"/>
    <n v="1371769582"/>
    <x v="0"/>
    <x v="265"/>
    <b v="0"/>
    <s v="games/video games"/>
    <x v="1066"/>
    <x v="6"/>
    <x v="17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x v="1067"/>
    <n v="1385065931"/>
    <x v="0"/>
    <x v="73"/>
    <b v="0"/>
    <s v="games/video games"/>
    <x v="1067"/>
    <x v="6"/>
    <x v="17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x v="1068"/>
    <n v="1457686464"/>
    <x v="0"/>
    <x v="80"/>
    <b v="0"/>
    <s v="games/video games"/>
    <x v="1068"/>
    <x v="6"/>
    <x v="17"/>
    <x v="2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x v="1069"/>
    <n v="1382679059"/>
    <x v="0"/>
    <x v="64"/>
    <b v="0"/>
    <s v="games/video games"/>
    <x v="1069"/>
    <x v="6"/>
    <x v="17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x v="1070"/>
    <n v="1347322622"/>
    <x v="0"/>
    <x v="84"/>
    <b v="0"/>
    <s v="games/video games"/>
    <x v="1070"/>
    <x v="6"/>
    <x v="17"/>
    <x v="5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x v="1071"/>
    <n v="1445191493"/>
    <x v="0"/>
    <x v="78"/>
    <b v="0"/>
    <s v="games/video games"/>
    <x v="1071"/>
    <x v="6"/>
    <x v="17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x v="1072"/>
    <n v="1389038297"/>
    <x v="0"/>
    <x v="80"/>
    <b v="0"/>
    <s v="games/video games"/>
    <x v="1072"/>
    <x v="6"/>
    <x v="17"/>
    <x v="3"/>
  </r>
  <r>
    <n v="1073"/>
    <s v="Rainbow Ball to the Iphone"/>
    <s v="We want to bring our Game Rainbow Ball to the iphone and to do that we need a little help"/>
    <x v="47"/>
    <x v="115"/>
    <x v="2"/>
    <s v="US"/>
    <s v="USD"/>
    <x v="1073"/>
    <n v="1316214541"/>
    <x v="0"/>
    <x v="29"/>
    <b v="0"/>
    <s v="games/video games"/>
    <x v="1073"/>
    <x v="6"/>
    <x v="17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x v="1074"/>
    <n v="1386216545"/>
    <x v="0"/>
    <x v="209"/>
    <b v="0"/>
    <s v="games/video games"/>
    <x v="1074"/>
    <x v="6"/>
    <x v="17"/>
    <x v="4"/>
  </r>
  <r>
    <n v="1075"/>
    <s v="Towers Of The Apocalypse"/>
    <s v="Fully 3D, post Apocalyptic themed tower defense video game. New take on the genre."/>
    <x v="28"/>
    <x v="372"/>
    <x v="2"/>
    <s v="US"/>
    <s v="USD"/>
    <x v="1075"/>
    <n v="1333748516"/>
    <x v="0"/>
    <x v="83"/>
    <b v="0"/>
    <s v="games/video games"/>
    <x v="1075"/>
    <x v="6"/>
    <x v="17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x v="1076"/>
    <n v="1405674250"/>
    <x v="0"/>
    <x v="266"/>
    <b v="0"/>
    <s v="games/video games"/>
    <x v="1076"/>
    <x v="6"/>
    <x v="17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x v="1077"/>
    <n v="1450152011"/>
    <x v="0"/>
    <x v="157"/>
    <b v="0"/>
    <s v="games/video games"/>
    <x v="1077"/>
    <x v="6"/>
    <x v="17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x v="1078"/>
    <n v="1307421721"/>
    <x v="0"/>
    <x v="81"/>
    <b v="0"/>
    <s v="games/video games"/>
    <x v="1078"/>
    <x v="6"/>
    <x v="17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x v="1079"/>
    <n v="1461072936"/>
    <x v="0"/>
    <x v="59"/>
    <b v="0"/>
    <s v="games/video games"/>
    <x v="1079"/>
    <x v="6"/>
    <x v="17"/>
    <x v="2"/>
  </r>
  <r>
    <n v="1080"/>
    <s v="Skullforge: The Hunt"/>
    <s v="A fantasy action RPG which follows an elven ex-slave on a journey of magic, revenge, intrigue, and deceit."/>
    <x v="22"/>
    <x v="771"/>
    <x v="2"/>
    <s v="US"/>
    <s v="USD"/>
    <x v="1080"/>
    <n v="1397186333"/>
    <x v="0"/>
    <x v="15"/>
    <b v="0"/>
    <s v="games/video games"/>
    <x v="1080"/>
    <x v="6"/>
    <x v="17"/>
    <x v="3"/>
  </r>
  <r>
    <n v="1081"/>
    <s v="The Creature"/>
    <s v="Finishing your last job before you retire until a disaster strikes the cargo ship can you survive The Creature?"/>
    <x v="118"/>
    <x v="433"/>
    <x v="2"/>
    <s v="US"/>
    <s v="USD"/>
    <x v="1081"/>
    <n v="1419891292"/>
    <x v="0"/>
    <x v="80"/>
    <b v="0"/>
    <s v="games/video games"/>
    <x v="1081"/>
    <x v="6"/>
    <x v="17"/>
    <x v="3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x v="1082"/>
    <n v="1342043088"/>
    <x v="0"/>
    <x v="83"/>
    <b v="0"/>
    <s v="games/video games"/>
    <x v="1082"/>
    <x v="6"/>
    <x v="17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x v="1083"/>
    <n v="1401810583"/>
    <x v="0"/>
    <x v="29"/>
    <b v="0"/>
    <s v="games/video games"/>
    <x v="1083"/>
    <x v="6"/>
    <x v="17"/>
    <x v="3"/>
  </r>
  <r>
    <n v="1084"/>
    <s v="My own channel"/>
    <s v="I want to start my own channel for gaming"/>
    <x v="131"/>
    <x v="117"/>
    <x v="2"/>
    <s v="US"/>
    <s v="USD"/>
    <x v="1084"/>
    <n v="1404942804"/>
    <x v="0"/>
    <x v="78"/>
    <b v="0"/>
    <s v="games/video games"/>
    <x v="1084"/>
    <x v="6"/>
    <x v="17"/>
    <x v="3"/>
  </r>
  <r>
    <n v="1085"/>
    <s v="Sun Dryd Studios"/>
    <s v="The new kid on the block. Re-imagining old games and creating new ones. Ship, Lazer, Rock is first."/>
    <x v="11"/>
    <x v="772"/>
    <x v="2"/>
    <s v="CA"/>
    <s v="CAD"/>
    <x v="1085"/>
    <n v="1455379575"/>
    <x v="0"/>
    <x v="82"/>
    <b v="0"/>
    <s v="games/video games"/>
    <x v="1085"/>
    <x v="6"/>
    <x v="17"/>
    <x v="2"/>
  </r>
  <r>
    <n v="1086"/>
    <s v="Cyber Universe Online"/>
    <s v="Humanity's future in the Galaxy"/>
    <x v="102"/>
    <x v="493"/>
    <x v="2"/>
    <s v="US"/>
    <s v="USD"/>
    <x v="1086"/>
    <n v="1406321291"/>
    <x v="0"/>
    <x v="84"/>
    <b v="0"/>
    <s v="games/video games"/>
    <x v="1086"/>
    <x v="6"/>
    <x v="17"/>
    <x v="3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x v="1087"/>
    <n v="1400260087"/>
    <x v="0"/>
    <x v="78"/>
    <b v="0"/>
    <s v="games/video games"/>
    <x v="1087"/>
    <x v="6"/>
    <x v="17"/>
    <x v="3"/>
  </r>
  <r>
    <n v="1088"/>
    <s v="Still Alive"/>
    <s v="A fresh twist on survival games. Intense, high-stakes 30 minute rounds for up to 10 players."/>
    <x v="101"/>
    <x v="773"/>
    <x v="2"/>
    <s v="US"/>
    <s v="USD"/>
    <x v="1088"/>
    <n v="1395774667"/>
    <x v="0"/>
    <x v="206"/>
    <b v="0"/>
    <s v="games/video games"/>
    <x v="1088"/>
    <x v="6"/>
    <x v="17"/>
    <x v="3"/>
  </r>
  <r>
    <n v="1089"/>
    <s v="Farabel"/>
    <s v="Farabel is a single player turn-based fantasy strategy game for Mac/PC/Linux"/>
    <x v="36"/>
    <x v="774"/>
    <x v="2"/>
    <s v="FR"/>
    <s v="EUR"/>
    <x v="1089"/>
    <n v="1432701175"/>
    <x v="0"/>
    <x v="72"/>
    <b v="0"/>
    <s v="games/video games"/>
    <x v="1089"/>
    <x v="6"/>
    <x v="17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x v="1090"/>
    <n v="1430281653"/>
    <x v="0"/>
    <x v="29"/>
    <b v="0"/>
    <s v="games/video games"/>
    <x v="1090"/>
    <x v="6"/>
    <x v="17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x v="1091"/>
    <n v="1457725272"/>
    <x v="0"/>
    <x v="84"/>
    <b v="0"/>
    <s v="games/video games"/>
    <x v="1091"/>
    <x v="6"/>
    <x v="17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x v="1092"/>
    <n v="1354840638"/>
    <x v="0"/>
    <x v="63"/>
    <b v="0"/>
    <s v="games/video games"/>
    <x v="1092"/>
    <x v="6"/>
    <x v="17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x v="1093"/>
    <n v="1453936937"/>
    <x v="0"/>
    <x v="80"/>
    <b v="0"/>
    <s v="games/video games"/>
    <x v="1093"/>
    <x v="6"/>
    <x v="17"/>
    <x v="2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x v="1094"/>
    <n v="1315588033"/>
    <x v="0"/>
    <x v="74"/>
    <b v="0"/>
    <s v="games/video games"/>
    <x v="1094"/>
    <x v="6"/>
    <x v="17"/>
    <x v="6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x v="1095"/>
    <n v="1375275220"/>
    <x v="0"/>
    <x v="225"/>
    <b v="0"/>
    <s v="games/video games"/>
    <x v="1095"/>
    <x v="6"/>
    <x v="17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x v="1096"/>
    <n v="1409747154"/>
    <x v="0"/>
    <x v="60"/>
    <b v="0"/>
    <s v="games/video games"/>
    <x v="1096"/>
    <x v="6"/>
    <x v="17"/>
    <x v="3"/>
  </r>
  <r>
    <n v="1097"/>
    <s v="Rabbly"/>
    <s v="Rabbly is action-adventure game. Is about a scientist going on an adventure, to find rare materials in another galaxy."/>
    <x v="57"/>
    <x v="779"/>
    <x v="2"/>
    <s v="US"/>
    <s v="USD"/>
    <x v="1097"/>
    <n v="1390330877"/>
    <x v="0"/>
    <x v="63"/>
    <b v="0"/>
    <s v="games/video games"/>
    <x v="1097"/>
    <x v="6"/>
    <x v="17"/>
    <x v="3"/>
  </r>
  <r>
    <n v="1098"/>
    <s v="Kick, Punch... Fireball"/>
    <s v="Kick, Punch... Fireball is an FPS type arena game set inside the fantasy world."/>
    <x v="31"/>
    <x v="780"/>
    <x v="2"/>
    <s v="US"/>
    <s v="USD"/>
    <x v="1098"/>
    <n v="1394821095"/>
    <x v="0"/>
    <x v="19"/>
    <b v="0"/>
    <s v="games/video games"/>
    <x v="1098"/>
    <x v="6"/>
    <x v="17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x v="1099"/>
    <n v="1428955468"/>
    <x v="0"/>
    <x v="29"/>
    <b v="0"/>
    <s v="games/video games"/>
    <x v="1099"/>
    <x v="6"/>
    <x v="17"/>
    <x v="0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x v="1100"/>
    <n v="1452825571"/>
    <x v="0"/>
    <x v="73"/>
    <b v="0"/>
    <s v="games/video games"/>
    <x v="1100"/>
    <x v="6"/>
    <x v="17"/>
    <x v="2"/>
  </r>
  <r>
    <n v="1101"/>
    <s v="Strain Wars"/>
    <s v="Different strains of marijuana leafs battling to the death to see which one is the top strain."/>
    <x v="57"/>
    <x v="781"/>
    <x v="2"/>
    <s v="US"/>
    <s v="USD"/>
    <x v="1101"/>
    <n v="1466188338"/>
    <x v="0"/>
    <x v="79"/>
    <b v="0"/>
    <s v="games/video games"/>
    <x v="1101"/>
    <x v="6"/>
    <x v="17"/>
    <x v="2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x v="1102"/>
    <n v="1383095125"/>
    <x v="0"/>
    <x v="54"/>
    <b v="0"/>
    <s v="games/video games"/>
    <x v="1102"/>
    <x v="6"/>
    <x v="17"/>
    <x v="4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x v="1103"/>
    <n v="1461043190"/>
    <x v="0"/>
    <x v="41"/>
    <b v="0"/>
    <s v="games/video games"/>
    <x v="1103"/>
    <x v="6"/>
    <x v="17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x v="1104"/>
    <n v="1399888221"/>
    <x v="0"/>
    <x v="77"/>
    <b v="0"/>
    <s v="games/video games"/>
    <x v="1104"/>
    <x v="6"/>
    <x v="17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x v="1105"/>
    <n v="1393038927"/>
    <x v="0"/>
    <x v="9"/>
    <b v="0"/>
    <s v="games/video games"/>
    <x v="1105"/>
    <x v="6"/>
    <x v="17"/>
    <x v="3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x v="1106"/>
    <n v="1330969575"/>
    <x v="0"/>
    <x v="63"/>
    <b v="0"/>
    <s v="games/video games"/>
    <x v="1106"/>
    <x v="6"/>
    <x v="17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x v="1107"/>
    <n v="1403556024"/>
    <x v="0"/>
    <x v="78"/>
    <b v="0"/>
    <s v="games/video games"/>
    <x v="1107"/>
    <x v="6"/>
    <x v="17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x v="1108"/>
    <n v="1329146235"/>
    <x v="0"/>
    <x v="64"/>
    <b v="0"/>
    <s v="games/video games"/>
    <x v="1108"/>
    <x v="6"/>
    <x v="17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x v="1109"/>
    <n v="1476900190"/>
    <x v="0"/>
    <x v="83"/>
    <b v="0"/>
    <s v="games/video games"/>
    <x v="1109"/>
    <x v="6"/>
    <x v="17"/>
    <x v="2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x v="1110"/>
    <n v="1352327022"/>
    <x v="0"/>
    <x v="202"/>
    <b v="0"/>
    <s v="games/video games"/>
    <x v="1110"/>
    <x v="6"/>
    <x v="17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x v="1111"/>
    <n v="1449636790"/>
    <x v="0"/>
    <x v="29"/>
    <b v="0"/>
    <s v="games/video games"/>
    <x v="1111"/>
    <x v="6"/>
    <x v="17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x v="1112"/>
    <n v="1416507211"/>
    <x v="0"/>
    <x v="267"/>
    <b v="0"/>
    <s v="games/video games"/>
    <x v="1112"/>
    <x v="6"/>
    <x v="17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x v="1113"/>
    <n v="1405466820"/>
    <x v="0"/>
    <x v="29"/>
    <b v="0"/>
    <s v="games/video games"/>
    <x v="1113"/>
    <x v="6"/>
    <x v="17"/>
    <x v="3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x v="1114"/>
    <n v="1378714687"/>
    <x v="0"/>
    <x v="83"/>
    <b v="0"/>
    <s v="games/video games"/>
    <x v="1114"/>
    <x v="6"/>
    <x v="1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x v="1115"/>
    <n v="1456764095"/>
    <x v="0"/>
    <x v="80"/>
    <b v="0"/>
    <s v="games/video games"/>
    <x v="1115"/>
    <x v="6"/>
    <x v="17"/>
    <x v="2"/>
  </r>
  <r>
    <n v="1116"/>
    <s v="Quest Remnants of Chaos"/>
    <s v="A medieval, post apocolyptic, Online, MMORPG. Class morphing, character customization game."/>
    <x v="69"/>
    <x v="789"/>
    <x v="2"/>
    <s v="US"/>
    <s v="USD"/>
    <x v="1116"/>
    <n v="1334089208"/>
    <x v="0"/>
    <x v="73"/>
    <b v="0"/>
    <s v="games/video games"/>
    <x v="1116"/>
    <x v="6"/>
    <x v="17"/>
    <x v="5"/>
  </r>
  <r>
    <n v="1117"/>
    <s v="Medieval Village"/>
    <s v="Experience the Medieval in your own village. Increase your village into a city and walk through the streets."/>
    <x v="28"/>
    <x v="790"/>
    <x v="2"/>
    <s v="DE"/>
    <s v="EUR"/>
    <x v="1117"/>
    <n v="1448461313"/>
    <x v="0"/>
    <x v="22"/>
    <b v="0"/>
    <s v="games/video games"/>
    <x v="1117"/>
    <x v="6"/>
    <x v="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x v="1118"/>
    <n v="1394078379"/>
    <x v="0"/>
    <x v="83"/>
    <b v="0"/>
    <s v="games/video games"/>
    <x v="1118"/>
    <x v="6"/>
    <x v="17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x v="1119"/>
    <n v="1395687664"/>
    <x v="0"/>
    <x v="29"/>
    <b v="0"/>
    <s v="games/video games"/>
    <x v="1119"/>
    <x v="6"/>
    <x v="17"/>
    <x v="3"/>
  </r>
  <r>
    <n v="1120"/>
    <s v="PlanEt Ninjahwah"/>
    <s v="Planet Ninjahwah is a highly anticipated futuristic action adventure game that will blow your mind!!"/>
    <x v="31"/>
    <x v="117"/>
    <x v="2"/>
    <s v="US"/>
    <s v="USD"/>
    <x v="1120"/>
    <n v="1315947400"/>
    <x v="0"/>
    <x v="78"/>
    <b v="0"/>
    <s v="games/video games"/>
    <x v="1120"/>
    <x v="6"/>
    <x v="17"/>
    <x v="6"/>
  </r>
  <r>
    <n v="1121"/>
    <s v="Pwincess"/>
    <s v="An action packed, side scrolling, platform jumping, laser shooting ADVENTURE that will be fun for everyone."/>
    <x v="65"/>
    <x v="792"/>
    <x v="2"/>
    <s v="US"/>
    <s v="USD"/>
    <x v="1121"/>
    <n v="1455315916"/>
    <x v="0"/>
    <x v="81"/>
    <b v="0"/>
    <s v="games/video games"/>
    <x v="1121"/>
    <x v="6"/>
    <x v="17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x v="1122"/>
    <n v="1368723225"/>
    <x v="0"/>
    <x v="78"/>
    <b v="0"/>
    <s v="games/video games"/>
    <x v="1122"/>
    <x v="6"/>
    <x v="17"/>
    <x v="4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x v="1123"/>
    <n v="1395318848"/>
    <x v="0"/>
    <x v="83"/>
    <b v="0"/>
    <s v="games/video games"/>
    <x v="1123"/>
    <x v="6"/>
    <x v="17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x v="1124"/>
    <n v="1427817651"/>
    <x v="0"/>
    <x v="63"/>
    <b v="0"/>
    <s v="games/mobile games"/>
    <x v="1124"/>
    <x v="6"/>
    <x v="18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x v="1125"/>
    <n v="1438009130"/>
    <x v="0"/>
    <x v="78"/>
    <b v="0"/>
    <s v="games/mobile games"/>
    <x v="1125"/>
    <x v="6"/>
    <x v="18"/>
    <x v="0"/>
  </r>
  <r>
    <n v="1126"/>
    <s v="GAMING TO LEARN"/>
    <s v="Imagine a science class where the teacher walks in a says &quot;Take out your cell phone and play a game.&quot;"/>
    <x v="13"/>
    <x v="115"/>
    <x v="2"/>
    <s v="US"/>
    <s v="USD"/>
    <x v="1126"/>
    <n v="1465890694"/>
    <x v="0"/>
    <x v="84"/>
    <b v="0"/>
    <s v="games/mobile games"/>
    <x v="1126"/>
    <x v="6"/>
    <x v="18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x v="1127"/>
    <n v="1413318600"/>
    <x v="0"/>
    <x v="23"/>
    <b v="0"/>
    <s v="games/mobile games"/>
    <x v="1127"/>
    <x v="6"/>
    <x v="18"/>
    <x v="3"/>
  </r>
  <r>
    <n v="1128"/>
    <s v="Flying Turds"/>
    <s v="#havingfunFTW"/>
    <x v="28"/>
    <x v="116"/>
    <x v="2"/>
    <s v="GB"/>
    <s v="GBP"/>
    <x v="1128"/>
    <n v="1404833717"/>
    <x v="0"/>
    <x v="29"/>
    <b v="0"/>
    <s v="games/mobile games"/>
    <x v="1128"/>
    <x v="6"/>
    <x v="18"/>
    <x v="3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x v="1129"/>
    <n v="1462515693"/>
    <x v="0"/>
    <x v="84"/>
    <b v="0"/>
    <s v="games/mobile games"/>
    <x v="1129"/>
    <x v="6"/>
    <x v="18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x v="1130"/>
    <n v="1411775700"/>
    <x v="0"/>
    <x v="83"/>
    <b v="0"/>
    <s v="games/mobile games"/>
    <x v="1130"/>
    <x v="6"/>
    <x v="18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x v="1131"/>
    <n v="1448401668"/>
    <x v="0"/>
    <x v="78"/>
    <b v="0"/>
    <s v="games/mobile games"/>
    <x v="1131"/>
    <x v="6"/>
    <x v="18"/>
    <x v="0"/>
  </r>
  <r>
    <n v="1132"/>
    <s v="One"/>
    <s v="One is a simple mobile game about exploring the connections between all living things. Featuring hand-painted art."/>
    <x v="3"/>
    <x v="794"/>
    <x v="2"/>
    <s v="CA"/>
    <s v="CAD"/>
    <x v="1132"/>
    <n v="1480646771"/>
    <x v="0"/>
    <x v="62"/>
    <b v="0"/>
    <s v="games/mobile games"/>
    <x v="1132"/>
    <x v="6"/>
    <x v="18"/>
    <x v="2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x v="1133"/>
    <n v="1404207981"/>
    <x v="0"/>
    <x v="29"/>
    <b v="0"/>
    <s v="games/mobile games"/>
    <x v="1133"/>
    <x v="6"/>
    <x v="18"/>
    <x v="3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x v="1134"/>
    <n v="1416034228"/>
    <x v="0"/>
    <x v="29"/>
    <b v="0"/>
    <s v="games/mobile games"/>
    <x v="1134"/>
    <x v="6"/>
    <x v="18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x v="1135"/>
    <n v="1467935094"/>
    <x v="0"/>
    <x v="29"/>
    <b v="0"/>
    <s v="games/mobile games"/>
    <x v="1135"/>
    <x v="6"/>
    <x v="18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x v="1136"/>
    <n v="1447949229"/>
    <x v="0"/>
    <x v="79"/>
    <b v="0"/>
    <s v="games/mobile games"/>
    <x v="1136"/>
    <x v="6"/>
    <x v="18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x v="1137"/>
    <n v="1458848421"/>
    <x v="0"/>
    <x v="70"/>
    <b v="0"/>
    <s v="games/mobile games"/>
    <x v="1137"/>
    <x v="6"/>
    <x v="18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x v="1138"/>
    <n v="1483307131"/>
    <x v="0"/>
    <x v="80"/>
    <b v="0"/>
    <s v="games/mobile games"/>
    <x v="1138"/>
    <x v="6"/>
    <x v="18"/>
    <x v="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x v="1139"/>
    <n v="1417508426"/>
    <x v="0"/>
    <x v="29"/>
    <b v="0"/>
    <s v="games/mobile games"/>
    <x v="1139"/>
    <x v="6"/>
    <x v="18"/>
    <x v="3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x v="1140"/>
    <n v="1436267121"/>
    <x v="0"/>
    <x v="78"/>
    <b v="0"/>
    <s v="games/mobile games"/>
    <x v="1140"/>
    <x v="6"/>
    <x v="18"/>
    <x v="0"/>
  </r>
  <r>
    <n v="1141"/>
    <s v="Arena Z - Zombie Survival"/>
    <s v="I think this will be a great game!"/>
    <x v="2"/>
    <x v="117"/>
    <x v="2"/>
    <s v="DE"/>
    <s v="EUR"/>
    <x v="1141"/>
    <n v="1433868450"/>
    <x v="0"/>
    <x v="78"/>
    <b v="0"/>
    <s v="games/mobile games"/>
    <x v="1141"/>
    <x v="6"/>
    <x v="18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x v="1142"/>
    <n v="1421539727"/>
    <x v="0"/>
    <x v="78"/>
    <b v="0"/>
    <s v="games/mobile games"/>
    <x v="1142"/>
    <x v="6"/>
    <x v="18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x v="1143"/>
    <n v="1447735126"/>
    <x v="0"/>
    <x v="22"/>
    <b v="0"/>
    <s v="games/mobile games"/>
    <x v="1143"/>
    <x v="6"/>
    <x v="18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x v="1144"/>
    <n v="1427689320"/>
    <x v="0"/>
    <x v="78"/>
    <b v="0"/>
    <s v="food/food trucks"/>
    <x v="1144"/>
    <x v="7"/>
    <x v="19"/>
    <x v="0"/>
  </r>
  <r>
    <n v="1145"/>
    <s v="A FORK IN THE ROAD food truck"/>
    <s v="Emphasizing locally and responsibly raised ingredients, serving delicious food! I need your help."/>
    <x v="58"/>
    <x v="173"/>
    <x v="2"/>
    <s v="US"/>
    <s v="USD"/>
    <x v="1145"/>
    <n v="1407088592"/>
    <x v="0"/>
    <x v="29"/>
    <b v="0"/>
    <s v="food/food trucks"/>
    <x v="1145"/>
    <x v="7"/>
    <x v="19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x v="1146"/>
    <n v="1395787973"/>
    <x v="0"/>
    <x v="8"/>
    <b v="0"/>
    <s v="food/food trucks"/>
    <x v="1146"/>
    <x v="7"/>
    <x v="19"/>
    <x v="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x v="1147"/>
    <n v="1408576783"/>
    <x v="0"/>
    <x v="78"/>
    <b v="0"/>
    <s v="food/food trucks"/>
    <x v="1147"/>
    <x v="7"/>
    <x v="19"/>
    <x v="3"/>
  </r>
  <r>
    <n v="1148"/>
    <s v="Warren's / Adilyn's Rollin' Bistro"/>
    <s v="New local (Louisville, KY.) food truck with a refreshing spin on rolling kitchens."/>
    <x v="36"/>
    <x v="799"/>
    <x v="2"/>
    <s v="US"/>
    <s v="USD"/>
    <x v="1148"/>
    <n v="1477973181"/>
    <x v="0"/>
    <x v="83"/>
    <b v="0"/>
    <s v="food/food trucks"/>
    <x v="1148"/>
    <x v="7"/>
    <x v="19"/>
    <x v="2"/>
  </r>
  <r>
    <n v="1149"/>
    <s v="The Floridian Food Truck"/>
    <s v="Bringing culturally diverse Floridian cuisine to the people!"/>
    <x v="63"/>
    <x v="735"/>
    <x v="2"/>
    <s v="US"/>
    <s v="USD"/>
    <x v="1149"/>
    <n v="1463504566"/>
    <x v="0"/>
    <x v="84"/>
    <b v="0"/>
    <s v="food/food trucks"/>
    <x v="1149"/>
    <x v="7"/>
    <x v="19"/>
    <x v="2"/>
  </r>
  <r>
    <n v="1150"/>
    <s v="Chef Po's Food Truck"/>
    <s v="Bringing delicious authentic and fusion Taiwanese Food to the West Coast."/>
    <x v="30"/>
    <x v="800"/>
    <x v="2"/>
    <s v="US"/>
    <s v="USD"/>
    <x v="1150"/>
    <n v="1447109675"/>
    <x v="0"/>
    <x v="79"/>
    <b v="0"/>
    <s v="food/food trucks"/>
    <x v="1150"/>
    <x v="7"/>
    <x v="19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x v="1151"/>
    <n v="1439000863"/>
    <x v="0"/>
    <x v="78"/>
    <b v="0"/>
    <s v="food/food trucks"/>
    <x v="1151"/>
    <x v="7"/>
    <x v="19"/>
    <x v="0"/>
  </r>
  <r>
    <n v="1152"/>
    <s v="Peruvian King Food Truck"/>
    <s v="Peruvian food truck with an LA twist."/>
    <x v="194"/>
    <x v="608"/>
    <x v="2"/>
    <s v="US"/>
    <s v="USD"/>
    <x v="1152"/>
    <n v="1429117312"/>
    <x v="0"/>
    <x v="41"/>
    <b v="0"/>
    <s v="food/food trucks"/>
    <x v="1152"/>
    <x v="7"/>
    <x v="19"/>
    <x v="0"/>
  </r>
  <r>
    <n v="1153"/>
    <s v="The Cold Spot Mobile Trailer"/>
    <s v="A mobile concession trailer for snow cones, ice cream, smoothies and more"/>
    <x v="6"/>
    <x v="155"/>
    <x v="2"/>
    <s v="US"/>
    <s v="USD"/>
    <x v="1153"/>
    <n v="1432055305"/>
    <x v="0"/>
    <x v="29"/>
    <b v="0"/>
    <s v="food/food trucks"/>
    <x v="1153"/>
    <x v="7"/>
    <x v="19"/>
    <x v="0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x v="1154"/>
    <n v="1438915006"/>
    <x v="0"/>
    <x v="83"/>
    <b v="0"/>
    <s v="food/food trucks"/>
    <x v="1154"/>
    <x v="7"/>
    <x v="19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x v="1155"/>
    <n v="1405448408"/>
    <x v="0"/>
    <x v="22"/>
    <b v="0"/>
    <s v="food/food trucks"/>
    <x v="1155"/>
    <x v="7"/>
    <x v="19"/>
    <x v="3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x v="1156"/>
    <n v="1422150162"/>
    <x v="0"/>
    <x v="78"/>
    <b v="0"/>
    <s v="food/food trucks"/>
    <x v="1156"/>
    <x v="7"/>
    <x v="19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x v="1157"/>
    <n v="1412607880"/>
    <x v="0"/>
    <x v="83"/>
    <b v="0"/>
    <s v="food/food trucks"/>
    <x v="1157"/>
    <x v="7"/>
    <x v="19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x v="1158"/>
    <n v="1415499128"/>
    <x v="0"/>
    <x v="83"/>
    <b v="0"/>
    <s v="food/food trucks"/>
    <x v="1158"/>
    <x v="7"/>
    <x v="19"/>
    <x v="3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x v="1159"/>
    <n v="1433006765"/>
    <x v="0"/>
    <x v="78"/>
    <b v="0"/>
    <s v="food/food trucks"/>
    <x v="1159"/>
    <x v="7"/>
    <x v="19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x v="1160"/>
    <n v="1424922186"/>
    <x v="0"/>
    <x v="10"/>
    <b v="0"/>
    <s v="food/food trucks"/>
    <x v="1160"/>
    <x v="7"/>
    <x v="19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x v="1161"/>
    <n v="1430233589"/>
    <x v="0"/>
    <x v="78"/>
    <b v="0"/>
    <s v="food/food trucks"/>
    <x v="1161"/>
    <x v="7"/>
    <x v="1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x v="1162"/>
    <n v="1408983864"/>
    <x v="0"/>
    <x v="84"/>
    <b v="0"/>
    <s v="food/food trucks"/>
    <x v="1162"/>
    <x v="7"/>
    <x v="19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x v="1163"/>
    <n v="1405012920"/>
    <x v="0"/>
    <x v="78"/>
    <b v="0"/>
    <s v="food/food trucks"/>
    <x v="1163"/>
    <x v="7"/>
    <x v="19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x v="1164"/>
    <n v="1463678582"/>
    <x v="0"/>
    <x v="78"/>
    <b v="0"/>
    <s v="food/food trucks"/>
    <x v="1164"/>
    <x v="7"/>
    <x v="19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x v="1165"/>
    <n v="1401685730"/>
    <x v="0"/>
    <x v="20"/>
    <b v="0"/>
    <s v="food/food trucks"/>
    <x v="1165"/>
    <x v="7"/>
    <x v="19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x v="1166"/>
    <n v="1432640342"/>
    <x v="0"/>
    <x v="22"/>
    <b v="0"/>
    <s v="food/food trucks"/>
    <x v="1166"/>
    <x v="7"/>
    <x v="19"/>
    <x v="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x v="1167"/>
    <n v="1407865095"/>
    <x v="0"/>
    <x v="38"/>
    <b v="0"/>
    <s v="food/food trucks"/>
    <x v="1167"/>
    <x v="7"/>
    <x v="19"/>
    <x v="3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x v="1168"/>
    <n v="1471915065"/>
    <x v="0"/>
    <x v="83"/>
    <b v="0"/>
    <s v="food/food trucks"/>
    <x v="1168"/>
    <x v="7"/>
    <x v="19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x v="1169"/>
    <n v="1422001763"/>
    <x v="0"/>
    <x v="83"/>
    <b v="0"/>
    <s v="food/food trucks"/>
    <x v="1169"/>
    <x v="7"/>
    <x v="19"/>
    <x v="0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x v="1170"/>
    <n v="1430429171"/>
    <x v="0"/>
    <x v="84"/>
    <b v="0"/>
    <s v="food/food trucks"/>
    <x v="1170"/>
    <x v="7"/>
    <x v="19"/>
    <x v="0"/>
  </r>
  <r>
    <n v="1171"/>
    <s v="The Mean Green Purple Machine"/>
    <s v="Tulsa's first true biodiesel, alternative energy powered food truck! Oh yeah, and delicious food!"/>
    <x v="31"/>
    <x v="379"/>
    <x v="2"/>
    <s v="US"/>
    <s v="USD"/>
    <x v="1171"/>
    <n v="1414351127"/>
    <x v="0"/>
    <x v="29"/>
    <b v="0"/>
    <s v="food/food trucks"/>
    <x v="1171"/>
    <x v="7"/>
    <x v="19"/>
    <x v="3"/>
  </r>
  <r>
    <n v="1172"/>
    <s v="let your dayz take you to the dogs."/>
    <s v="Bringing YOUR favorite dog recipes to the streets."/>
    <x v="7"/>
    <x v="117"/>
    <x v="2"/>
    <s v="US"/>
    <s v="USD"/>
    <x v="1172"/>
    <n v="1405959752"/>
    <x v="0"/>
    <x v="78"/>
    <b v="0"/>
    <s v="food/food trucks"/>
    <x v="1172"/>
    <x v="7"/>
    <x v="19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x v="1173"/>
    <n v="1435552057"/>
    <x v="0"/>
    <x v="29"/>
    <b v="0"/>
    <s v="food/food trucks"/>
    <x v="1173"/>
    <x v="7"/>
    <x v="19"/>
    <x v="0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x v="1174"/>
    <n v="1460146327"/>
    <x v="0"/>
    <x v="10"/>
    <b v="0"/>
    <s v="food/food trucks"/>
    <x v="1174"/>
    <x v="7"/>
    <x v="19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x v="1175"/>
    <n v="1434389339"/>
    <x v="0"/>
    <x v="82"/>
    <b v="0"/>
    <s v="food/food trucks"/>
    <x v="1175"/>
    <x v="7"/>
    <x v="1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x v="1176"/>
    <n v="1484094498"/>
    <x v="0"/>
    <x v="29"/>
    <b v="0"/>
    <s v="food/food trucks"/>
    <x v="1176"/>
    <x v="7"/>
    <x v="19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x v="1177"/>
    <n v="1410796296"/>
    <x v="0"/>
    <x v="78"/>
    <b v="0"/>
    <s v="food/food trucks"/>
    <x v="1177"/>
    <x v="7"/>
    <x v="19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x v="1178"/>
    <n v="1405633452"/>
    <x v="0"/>
    <x v="29"/>
    <b v="0"/>
    <s v="food/food trucks"/>
    <x v="1178"/>
    <x v="7"/>
    <x v="19"/>
    <x v="3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x v="1179"/>
    <n v="1443460627"/>
    <x v="0"/>
    <x v="81"/>
    <b v="0"/>
    <s v="food/food trucks"/>
    <x v="1179"/>
    <x v="7"/>
    <x v="19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x v="1180"/>
    <n v="1400786514"/>
    <x v="0"/>
    <x v="268"/>
    <b v="0"/>
    <s v="food/food trucks"/>
    <x v="1180"/>
    <x v="7"/>
    <x v="19"/>
    <x v="3"/>
  </r>
  <r>
    <n v="1181"/>
    <s v="Gringo Loco Tacos Food Truck"/>
    <s v="Bringing the best tacos to the streets of Chicago!"/>
    <x v="63"/>
    <x v="460"/>
    <x v="2"/>
    <s v="US"/>
    <s v="USD"/>
    <x v="1181"/>
    <n v="1422605321"/>
    <x v="0"/>
    <x v="83"/>
    <b v="0"/>
    <s v="food/food trucks"/>
    <x v="1181"/>
    <x v="7"/>
    <x v="19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x v="1182"/>
    <n v="1482609088"/>
    <x v="0"/>
    <x v="80"/>
    <b v="0"/>
    <s v="food/food trucks"/>
    <x v="1182"/>
    <x v="7"/>
    <x v="19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x v="1183"/>
    <n v="1476391223"/>
    <x v="0"/>
    <x v="83"/>
    <b v="0"/>
    <s v="food/food trucks"/>
    <x v="1183"/>
    <x v="7"/>
    <x v="19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x v="1184"/>
    <n v="1483712611"/>
    <x v="0"/>
    <x v="269"/>
    <b v="1"/>
    <s v="photography/photobooks"/>
    <x v="1184"/>
    <x v="8"/>
    <x v="20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x v="1185"/>
    <n v="1430945149"/>
    <x v="0"/>
    <x v="112"/>
    <b v="1"/>
    <s v="photography/photobooks"/>
    <x v="1185"/>
    <x v="8"/>
    <x v="2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x v="1186"/>
    <n v="1430340195"/>
    <x v="0"/>
    <x v="252"/>
    <b v="1"/>
    <s v="photography/photobooks"/>
    <x v="1186"/>
    <x v="8"/>
    <x v="2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x v="1187"/>
    <n v="1429133323"/>
    <x v="0"/>
    <x v="16"/>
    <b v="1"/>
    <s v="photography/photobooks"/>
    <x v="1187"/>
    <x v="8"/>
    <x v="20"/>
    <x v="0"/>
  </r>
  <r>
    <n v="1188"/>
    <s v="Because Dance."/>
    <s v="A photobook of young dancers and their inspiring stories, photographed in beautiful and unique locations."/>
    <x v="13"/>
    <x v="728"/>
    <x v="0"/>
    <s v="CA"/>
    <s v="CAD"/>
    <x v="1188"/>
    <n v="1481129340"/>
    <x v="0"/>
    <x v="268"/>
    <b v="1"/>
    <s v="photography/photobooks"/>
    <x v="1188"/>
    <x v="8"/>
    <x v="20"/>
    <x v="2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x v="1189"/>
    <n v="1465428595"/>
    <x v="0"/>
    <x v="48"/>
    <b v="1"/>
    <s v="photography/photobooks"/>
    <x v="1189"/>
    <x v="8"/>
    <x v="20"/>
    <x v="2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x v="1190"/>
    <n v="1406908725"/>
    <x v="0"/>
    <x v="62"/>
    <b v="1"/>
    <s v="photography/photobooks"/>
    <x v="1190"/>
    <x v="8"/>
    <x v="20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x v="1191"/>
    <n v="1455892160"/>
    <x v="0"/>
    <x v="51"/>
    <b v="1"/>
    <s v="photography/photobooks"/>
    <x v="1191"/>
    <x v="8"/>
    <x v="20"/>
    <x v="2"/>
  </r>
  <r>
    <n v="1192"/>
    <s v="Other Worlds - A Make 100 Project"/>
    <s v="A macro landscape photography art book &amp; limited edition prints. A Make 100 project."/>
    <x v="213"/>
    <x v="817"/>
    <x v="0"/>
    <s v="GB"/>
    <s v="GBP"/>
    <x v="1192"/>
    <n v="1484222978"/>
    <x v="0"/>
    <x v="41"/>
    <b v="1"/>
    <s v="photography/photobooks"/>
    <x v="1192"/>
    <x v="8"/>
    <x v="2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x v="1193"/>
    <n v="1455043053"/>
    <x v="0"/>
    <x v="270"/>
    <b v="1"/>
    <s v="photography/photobooks"/>
    <x v="1193"/>
    <x v="8"/>
    <x v="20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x v="1194"/>
    <n v="1425901379"/>
    <x v="0"/>
    <x v="271"/>
    <b v="1"/>
    <s v="photography/photobooks"/>
    <x v="1194"/>
    <x v="8"/>
    <x v="20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x v="1195"/>
    <n v="1445415653"/>
    <x v="0"/>
    <x v="203"/>
    <b v="1"/>
    <s v="photography/photobooks"/>
    <x v="1195"/>
    <x v="8"/>
    <x v="20"/>
    <x v="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x v="1196"/>
    <n v="1447875539"/>
    <x v="0"/>
    <x v="272"/>
    <b v="1"/>
    <s v="photography/photobooks"/>
    <x v="1196"/>
    <x v="8"/>
    <x v="20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x v="1197"/>
    <n v="1463155034"/>
    <x v="0"/>
    <x v="100"/>
    <b v="1"/>
    <s v="photography/photobooks"/>
    <x v="1197"/>
    <x v="8"/>
    <x v="20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x v="1198"/>
    <n v="1448463086"/>
    <x v="0"/>
    <x v="157"/>
    <b v="1"/>
    <s v="photography/photobooks"/>
    <x v="1198"/>
    <x v="8"/>
    <x v="2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x v="1199"/>
    <n v="1433615400"/>
    <x v="0"/>
    <x v="82"/>
    <b v="1"/>
    <s v="photography/photobooks"/>
    <x v="1199"/>
    <x v="8"/>
    <x v="20"/>
    <x v="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x v="1200"/>
    <n v="1427369256"/>
    <x v="0"/>
    <x v="273"/>
    <b v="1"/>
    <s v="photography/photobooks"/>
    <x v="1200"/>
    <x v="8"/>
    <x v="20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x v="1201"/>
    <n v="1466001246"/>
    <x v="0"/>
    <x v="112"/>
    <b v="1"/>
    <s v="photography/photobooks"/>
    <x v="1201"/>
    <x v="8"/>
    <x v="20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x v="1202"/>
    <n v="1432796154"/>
    <x v="0"/>
    <x v="197"/>
    <b v="1"/>
    <s v="photography/photobooks"/>
    <x v="1202"/>
    <x v="8"/>
    <x v="20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x v="1203"/>
    <n v="1430491527"/>
    <x v="0"/>
    <x v="21"/>
    <b v="1"/>
    <s v="photography/photobooks"/>
    <x v="1203"/>
    <x v="8"/>
    <x v="20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x v="1204"/>
    <n v="1445363833"/>
    <x v="0"/>
    <x v="7"/>
    <b v="1"/>
    <s v="photography/photobooks"/>
    <x v="1204"/>
    <x v="8"/>
    <x v="2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x v="1205"/>
    <n v="1431605351"/>
    <x v="0"/>
    <x v="95"/>
    <b v="1"/>
    <s v="photography/photobooks"/>
    <x v="1205"/>
    <x v="8"/>
    <x v="20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x v="1206"/>
    <n v="1486406253"/>
    <x v="0"/>
    <x v="58"/>
    <b v="1"/>
    <s v="photography/photobooks"/>
    <x v="1206"/>
    <x v="8"/>
    <x v="20"/>
    <x v="1"/>
  </r>
  <r>
    <n v="1207"/>
    <s v="ITALIANA"/>
    <s v="A humanistic photo book about ancestral &amp; post-modern Italy."/>
    <x v="227"/>
    <x v="832"/>
    <x v="0"/>
    <s v="IT"/>
    <s v="EUR"/>
    <x v="1207"/>
    <n v="1456827573"/>
    <x v="0"/>
    <x v="261"/>
    <b v="1"/>
    <s v="photography/photobooks"/>
    <x v="1207"/>
    <x v="8"/>
    <x v="20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x v="1208"/>
    <n v="1456246864"/>
    <x v="0"/>
    <x v="11"/>
    <b v="1"/>
    <s v="photography/photobooks"/>
    <x v="1208"/>
    <x v="8"/>
    <x v="20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x v="1209"/>
    <n v="1485461905"/>
    <x v="0"/>
    <x v="67"/>
    <b v="1"/>
    <s v="photography/photobooks"/>
    <x v="1209"/>
    <x v="8"/>
    <x v="20"/>
    <x v="1"/>
  </r>
  <r>
    <n v="1210"/>
    <s v="Det Andra GÃ¶teborg"/>
    <s v="En fotobok om livet i det enda andra GÃ¶teborg i vÃ¤rlden"/>
    <x v="22"/>
    <x v="835"/>
    <x v="0"/>
    <s v="SE"/>
    <s v="SEK"/>
    <x v="1210"/>
    <n v="1431124572"/>
    <x v="0"/>
    <x v="273"/>
    <b v="1"/>
    <s v="photography/photobooks"/>
    <x v="1210"/>
    <x v="8"/>
    <x v="20"/>
    <x v="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x v="1211"/>
    <n v="1464209261"/>
    <x v="0"/>
    <x v="79"/>
    <b v="1"/>
    <s v="photography/photobooks"/>
    <x v="1211"/>
    <x v="8"/>
    <x v="20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x v="1212"/>
    <n v="1447195695"/>
    <x v="0"/>
    <x v="183"/>
    <b v="1"/>
    <s v="photography/photobooks"/>
    <x v="1212"/>
    <x v="8"/>
    <x v="2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x v="1213"/>
    <n v="1482862100"/>
    <x v="0"/>
    <x v="52"/>
    <b v="1"/>
    <s v="photography/photobooks"/>
    <x v="1213"/>
    <x v="8"/>
    <x v="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x v="1214"/>
    <n v="1428696605"/>
    <x v="0"/>
    <x v="20"/>
    <b v="1"/>
    <s v="photography/photobooks"/>
    <x v="1214"/>
    <x v="8"/>
    <x v="20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x v="1215"/>
    <n v="1398895756"/>
    <x v="0"/>
    <x v="274"/>
    <b v="1"/>
    <s v="photography/photobooks"/>
    <x v="1215"/>
    <x v="8"/>
    <x v="20"/>
    <x v="3"/>
  </r>
  <r>
    <n v="1216"/>
    <s v="In Training: a book of Bonsai photographs"/>
    <s v="A fine art photography book taking a new look at the art of bonsai."/>
    <x v="32"/>
    <x v="840"/>
    <x v="0"/>
    <s v="US"/>
    <s v="USD"/>
    <x v="1216"/>
    <n v="1441032457"/>
    <x v="0"/>
    <x v="147"/>
    <b v="1"/>
    <s v="photography/photobooks"/>
    <x v="1216"/>
    <x v="8"/>
    <x v="2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x v="1217"/>
    <n v="1465932340"/>
    <x v="0"/>
    <x v="275"/>
    <b v="1"/>
    <s v="photography/photobooks"/>
    <x v="1217"/>
    <x v="8"/>
    <x v="20"/>
    <x v="2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x v="1218"/>
    <n v="1443714800"/>
    <x v="0"/>
    <x v="30"/>
    <b v="1"/>
    <s v="photography/photobooks"/>
    <x v="1218"/>
    <x v="8"/>
    <x v="20"/>
    <x v="0"/>
  </r>
  <r>
    <n v="1219"/>
    <s v="The Box"/>
    <s v="The Box is a fine art book of Ron Amato's innovative and seductive photography project."/>
    <x v="229"/>
    <x v="843"/>
    <x v="0"/>
    <s v="US"/>
    <s v="USD"/>
    <x v="1219"/>
    <n v="1474369513"/>
    <x v="0"/>
    <x v="35"/>
    <b v="1"/>
    <s v="photography/photobooks"/>
    <x v="1219"/>
    <x v="8"/>
    <x v="20"/>
    <x v="2"/>
  </r>
  <r>
    <n v="1220"/>
    <s v="All The People"/>
    <s v="A beautiful photo art book of portraits and conversations with people that may expand your idea of gender."/>
    <x v="36"/>
    <x v="844"/>
    <x v="0"/>
    <s v="DE"/>
    <s v="EUR"/>
    <x v="1220"/>
    <n v="1437923112"/>
    <x v="0"/>
    <x v="205"/>
    <b v="1"/>
    <s v="photography/photobooks"/>
    <x v="1220"/>
    <x v="8"/>
    <x v="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x v="1221"/>
    <n v="1478431488"/>
    <x v="0"/>
    <x v="273"/>
    <b v="1"/>
    <s v="photography/photobooks"/>
    <x v="1221"/>
    <x v="8"/>
    <x v="20"/>
    <x v="2"/>
  </r>
  <r>
    <n v="1222"/>
    <s v="Project Pilgrim"/>
    <s v="Project Pilgrim is my effort to work towards normalizing mental health."/>
    <x v="23"/>
    <x v="846"/>
    <x v="0"/>
    <s v="CA"/>
    <s v="CAD"/>
    <x v="1222"/>
    <n v="1456852647"/>
    <x v="0"/>
    <x v="276"/>
    <b v="1"/>
    <s v="photography/photobooks"/>
    <x v="1222"/>
    <x v="8"/>
    <x v="20"/>
    <x v="2"/>
  </r>
  <r>
    <n v="1223"/>
    <s v="YOSEMITE PEOPLE"/>
    <s v="A photography book focusing on the people rather than the nature at Yosemite National Park."/>
    <x v="230"/>
    <x v="847"/>
    <x v="0"/>
    <s v="US"/>
    <s v="USD"/>
    <x v="1223"/>
    <n v="1476159309"/>
    <x v="0"/>
    <x v="277"/>
    <b v="1"/>
    <s v="photography/photobooks"/>
    <x v="1223"/>
    <x v="8"/>
    <x v="20"/>
    <x v="2"/>
  </r>
  <r>
    <n v="1224"/>
    <s v="&quot;I Dreamed Last Night&quot; Album (Canceled)"/>
    <s v="Modern Celtic influenced CD.  Help me finish what I started before the stroke."/>
    <x v="36"/>
    <x v="848"/>
    <x v="1"/>
    <s v="US"/>
    <s v="USD"/>
    <x v="1224"/>
    <n v="1396876302"/>
    <x v="0"/>
    <x v="59"/>
    <b v="0"/>
    <s v="music/world music"/>
    <x v="1224"/>
    <x v="4"/>
    <x v="21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x v="1225"/>
    <n v="1377294278"/>
    <x v="0"/>
    <x v="83"/>
    <b v="0"/>
    <s v="music/world music"/>
    <x v="1225"/>
    <x v="4"/>
    <x v="21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x v="1226"/>
    <n v="1395089981"/>
    <x v="0"/>
    <x v="244"/>
    <b v="0"/>
    <s v="music/world music"/>
    <x v="1226"/>
    <x v="4"/>
    <x v="21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x v="1227"/>
    <n v="1404770616"/>
    <x v="0"/>
    <x v="78"/>
    <b v="0"/>
    <s v="music/world music"/>
    <x v="1227"/>
    <x v="4"/>
    <x v="21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x v="1228"/>
    <n v="1312047008"/>
    <x v="0"/>
    <x v="54"/>
    <b v="0"/>
    <s v="music/world music"/>
    <x v="1228"/>
    <x v="4"/>
    <x v="21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x v="1229"/>
    <n v="1331982127"/>
    <x v="0"/>
    <x v="29"/>
    <b v="0"/>
    <s v="music/world music"/>
    <x v="1229"/>
    <x v="4"/>
    <x v="21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x v="1230"/>
    <n v="1295997630"/>
    <x v="0"/>
    <x v="78"/>
    <b v="0"/>
    <s v="music/world music"/>
    <x v="1230"/>
    <x v="4"/>
    <x v="21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x v="1231"/>
    <n v="1436394968"/>
    <x v="0"/>
    <x v="78"/>
    <b v="0"/>
    <s v="music/world music"/>
    <x v="1231"/>
    <x v="4"/>
    <x v="2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x v="1232"/>
    <n v="1377030070"/>
    <x v="0"/>
    <x v="29"/>
    <b v="0"/>
    <s v="music/world music"/>
    <x v="1232"/>
    <x v="4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x v="1233"/>
    <n v="1328049974"/>
    <x v="0"/>
    <x v="79"/>
    <b v="0"/>
    <s v="music/world music"/>
    <x v="1233"/>
    <x v="4"/>
    <x v="21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x v="1234"/>
    <n v="1420311342"/>
    <x v="0"/>
    <x v="78"/>
    <b v="0"/>
    <s v="music/world music"/>
    <x v="1234"/>
    <x v="4"/>
    <x v="21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x v="1235"/>
    <n v="1383621299"/>
    <x v="0"/>
    <x v="79"/>
    <b v="0"/>
    <s v="music/world music"/>
    <x v="1235"/>
    <x v="4"/>
    <x v="21"/>
    <x v="4"/>
  </r>
  <r>
    <n v="1236"/>
    <s v="&quot;Volando&quot; CD Release (Canceled)"/>
    <s v="Raising money to give the musicians their due."/>
    <x v="30"/>
    <x v="117"/>
    <x v="1"/>
    <s v="US"/>
    <s v="USD"/>
    <x v="1236"/>
    <n v="1342801164"/>
    <x v="0"/>
    <x v="78"/>
    <b v="0"/>
    <s v="music/world music"/>
    <x v="1236"/>
    <x v="4"/>
    <x v="21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x v="1237"/>
    <n v="1344062865"/>
    <x v="0"/>
    <x v="78"/>
    <b v="0"/>
    <s v="music/world music"/>
    <x v="1237"/>
    <x v="4"/>
    <x v="21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x v="1238"/>
    <n v="1310049536"/>
    <x v="0"/>
    <x v="83"/>
    <b v="0"/>
    <s v="music/world music"/>
    <x v="1238"/>
    <x v="4"/>
    <x v="21"/>
    <x v="6"/>
  </r>
  <r>
    <n v="1239"/>
    <s v="Help Calmenco! finance new CD and Tour (Canceled)"/>
    <s v="Please consider helping us with our new CD and Riverdance Tour"/>
    <x v="30"/>
    <x v="117"/>
    <x v="1"/>
    <s v="US"/>
    <s v="USD"/>
    <x v="1239"/>
    <n v="1323212767"/>
    <x v="0"/>
    <x v="78"/>
    <b v="0"/>
    <s v="music/world music"/>
    <x v="1239"/>
    <x v="4"/>
    <x v="21"/>
    <x v="6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x v="1240"/>
    <n v="1368579457"/>
    <x v="0"/>
    <x v="22"/>
    <b v="0"/>
    <s v="music/world music"/>
    <x v="1240"/>
    <x v="4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x v="1241"/>
    <n v="1413057980"/>
    <x v="0"/>
    <x v="69"/>
    <b v="0"/>
    <s v="music/world music"/>
    <x v="1241"/>
    <x v="4"/>
    <x v="21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x v="1242"/>
    <n v="1314417502"/>
    <x v="0"/>
    <x v="29"/>
    <b v="0"/>
    <s v="music/world music"/>
    <x v="1242"/>
    <x v="4"/>
    <x v="21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x v="1243"/>
    <n v="1304888771"/>
    <x v="0"/>
    <x v="44"/>
    <b v="0"/>
    <s v="music/world music"/>
    <x v="1243"/>
    <x v="4"/>
    <x v="21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x v="1244"/>
    <n v="1363981723"/>
    <x v="1"/>
    <x v="43"/>
    <b v="1"/>
    <s v="music/rock"/>
    <x v="1244"/>
    <x v="4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x v="1245"/>
    <n v="1400163834"/>
    <x v="1"/>
    <x v="57"/>
    <b v="1"/>
    <s v="music/rock"/>
    <x v="1245"/>
    <x v="4"/>
    <x v="11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x v="1246"/>
    <n v="1319245349"/>
    <x v="1"/>
    <x v="162"/>
    <b v="1"/>
    <s v="music/rock"/>
    <x v="1246"/>
    <x v="4"/>
    <x v="11"/>
    <x v="6"/>
  </r>
  <r>
    <n v="1247"/>
    <s v="BRAIN DEAD to record debut EP with SLAYER producer!"/>
    <s v="BRAIN DEAD is going to record their debut EP and they need your help, Bozos!"/>
    <x v="8"/>
    <x v="860"/>
    <x v="0"/>
    <s v="US"/>
    <s v="USD"/>
    <x v="1247"/>
    <n v="1365231655"/>
    <x v="1"/>
    <x v="133"/>
    <b v="1"/>
    <s v="music/rock"/>
    <x v="1247"/>
    <x v="4"/>
    <x v="11"/>
    <x v="4"/>
  </r>
  <r>
    <n v="1248"/>
    <s v="The Vandies // Full length album!"/>
    <s v="The Vandies make pop rock in glorious Portland, Oregon. Help us fund our first full length album!"/>
    <x v="30"/>
    <x v="861"/>
    <x v="0"/>
    <s v="US"/>
    <s v="USD"/>
    <x v="1248"/>
    <n v="1399563953"/>
    <x v="1"/>
    <x v="211"/>
    <b v="1"/>
    <s v="music/rock"/>
    <x v="1248"/>
    <x v="4"/>
    <x v="11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x v="1249"/>
    <n v="1339091211"/>
    <x v="1"/>
    <x v="75"/>
    <b v="1"/>
    <s v="music/rock"/>
    <x v="1249"/>
    <x v="4"/>
    <x v="11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x v="1250"/>
    <n v="1406129131"/>
    <x v="1"/>
    <x v="278"/>
    <b v="1"/>
    <s v="music/rock"/>
    <x v="1250"/>
    <x v="4"/>
    <x v="11"/>
    <x v="3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x v="1251"/>
    <n v="1311795167"/>
    <x v="1"/>
    <x v="142"/>
    <b v="1"/>
    <s v="music/rock"/>
    <x v="1251"/>
    <x v="4"/>
    <x v="1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x v="1252"/>
    <n v="1380238969"/>
    <x v="1"/>
    <x v="261"/>
    <b v="1"/>
    <s v="music/rock"/>
    <x v="1252"/>
    <x v="4"/>
    <x v="11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x v="1253"/>
    <n v="1407178107"/>
    <x v="1"/>
    <x v="279"/>
    <b v="1"/>
    <s v="music/rock"/>
    <x v="1253"/>
    <x v="4"/>
    <x v="11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x v="1254"/>
    <n v="1288968886"/>
    <x v="1"/>
    <x v="261"/>
    <b v="1"/>
    <s v="music/rock"/>
    <x v="1254"/>
    <x v="4"/>
    <x v="11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x v="1255"/>
    <n v="1383337052"/>
    <x v="1"/>
    <x v="280"/>
    <b v="1"/>
    <s v="music/rock"/>
    <x v="1255"/>
    <x v="4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x v="1256"/>
    <n v="1326492231"/>
    <x v="1"/>
    <x v="281"/>
    <b v="1"/>
    <s v="music/rock"/>
    <x v="1256"/>
    <x v="4"/>
    <x v="1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x v="1257"/>
    <n v="1297562590"/>
    <x v="1"/>
    <x v="282"/>
    <b v="1"/>
    <s v="music/rock"/>
    <x v="1257"/>
    <x v="4"/>
    <x v="11"/>
    <x v="6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x v="1258"/>
    <n v="1375368012"/>
    <x v="1"/>
    <x v="283"/>
    <b v="1"/>
    <s v="music/rock"/>
    <x v="1258"/>
    <x v="4"/>
    <x v="11"/>
    <x v="4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x v="1259"/>
    <n v="1399504664"/>
    <x v="1"/>
    <x v="93"/>
    <b v="1"/>
    <s v="music/rock"/>
    <x v="1259"/>
    <x v="4"/>
    <x v="11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x v="1260"/>
    <n v="1390853620"/>
    <x v="1"/>
    <x v="142"/>
    <b v="1"/>
    <s v="music/rock"/>
    <x v="1260"/>
    <x v="4"/>
    <x v="11"/>
    <x v="3"/>
  </r>
  <r>
    <n v="1261"/>
    <s v="The Puget EP's Vinyl Release"/>
    <s v="We just recorded a stellar EP and we're trying to put it out on vinyl.  Can you help these punx out?"/>
    <x v="13"/>
    <x v="874"/>
    <x v="0"/>
    <s v="US"/>
    <s v="USD"/>
    <x v="1261"/>
    <n v="1388391227"/>
    <x v="1"/>
    <x v="47"/>
    <b v="1"/>
    <s v="music/rock"/>
    <x v="1261"/>
    <x v="4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x v="1262"/>
    <n v="1389982692"/>
    <x v="1"/>
    <x v="217"/>
    <b v="1"/>
    <s v="music/rock"/>
    <x v="1262"/>
    <x v="4"/>
    <x v="11"/>
    <x v="3"/>
  </r>
  <r>
    <n v="1263"/>
    <s v="New Tropic Bombs EP ~ &quot;Return to Bomber Bay&quot;"/>
    <s v="A fresh batch of chaos from Toledo, Ohio's reggae-rockers, Tropic Bombs!"/>
    <x v="15"/>
    <x v="137"/>
    <x v="0"/>
    <s v="US"/>
    <s v="USD"/>
    <x v="1263"/>
    <n v="1393034470"/>
    <x v="1"/>
    <x v="14"/>
    <b v="1"/>
    <s v="music/rock"/>
    <x v="1263"/>
    <x v="4"/>
    <x v="11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x v="1264"/>
    <n v="1380556483"/>
    <x v="1"/>
    <x v="69"/>
    <b v="1"/>
    <s v="music/rock"/>
    <x v="1264"/>
    <x v="4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x v="1265"/>
    <n v="1287071015"/>
    <x v="1"/>
    <x v="36"/>
    <b v="1"/>
    <s v="music/rock"/>
    <x v="1265"/>
    <x v="4"/>
    <x v="11"/>
    <x v="7"/>
  </r>
  <r>
    <n v="1266"/>
    <s v="Sensory Station's First EP"/>
    <s v="We are looking to record our first EP produced by Aaron Harris (ISIS/Palms) at Studio West."/>
    <x v="196"/>
    <x v="878"/>
    <x v="0"/>
    <s v="US"/>
    <s v="USD"/>
    <x v="1266"/>
    <n v="1386882145"/>
    <x v="1"/>
    <x v="133"/>
    <b v="1"/>
    <s v="music/rock"/>
    <x v="1266"/>
    <x v="4"/>
    <x v="11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x v="1267"/>
    <n v="1372082558"/>
    <x v="1"/>
    <x v="180"/>
    <b v="1"/>
    <s v="music/rock"/>
    <x v="1267"/>
    <x v="4"/>
    <x v="11"/>
    <x v="4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x v="1268"/>
    <n v="1377116247"/>
    <x v="1"/>
    <x v="0"/>
    <b v="1"/>
    <s v="music/rock"/>
    <x v="1268"/>
    <x v="4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x v="1269"/>
    <n v="1458157512"/>
    <x v="1"/>
    <x v="190"/>
    <b v="1"/>
    <s v="music/rock"/>
    <x v="1269"/>
    <x v="4"/>
    <x v="11"/>
    <x v="2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x v="1270"/>
    <n v="1327523642"/>
    <x v="1"/>
    <x v="39"/>
    <b v="1"/>
    <s v="music/rock"/>
    <x v="1270"/>
    <x v="4"/>
    <x v="11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x v="1271"/>
    <n v="1381767859"/>
    <x v="1"/>
    <x v="162"/>
    <b v="1"/>
    <s v="music/rock"/>
    <x v="1271"/>
    <x v="4"/>
    <x v="11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x v="1272"/>
    <n v="1270576379"/>
    <x v="1"/>
    <x v="33"/>
    <b v="1"/>
    <s v="music/rock"/>
    <x v="1272"/>
    <x v="4"/>
    <x v="11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x v="1273"/>
    <n v="1406914291"/>
    <x v="1"/>
    <x v="241"/>
    <b v="1"/>
    <s v="music/rock"/>
    <x v="1273"/>
    <x v="4"/>
    <x v="11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x v="1274"/>
    <n v="1343320425"/>
    <x v="1"/>
    <x v="284"/>
    <b v="1"/>
    <s v="music/rock"/>
    <x v="1274"/>
    <x v="4"/>
    <x v="11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x v="1275"/>
    <n v="1372884587"/>
    <x v="1"/>
    <x v="285"/>
    <b v="1"/>
    <s v="music/rock"/>
    <x v="1275"/>
    <x v="4"/>
    <x v="11"/>
    <x v="4"/>
  </r>
  <r>
    <n v="1276"/>
    <s v="MR. DREAM GOES TO JAIL"/>
    <s v="Sponsor this Brooklyn punk band's debut seven-inch, MR. DREAM GOES TO JAIL."/>
    <x v="9"/>
    <x v="887"/>
    <x v="0"/>
    <s v="US"/>
    <s v="USD"/>
    <x v="1276"/>
    <n v="1247504047"/>
    <x v="1"/>
    <x v="32"/>
    <b v="1"/>
    <s v="music/rock"/>
    <x v="1276"/>
    <x v="4"/>
    <x v="11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x v="1277"/>
    <n v="1343741347"/>
    <x v="1"/>
    <x v="286"/>
    <b v="1"/>
    <s v="music/rock"/>
    <x v="1277"/>
    <x v="4"/>
    <x v="11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x v="1278"/>
    <n v="1401196766"/>
    <x v="1"/>
    <x v="245"/>
    <b v="1"/>
    <s v="music/rock"/>
    <x v="1278"/>
    <x v="4"/>
    <x v="11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x v="1279"/>
    <n v="1392171770"/>
    <x v="1"/>
    <x v="143"/>
    <b v="1"/>
    <s v="music/rock"/>
    <x v="1279"/>
    <x v="4"/>
    <x v="11"/>
    <x v="3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x v="1280"/>
    <n v="1291227054"/>
    <x v="1"/>
    <x v="208"/>
    <b v="1"/>
    <s v="music/rock"/>
    <x v="1280"/>
    <x v="4"/>
    <x v="11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x v="1281"/>
    <n v="1373305836"/>
    <x v="1"/>
    <x v="142"/>
    <b v="1"/>
    <s v="music/rock"/>
    <x v="1281"/>
    <x v="4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x v="1282"/>
    <n v="1383909855"/>
    <x v="1"/>
    <x v="220"/>
    <b v="1"/>
    <s v="music/rock"/>
    <x v="1282"/>
    <x v="4"/>
    <x v="11"/>
    <x v="4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x v="1283"/>
    <n v="1360948389"/>
    <x v="1"/>
    <x v="19"/>
    <b v="1"/>
    <s v="music/rock"/>
    <x v="1283"/>
    <x v="4"/>
    <x v="11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x v="1284"/>
    <n v="1481175482"/>
    <x v="0"/>
    <x v="162"/>
    <b v="1"/>
    <s v="theater/plays"/>
    <x v="1284"/>
    <x v="1"/>
    <x v="6"/>
    <x v="2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x v="1285"/>
    <n v="1433512775"/>
    <x v="0"/>
    <x v="287"/>
    <b v="1"/>
    <s v="theater/plays"/>
    <x v="1285"/>
    <x v="1"/>
    <x v="6"/>
    <x v="0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x v="1286"/>
    <n v="1423041227"/>
    <x v="0"/>
    <x v="9"/>
    <b v="1"/>
    <s v="theater/plays"/>
    <x v="1286"/>
    <x v="1"/>
    <x v="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x v="1287"/>
    <n v="1428936856"/>
    <x v="0"/>
    <x v="20"/>
    <b v="1"/>
    <s v="theater/plays"/>
    <x v="1287"/>
    <x v="1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x v="1288"/>
    <n v="1468122163"/>
    <x v="0"/>
    <x v="42"/>
    <b v="1"/>
    <s v="theater/plays"/>
    <x v="1288"/>
    <x v="1"/>
    <x v="6"/>
    <x v="2"/>
  </r>
  <r>
    <n v="1289"/>
    <s v="No Brains for Dinner"/>
    <s v="A chilling original Edwardian Comedy of errors and foolishness made for the Patrick Henry College stage."/>
    <x v="15"/>
    <x v="367"/>
    <x v="0"/>
    <s v="US"/>
    <s v="USD"/>
    <x v="1289"/>
    <n v="1480907645"/>
    <x v="0"/>
    <x v="47"/>
    <b v="1"/>
    <s v="theater/plays"/>
    <x v="1289"/>
    <x v="1"/>
    <x v="6"/>
    <x v="2"/>
  </r>
  <r>
    <n v="1290"/>
    <s v="I Died... I Came Back, ... Whatever"/>
    <s v="Sometimes your Heart has to STOP for your Life to START."/>
    <x v="8"/>
    <x v="900"/>
    <x v="0"/>
    <s v="US"/>
    <s v="USD"/>
    <x v="1290"/>
    <n v="1427121931"/>
    <x v="0"/>
    <x v="48"/>
    <b v="1"/>
    <s v="theater/plays"/>
    <x v="1290"/>
    <x v="1"/>
    <x v="6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x v="1291"/>
    <n v="1425224391"/>
    <x v="0"/>
    <x v="288"/>
    <b v="1"/>
    <s v="theater/plays"/>
    <x v="1291"/>
    <x v="1"/>
    <x v="6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x v="1292"/>
    <n v="1441822828"/>
    <x v="0"/>
    <x v="47"/>
    <b v="1"/>
    <s v="theater/plays"/>
    <x v="1292"/>
    <x v="1"/>
    <x v="6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x v="1293"/>
    <n v="1444927771"/>
    <x v="0"/>
    <x v="148"/>
    <b v="1"/>
    <s v="theater/plays"/>
    <x v="1293"/>
    <x v="1"/>
    <x v="6"/>
    <x v="0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x v="1294"/>
    <n v="1443696797"/>
    <x v="0"/>
    <x v="19"/>
    <b v="1"/>
    <s v="theater/plays"/>
    <x v="1294"/>
    <x v="1"/>
    <x v="6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x v="1295"/>
    <n v="1435585497"/>
    <x v="0"/>
    <x v="31"/>
    <b v="1"/>
    <s v="theater/plays"/>
    <x v="1295"/>
    <x v="1"/>
    <x v="6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x v="1296"/>
    <n v="1456189973"/>
    <x v="0"/>
    <x v="23"/>
    <b v="1"/>
    <s v="theater/plays"/>
    <x v="1296"/>
    <x v="1"/>
    <x v="6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x v="1297"/>
    <n v="1459533358"/>
    <x v="0"/>
    <x v="146"/>
    <b v="1"/>
    <s v="theater/plays"/>
    <x v="1297"/>
    <x v="1"/>
    <x v="6"/>
    <x v="2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x v="1298"/>
    <n v="1459268432"/>
    <x v="0"/>
    <x v="51"/>
    <b v="1"/>
    <s v="theater/plays"/>
    <x v="1298"/>
    <x v="1"/>
    <x v="6"/>
    <x v="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x v="1299"/>
    <n v="1434310359"/>
    <x v="0"/>
    <x v="58"/>
    <b v="1"/>
    <s v="theater/plays"/>
    <x v="1299"/>
    <x v="1"/>
    <x v="6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x v="1300"/>
    <n v="1461427938"/>
    <x v="0"/>
    <x v="54"/>
    <b v="1"/>
    <s v="theater/plays"/>
    <x v="1300"/>
    <x v="1"/>
    <x v="6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x v="1301"/>
    <n v="1436551178"/>
    <x v="0"/>
    <x v="60"/>
    <b v="1"/>
    <s v="theater/plays"/>
    <x v="1301"/>
    <x v="1"/>
    <x v="6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x v="1302"/>
    <n v="1477963411"/>
    <x v="0"/>
    <x v="133"/>
    <b v="1"/>
    <s v="theater/plays"/>
    <x v="1302"/>
    <x v="1"/>
    <x v="6"/>
    <x v="2"/>
  </r>
  <r>
    <n v="1303"/>
    <s v="Forward Arena Theatre Company: Summer Season"/>
    <s v="Groundbreaking queer theatre."/>
    <x v="8"/>
    <x v="912"/>
    <x v="0"/>
    <s v="GB"/>
    <s v="GBP"/>
    <x v="1303"/>
    <n v="1468578920"/>
    <x v="0"/>
    <x v="52"/>
    <b v="1"/>
    <s v="theater/plays"/>
    <x v="1303"/>
    <x v="1"/>
    <x v="6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x v="1304"/>
    <n v="1484196005"/>
    <x v="0"/>
    <x v="201"/>
    <b v="0"/>
    <s v="technology/wearables"/>
    <x v="1304"/>
    <x v="2"/>
    <x v="8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x v="1305"/>
    <n v="1466611108"/>
    <x v="0"/>
    <x v="48"/>
    <b v="0"/>
    <s v="technology/wearables"/>
    <x v="1305"/>
    <x v="2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x v="1306"/>
    <n v="1415098734"/>
    <x v="0"/>
    <x v="289"/>
    <b v="0"/>
    <s v="technology/wearables"/>
    <x v="1306"/>
    <x v="2"/>
    <x v="8"/>
    <x v="3"/>
  </r>
  <r>
    <n v="1307"/>
    <s v="VR Card - Customized Virtual Reality Viewer (Canceled)"/>
    <s v="Get VR to Everyone with Mailable, Ready to Use Viewers"/>
    <x v="63"/>
    <x v="916"/>
    <x v="1"/>
    <s v="US"/>
    <s v="USD"/>
    <x v="1307"/>
    <n v="1453118679"/>
    <x v="0"/>
    <x v="43"/>
    <b v="0"/>
    <s v="technology/wearables"/>
    <x v="1307"/>
    <x v="2"/>
    <x v="8"/>
    <x v="2"/>
  </r>
  <r>
    <n v="1308"/>
    <s v="Boost Band: Wristband Phone Charger (Canceled)"/>
    <s v="Boost Band, a wristband that charges any device"/>
    <x v="3"/>
    <x v="917"/>
    <x v="1"/>
    <s v="US"/>
    <s v="USD"/>
    <x v="1308"/>
    <n v="1472481812"/>
    <x v="0"/>
    <x v="44"/>
    <b v="0"/>
    <s v="technology/wearables"/>
    <x v="1308"/>
    <x v="2"/>
    <x v="8"/>
    <x v="2"/>
  </r>
  <r>
    <n v="1309"/>
    <s v="CORE : Roam (Canceled)"/>
    <s v="Wicked fun and built for excitement, CORE is the safest and most versatile speaker you've ever worn."/>
    <x v="236"/>
    <x v="918"/>
    <x v="1"/>
    <s v="US"/>
    <s v="USD"/>
    <x v="1309"/>
    <n v="1441919468"/>
    <x v="0"/>
    <x v="2"/>
    <b v="0"/>
    <s v="technology/wearables"/>
    <x v="1309"/>
    <x v="2"/>
    <x v="8"/>
    <x v="0"/>
  </r>
  <r>
    <n v="1310"/>
    <s v="k5-jkt.by kiger (Canceled)"/>
    <s v="An essential hoodie that holds all sized smart phones and keep your headphone wires tangle free."/>
    <x v="22"/>
    <x v="109"/>
    <x v="1"/>
    <s v="US"/>
    <s v="USD"/>
    <x v="1310"/>
    <n v="1467734450"/>
    <x v="0"/>
    <x v="54"/>
    <b v="0"/>
    <s v="technology/wearables"/>
    <x v="1310"/>
    <x v="2"/>
    <x v="8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x v="1311"/>
    <n v="1477509319"/>
    <x v="0"/>
    <x v="61"/>
    <b v="0"/>
    <s v="technology/wearables"/>
    <x v="1311"/>
    <x v="2"/>
    <x v="8"/>
    <x v="2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x v="1312"/>
    <n v="1426783922"/>
    <x v="0"/>
    <x v="29"/>
    <b v="0"/>
    <s v="technology/wearables"/>
    <x v="1312"/>
    <x v="2"/>
    <x v="8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x v="1313"/>
    <n v="1454432514"/>
    <x v="0"/>
    <x v="259"/>
    <b v="0"/>
    <s v="technology/wearables"/>
    <x v="1313"/>
    <x v="2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x v="1314"/>
    <n v="1471881860"/>
    <x v="0"/>
    <x v="202"/>
    <b v="0"/>
    <s v="technology/wearables"/>
    <x v="1314"/>
    <x v="2"/>
    <x v="8"/>
    <x v="2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x v="1315"/>
    <n v="1443700648"/>
    <x v="0"/>
    <x v="290"/>
    <b v="0"/>
    <s v="technology/wearables"/>
    <x v="1315"/>
    <x v="2"/>
    <x v="8"/>
    <x v="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x v="1316"/>
    <n v="1453676709"/>
    <x v="0"/>
    <x v="29"/>
    <b v="0"/>
    <s v="technology/wearables"/>
    <x v="1316"/>
    <x v="2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x v="1317"/>
    <n v="1464586746"/>
    <x v="0"/>
    <x v="10"/>
    <b v="0"/>
    <s v="technology/wearables"/>
    <x v="1317"/>
    <x v="2"/>
    <x v="8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x v="1318"/>
    <n v="1418346172"/>
    <x v="0"/>
    <x v="125"/>
    <b v="0"/>
    <s v="technology/wearables"/>
    <x v="1318"/>
    <x v="2"/>
    <x v="8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x v="1319"/>
    <n v="1403810965"/>
    <x v="0"/>
    <x v="82"/>
    <b v="0"/>
    <s v="technology/wearables"/>
    <x v="1319"/>
    <x v="2"/>
    <x v="8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x v="1320"/>
    <n v="1480610046"/>
    <x v="0"/>
    <x v="83"/>
    <b v="0"/>
    <s v="technology/wearables"/>
    <x v="1320"/>
    <x v="2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x v="1321"/>
    <n v="1479923937"/>
    <x v="0"/>
    <x v="63"/>
    <b v="0"/>
    <s v="technology/wearables"/>
    <x v="1321"/>
    <x v="2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x v="1322"/>
    <n v="1429631125"/>
    <x v="0"/>
    <x v="80"/>
    <b v="0"/>
    <s v="technology/wearables"/>
    <x v="1322"/>
    <x v="2"/>
    <x v="8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x v="1323"/>
    <n v="1458665146"/>
    <x v="0"/>
    <x v="34"/>
    <b v="0"/>
    <s v="technology/wearables"/>
    <x v="1323"/>
    <x v="2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x v="1324"/>
    <n v="1473779552"/>
    <x v="0"/>
    <x v="240"/>
    <b v="0"/>
    <s v="technology/wearables"/>
    <x v="1324"/>
    <x v="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x v="1325"/>
    <n v="1480471435"/>
    <x v="0"/>
    <x v="22"/>
    <b v="0"/>
    <s v="technology/wearables"/>
    <x v="1325"/>
    <x v="2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x v="1326"/>
    <n v="1417460428"/>
    <x v="0"/>
    <x v="202"/>
    <b v="0"/>
    <s v="technology/wearables"/>
    <x v="1326"/>
    <x v="2"/>
    <x v="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x v="1327"/>
    <n v="1430324235"/>
    <x v="0"/>
    <x v="14"/>
    <b v="0"/>
    <s v="technology/wearables"/>
    <x v="1327"/>
    <x v="2"/>
    <x v="8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x v="1328"/>
    <n v="1472570734"/>
    <x v="0"/>
    <x v="41"/>
    <b v="0"/>
    <s v="technology/wearables"/>
    <x v="1328"/>
    <x v="2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x v="1329"/>
    <n v="1414041545"/>
    <x v="0"/>
    <x v="82"/>
    <b v="0"/>
    <s v="technology/wearables"/>
    <x v="1329"/>
    <x v="2"/>
    <x v="8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x v="1330"/>
    <n v="1464763109"/>
    <x v="0"/>
    <x v="133"/>
    <b v="0"/>
    <s v="technology/wearables"/>
    <x v="1330"/>
    <x v="2"/>
    <x v="8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x v="1331"/>
    <n v="1468843554"/>
    <x v="0"/>
    <x v="69"/>
    <b v="0"/>
    <s v="technology/wearables"/>
    <x v="1331"/>
    <x v="2"/>
    <x v="8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x v="1332"/>
    <n v="1482888408"/>
    <x v="0"/>
    <x v="78"/>
    <b v="0"/>
    <s v="technology/wearables"/>
    <x v="1332"/>
    <x v="2"/>
    <x v="8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x v="1333"/>
    <n v="1402886025"/>
    <x v="0"/>
    <x v="78"/>
    <b v="0"/>
    <s v="technology/wearables"/>
    <x v="1333"/>
    <x v="2"/>
    <x v="8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x v="1334"/>
    <n v="1455129287"/>
    <x v="0"/>
    <x v="222"/>
    <b v="0"/>
    <s v="technology/wearables"/>
    <x v="1334"/>
    <x v="2"/>
    <x v="8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x v="1335"/>
    <n v="1446762502"/>
    <x v="0"/>
    <x v="38"/>
    <b v="0"/>
    <s v="technology/wearables"/>
    <x v="1335"/>
    <x v="2"/>
    <x v="8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x v="1336"/>
    <n v="1415825028"/>
    <x v="0"/>
    <x v="291"/>
    <b v="0"/>
    <s v="technology/wearables"/>
    <x v="1336"/>
    <x v="2"/>
    <x v="8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x v="1337"/>
    <n v="1485957079"/>
    <x v="0"/>
    <x v="205"/>
    <b v="0"/>
    <s v="technology/wearables"/>
    <x v="1337"/>
    <x v="2"/>
    <x v="8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x v="1338"/>
    <n v="1435951033"/>
    <x v="0"/>
    <x v="41"/>
    <b v="0"/>
    <s v="technology/wearables"/>
    <x v="1338"/>
    <x v="2"/>
    <x v="8"/>
    <x v="0"/>
  </r>
  <r>
    <n v="1339"/>
    <s v="Linkoo (Canceled)"/>
    <s v="World's Smallest customizable Phone &amp; GPS Watch for kids !"/>
    <x v="63"/>
    <x v="943"/>
    <x v="1"/>
    <s v="US"/>
    <s v="USD"/>
    <x v="1339"/>
    <n v="1414164715"/>
    <x v="0"/>
    <x v="77"/>
    <b v="0"/>
    <s v="technology/wearables"/>
    <x v="1339"/>
    <x v="2"/>
    <x v="8"/>
    <x v="3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x v="1340"/>
    <n v="1405520253"/>
    <x v="0"/>
    <x v="78"/>
    <b v="0"/>
    <s v="technology/wearables"/>
    <x v="1340"/>
    <x v="2"/>
    <x v="8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x v="1341"/>
    <n v="1472569117"/>
    <x v="0"/>
    <x v="67"/>
    <b v="0"/>
    <s v="technology/wearables"/>
    <x v="1341"/>
    <x v="2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x v="1342"/>
    <n v="1434569739"/>
    <x v="0"/>
    <x v="29"/>
    <b v="0"/>
    <s v="technology/wearables"/>
    <x v="1342"/>
    <x v="2"/>
    <x v="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x v="1343"/>
    <n v="1466512683"/>
    <x v="0"/>
    <x v="292"/>
    <b v="0"/>
    <s v="technology/wearables"/>
    <x v="1343"/>
    <x v="2"/>
    <x v="8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x v="1344"/>
    <n v="1464807439"/>
    <x v="0"/>
    <x v="237"/>
    <b v="1"/>
    <s v="publishing/nonfiction"/>
    <x v="1344"/>
    <x v="3"/>
    <x v="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x v="1345"/>
    <n v="1402342359"/>
    <x v="0"/>
    <x v="63"/>
    <b v="1"/>
    <s v="publishing/nonfiction"/>
    <x v="1345"/>
    <x v="3"/>
    <x v="9"/>
    <x v="3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x v="1346"/>
    <n v="1369705751"/>
    <x v="0"/>
    <x v="184"/>
    <b v="1"/>
    <s v="publishing/nonfiction"/>
    <x v="1346"/>
    <x v="3"/>
    <x v="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x v="1347"/>
    <n v="1423149525"/>
    <x v="0"/>
    <x v="162"/>
    <b v="1"/>
    <s v="publishing/nonfiction"/>
    <x v="1347"/>
    <x v="3"/>
    <x v="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x v="1348"/>
    <n v="1416485333"/>
    <x v="0"/>
    <x v="55"/>
    <b v="1"/>
    <s v="publishing/nonfiction"/>
    <x v="1348"/>
    <x v="3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x v="1349"/>
    <n v="1447055935"/>
    <x v="0"/>
    <x v="293"/>
    <b v="1"/>
    <s v="publishing/nonfiction"/>
    <x v="1349"/>
    <x v="3"/>
    <x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x v="1350"/>
    <n v="1448497134"/>
    <x v="0"/>
    <x v="76"/>
    <b v="1"/>
    <s v="publishing/nonfiction"/>
    <x v="1350"/>
    <x v="3"/>
    <x v="9"/>
    <x v="0"/>
  </r>
  <r>
    <n v="1351"/>
    <s v="Purpose: Your Journey To Find Meaning"/>
    <s v="Discover your purpose, live a more fulfilling life, leave a positive footprint on society."/>
    <x v="22"/>
    <x v="952"/>
    <x v="0"/>
    <s v="US"/>
    <s v="USD"/>
    <x v="1351"/>
    <n v="1452707144"/>
    <x v="0"/>
    <x v="148"/>
    <b v="1"/>
    <s v="publishing/nonfiction"/>
    <x v="1351"/>
    <x v="3"/>
    <x v="9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x v="1352"/>
    <n v="1436968366"/>
    <x v="0"/>
    <x v="294"/>
    <b v="1"/>
    <s v="publishing/nonfiction"/>
    <x v="1352"/>
    <x v="3"/>
    <x v="9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x v="1353"/>
    <n v="1359946188"/>
    <x v="0"/>
    <x v="288"/>
    <b v="1"/>
    <s v="publishing/nonfiction"/>
    <x v="1353"/>
    <x v="3"/>
    <x v="9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x v="1354"/>
    <n v="1463080979"/>
    <x v="0"/>
    <x v="31"/>
    <b v="1"/>
    <s v="publishing/nonfiction"/>
    <x v="1354"/>
    <x v="3"/>
    <x v="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x v="1355"/>
    <n v="1351663605"/>
    <x v="0"/>
    <x v="212"/>
    <b v="1"/>
    <s v="publishing/nonfiction"/>
    <x v="1355"/>
    <x v="3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x v="1356"/>
    <n v="1370393760"/>
    <x v="0"/>
    <x v="45"/>
    <b v="1"/>
    <s v="publishing/nonfiction"/>
    <x v="1356"/>
    <x v="3"/>
    <x v="9"/>
    <x v="4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x v="1357"/>
    <n v="1359587137"/>
    <x v="0"/>
    <x v="71"/>
    <b v="1"/>
    <s v="publishing/nonfiction"/>
    <x v="1357"/>
    <x v="3"/>
    <x v="9"/>
    <x v="4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x v="1358"/>
    <n v="1306417323"/>
    <x v="0"/>
    <x v="72"/>
    <b v="1"/>
    <s v="publishing/nonfiction"/>
    <x v="1358"/>
    <x v="3"/>
    <x v="9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x v="1359"/>
    <n v="1304623990"/>
    <x v="0"/>
    <x v="10"/>
    <b v="1"/>
    <s v="publishing/nonfiction"/>
    <x v="1359"/>
    <x v="3"/>
    <x v="9"/>
    <x v="6"/>
  </r>
  <r>
    <n v="1360"/>
    <s v="So Bad, It's Good! - A Book of Bad Movies"/>
    <s v="So Bad, It's Good! is a guide to finding the best films for your bad movie night."/>
    <x v="15"/>
    <x v="961"/>
    <x v="0"/>
    <s v="US"/>
    <s v="USD"/>
    <x v="1360"/>
    <n v="1341524220"/>
    <x v="0"/>
    <x v="75"/>
    <b v="1"/>
    <s v="publishing/nonfiction"/>
    <x v="1360"/>
    <x v="3"/>
    <x v="9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x v="1361"/>
    <n v="1400778772"/>
    <x v="0"/>
    <x v="295"/>
    <b v="1"/>
    <s v="publishing/nonfiction"/>
    <x v="1361"/>
    <x v="3"/>
    <x v="9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x v="1362"/>
    <n v="1373408731"/>
    <x v="0"/>
    <x v="20"/>
    <b v="1"/>
    <s v="publishing/nonfiction"/>
    <x v="1362"/>
    <x v="3"/>
    <x v="9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x v="1363"/>
    <n v="1453925727"/>
    <x v="0"/>
    <x v="81"/>
    <b v="1"/>
    <s v="publishing/nonfiction"/>
    <x v="1363"/>
    <x v="3"/>
    <x v="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x v="1364"/>
    <n v="1415464906"/>
    <x v="0"/>
    <x v="296"/>
    <b v="1"/>
    <s v="music/rock"/>
    <x v="1364"/>
    <x v="4"/>
    <x v="11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x v="1365"/>
    <n v="1423935352"/>
    <x v="0"/>
    <x v="297"/>
    <b v="1"/>
    <s v="music/rock"/>
    <x v="1365"/>
    <x v="4"/>
    <x v="11"/>
    <x v="0"/>
  </r>
  <r>
    <n v="1366"/>
    <s v="Kick It! A Tribute to the A.K.s"/>
    <s v="A musical memorial for Alexi Petersen."/>
    <x v="51"/>
    <x v="966"/>
    <x v="0"/>
    <s v="US"/>
    <s v="USD"/>
    <x v="1366"/>
    <n v="1413158063"/>
    <x v="0"/>
    <x v="206"/>
    <b v="1"/>
    <s v="music/rock"/>
    <x v="1366"/>
    <x v="4"/>
    <x v="11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x v="1367"/>
    <n v="1444867450"/>
    <x v="0"/>
    <x v="240"/>
    <b v="1"/>
    <s v="music/rock"/>
    <x v="1367"/>
    <x v="4"/>
    <x v="11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x v="1368"/>
    <n v="1432269294"/>
    <x v="0"/>
    <x v="45"/>
    <b v="1"/>
    <s v="music/rock"/>
    <x v="1368"/>
    <x v="4"/>
    <x v="11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x v="1369"/>
    <n v="1394633746"/>
    <x v="0"/>
    <x v="298"/>
    <b v="1"/>
    <s v="music/rock"/>
    <x v="1369"/>
    <x v="4"/>
    <x v="11"/>
    <x v="3"/>
  </r>
  <r>
    <n v="1370"/>
    <s v="Food On You presents Baby's First Parental Advisory"/>
    <s v="Songs about the first year of parenthood, often inappropriate for children"/>
    <x v="15"/>
    <x v="970"/>
    <x v="0"/>
    <s v="US"/>
    <s v="USD"/>
    <x v="1370"/>
    <n v="1380585890"/>
    <x v="0"/>
    <x v="9"/>
    <b v="1"/>
    <s v="music/rock"/>
    <x v="1370"/>
    <x v="4"/>
    <x v="11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x v="1371"/>
    <n v="1428430342"/>
    <x v="0"/>
    <x v="16"/>
    <b v="1"/>
    <s v="music/rock"/>
    <x v="1371"/>
    <x v="4"/>
    <x v="11"/>
    <x v="0"/>
  </r>
  <r>
    <n v="1372"/>
    <s v="Ted Lukas &amp; the Misled new CD - &quot;FEED&quot;"/>
    <s v="Please help us raise funds to press our new CD!"/>
    <x v="2"/>
    <x v="972"/>
    <x v="0"/>
    <s v="US"/>
    <s v="USD"/>
    <x v="1372"/>
    <n v="1339523132"/>
    <x v="0"/>
    <x v="38"/>
    <b v="1"/>
    <s v="music/rock"/>
    <x v="1372"/>
    <x v="4"/>
    <x v="11"/>
    <x v="5"/>
  </r>
  <r>
    <n v="1373"/>
    <s v="Broccoli Samurai: Tour Van or Bust!"/>
    <s v="Help Broccoli Samurai raise money to get a new van and continue bringing you the jams!"/>
    <x v="3"/>
    <x v="973"/>
    <x v="0"/>
    <s v="US"/>
    <s v="USD"/>
    <x v="1373"/>
    <n v="1480546233"/>
    <x v="0"/>
    <x v="47"/>
    <b v="1"/>
    <s v="music/rock"/>
    <x v="1373"/>
    <x v="4"/>
    <x v="11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x v="1374"/>
    <n v="1456285988"/>
    <x v="0"/>
    <x v="36"/>
    <b v="1"/>
    <s v="music/rock"/>
    <x v="1374"/>
    <x v="4"/>
    <x v="11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x v="1375"/>
    <n v="1481852119"/>
    <x v="0"/>
    <x v="280"/>
    <b v="1"/>
    <s v="music/rock"/>
    <x v="1375"/>
    <x v="4"/>
    <x v="11"/>
    <x v="2"/>
  </r>
  <r>
    <n v="1376"/>
    <s v="Dead Pirates / HIGHMARE LP 2nd pressing"/>
    <s v="Dead Pirates are planning a second pressing of HIGHMARE LP, who wants one ?"/>
    <x v="250"/>
    <x v="975"/>
    <x v="0"/>
    <s v="GB"/>
    <s v="GBP"/>
    <x v="1376"/>
    <n v="1478189006"/>
    <x v="0"/>
    <x v="129"/>
    <b v="1"/>
    <s v="music/rock"/>
    <x v="1376"/>
    <x v="4"/>
    <x v="11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x v="1377"/>
    <n v="1484198170"/>
    <x v="0"/>
    <x v="162"/>
    <b v="1"/>
    <s v="music/rock"/>
    <x v="1377"/>
    <x v="4"/>
    <x v="11"/>
    <x v="1"/>
  </r>
  <r>
    <n v="1378"/>
    <s v="SIX BY SEVEN"/>
    <s v="A psychedelic post rock masterpiece!"/>
    <x v="13"/>
    <x v="976"/>
    <x v="0"/>
    <s v="GB"/>
    <s v="GBP"/>
    <x v="1378"/>
    <n v="1468779210"/>
    <x v="0"/>
    <x v="182"/>
    <b v="1"/>
    <s v="music/rock"/>
    <x v="1378"/>
    <x v="4"/>
    <x v="11"/>
    <x v="2"/>
  </r>
  <r>
    <n v="1379"/>
    <s v="J. Walter Makes a Record"/>
    <s v="---------The long-awaited debut full-length from Justin Ruddy--------"/>
    <x v="3"/>
    <x v="977"/>
    <x v="0"/>
    <s v="US"/>
    <s v="USD"/>
    <x v="1379"/>
    <n v="1430912876"/>
    <x v="0"/>
    <x v="299"/>
    <b v="1"/>
    <s v="music/rock"/>
    <x v="1379"/>
    <x v="4"/>
    <x v="11"/>
    <x v="0"/>
  </r>
  <r>
    <n v="1380"/>
    <s v="BARNFEST 2015"/>
    <s v="A DIY MUSIC FESTIVAL FROM ST. LOUIS MO! Bands make their own festival, help make it legit!"/>
    <x v="251"/>
    <x v="437"/>
    <x v="0"/>
    <s v="US"/>
    <s v="USD"/>
    <x v="1380"/>
    <n v="1431886706"/>
    <x v="0"/>
    <x v="81"/>
    <b v="1"/>
    <s v="music/rock"/>
    <x v="1380"/>
    <x v="4"/>
    <x v="1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x v="1381"/>
    <n v="1480396125"/>
    <x v="0"/>
    <x v="196"/>
    <b v="1"/>
    <s v="music/rock"/>
    <x v="1381"/>
    <x v="4"/>
    <x v="11"/>
    <x v="2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x v="1382"/>
    <n v="1365275536"/>
    <x v="0"/>
    <x v="265"/>
    <b v="1"/>
    <s v="music/rock"/>
    <x v="1382"/>
    <x v="4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x v="1383"/>
    <n v="1480729678"/>
    <x v="0"/>
    <x v="251"/>
    <b v="1"/>
    <s v="music/rock"/>
    <x v="1383"/>
    <x v="4"/>
    <x v="11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x v="1384"/>
    <n v="1433525922"/>
    <x v="0"/>
    <x v="287"/>
    <b v="1"/>
    <s v="music/rock"/>
    <x v="1384"/>
    <x v="4"/>
    <x v="11"/>
    <x v="0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x v="1385"/>
    <n v="1457109121"/>
    <x v="0"/>
    <x v="179"/>
    <b v="1"/>
    <s v="music/rock"/>
    <x v="1385"/>
    <x v="4"/>
    <x v="11"/>
    <x v="2"/>
  </r>
  <r>
    <n v="1386"/>
    <s v="MALTESE CROSS: The First Album"/>
    <s v="We are a classic hard rock/heavy metal band just trying to keep rock alive!"/>
    <x v="44"/>
    <x v="983"/>
    <x v="0"/>
    <s v="US"/>
    <s v="USD"/>
    <x v="1386"/>
    <n v="1435591889"/>
    <x v="0"/>
    <x v="25"/>
    <b v="1"/>
    <s v="music/rock"/>
    <x v="1386"/>
    <x v="4"/>
    <x v="11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x v="1387"/>
    <n v="1430604395"/>
    <x v="0"/>
    <x v="76"/>
    <b v="1"/>
    <s v="music/rock"/>
    <x v="1387"/>
    <x v="4"/>
    <x v="11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x v="1388"/>
    <n v="1474469117"/>
    <x v="0"/>
    <x v="300"/>
    <b v="1"/>
    <s v="music/rock"/>
    <x v="1388"/>
    <x v="4"/>
    <x v="11"/>
    <x v="2"/>
  </r>
  <r>
    <n v="1389"/>
    <s v="Pre-order DANCEHALL's first record!!!"/>
    <s v="Help fund the pressing of DANCEHALL's first record by pre-ordering it in advance!!!"/>
    <x v="2"/>
    <x v="986"/>
    <x v="0"/>
    <s v="GB"/>
    <s v="GBP"/>
    <x v="1389"/>
    <n v="1468495957"/>
    <x v="0"/>
    <x v="69"/>
    <b v="1"/>
    <s v="music/rock"/>
    <x v="1389"/>
    <x v="4"/>
    <x v="11"/>
    <x v="2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x v="1390"/>
    <n v="1427224606"/>
    <x v="0"/>
    <x v="10"/>
    <b v="1"/>
    <s v="music/rock"/>
    <x v="1390"/>
    <x v="4"/>
    <x v="11"/>
    <x v="0"/>
  </r>
  <r>
    <n v="1391"/>
    <s v="Rules and Regulations"/>
    <s v="With the money donated through this project we intend on investing in sound equipment for live shows"/>
    <x v="2"/>
    <x v="988"/>
    <x v="0"/>
    <s v="US"/>
    <s v="USD"/>
    <x v="1391"/>
    <n v="1436369818"/>
    <x v="0"/>
    <x v="62"/>
    <b v="1"/>
    <s v="music/rock"/>
    <x v="1391"/>
    <x v="4"/>
    <x v="11"/>
    <x v="0"/>
  </r>
  <r>
    <n v="1392"/>
    <s v="Telesomniac's Debut Album"/>
    <s v="Telesomniac is a rock band from Provo, UT releasing their debut album Thirty-One Flashes in the Dark."/>
    <x v="30"/>
    <x v="989"/>
    <x v="0"/>
    <s v="US"/>
    <s v="USD"/>
    <x v="1392"/>
    <n v="1454298186"/>
    <x v="0"/>
    <x v="201"/>
    <b v="1"/>
    <s v="music/rock"/>
    <x v="1392"/>
    <x v="4"/>
    <x v="11"/>
    <x v="2"/>
  </r>
  <r>
    <n v="1393"/>
    <s v="WolfHunt | Social Commentary Rock Project"/>
    <s v="Rock n' Roll tales of our times"/>
    <x v="3"/>
    <x v="990"/>
    <x v="0"/>
    <s v="US"/>
    <s v="USD"/>
    <x v="1393"/>
    <n v="1467476523"/>
    <x v="0"/>
    <x v="47"/>
    <b v="1"/>
    <s v="music/rock"/>
    <x v="1393"/>
    <x v="4"/>
    <x v="1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x v="1394"/>
    <n v="1484623726"/>
    <x v="0"/>
    <x v="57"/>
    <b v="1"/>
    <s v="music/rock"/>
    <x v="1394"/>
    <x v="4"/>
    <x v="11"/>
    <x v="1"/>
  </r>
  <r>
    <n v="1395"/>
    <s v="Quiet Oaks Full Length Album"/>
    <s v="Help Quiet Oaks record their debut album!!!"/>
    <x v="8"/>
    <x v="992"/>
    <x v="0"/>
    <s v="US"/>
    <s v="USD"/>
    <x v="1395"/>
    <n v="1481838481"/>
    <x v="0"/>
    <x v="141"/>
    <b v="1"/>
    <s v="music/rock"/>
    <x v="1395"/>
    <x v="4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x v="1396"/>
    <n v="1421279882"/>
    <x v="0"/>
    <x v="196"/>
    <b v="1"/>
    <s v="music/rock"/>
    <x v="1396"/>
    <x v="4"/>
    <x v="11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x v="1397"/>
    <n v="1475013710"/>
    <x v="0"/>
    <x v="150"/>
    <b v="1"/>
    <s v="music/rock"/>
    <x v="1397"/>
    <x v="4"/>
    <x v="11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x v="1398"/>
    <n v="1465160334"/>
    <x v="0"/>
    <x v="71"/>
    <b v="1"/>
    <s v="music/rock"/>
    <x v="1398"/>
    <x v="4"/>
    <x v="11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x v="1399"/>
    <n v="1410048373"/>
    <x v="0"/>
    <x v="192"/>
    <b v="1"/>
    <s v="music/rock"/>
    <x v="1399"/>
    <x v="4"/>
    <x v="11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x v="1400"/>
    <n v="1462695073"/>
    <x v="0"/>
    <x v="69"/>
    <b v="1"/>
    <s v="music/rock"/>
    <x v="1400"/>
    <x v="4"/>
    <x v="11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x v="1401"/>
    <n v="1367798074"/>
    <x v="0"/>
    <x v="301"/>
    <b v="1"/>
    <s v="music/rock"/>
    <x v="1401"/>
    <x v="4"/>
    <x v="11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x v="1402"/>
    <n v="1425259011"/>
    <x v="0"/>
    <x v="116"/>
    <b v="1"/>
    <s v="music/rock"/>
    <x v="1402"/>
    <x v="4"/>
    <x v="1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x v="1403"/>
    <n v="1372210235"/>
    <x v="0"/>
    <x v="36"/>
    <b v="1"/>
    <s v="music/rock"/>
    <x v="1403"/>
    <x v="4"/>
    <x v="11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x v="1404"/>
    <n v="1422447285"/>
    <x v="1"/>
    <x v="81"/>
    <b v="0"/>
    <s v="publishing/translations"/>
    <x v="1404"/>
    <x v="3"/>
    <x v="22"/>
    <x v="0"/>
  </r>
  <r>
    <n v="1405"/>
    <s v="The Bible translated into Emoticons"/>
    <s v="Will more people read the Bible if it were translated into Emoticons?"/>
    <x v="31"/>
    <x v="522"/>
    <x v="2"/>
    <s v="US"/>
    <s v="USD"/>
    <x v="1405"/>
    <n v="1414599601"/>
    <x v="1"/>
    <x v="57"/>
    <b v="0"/>
    <s v="publishing/translations"/>
    <x v="1405"/>
    <x v="3"/>
    <x v="22"/>
    <x v="3"/>
  </r>
  <r>
    <n v="1406"/>
    <s v="Man Down! Translation project"/>
    <s v="The White coat and the battle dress uniform"/>
    <x v="14"/>
    <x v="493"/>
    <x v="2"/>
    <s v="IT"/>
    <s v="EUR"/>
    <x v="1406"/>
    <n v="1445336607"/>
    <x v="0"/>
    <x v="83"/>
    <b v="0"/>
    <s v="publishing/translations"/>
    <x v="1406"/>
    <x v="3"/>
    <x v="22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x v="1407"/>
    <n v="1405687978"/>
    <x v="0"/>
    <x v="84"/>
    <b v="0"/>
    <s v="publishing/translations"/>
    <x v="1407"/>
    <x v="3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x v="1408"/>
    <n v="1444856156"/>
    <x v="0"/>
    <x v="79"/>
    <b v="0"/>
    <s v="publishing/translations"/>
    <x v="1408"/>
    <x v="3"/>
    <x v="22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x v="1409"/>
    <n v="1414897935"/>
    <x v="0"/>
    <x v="78"/>
    <b v="0"/>
    <s v="publishing/translations"/>
    <x v="1409"/>
    <x v="3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x v="1410"/>
    <n v="1461051520"/>
    <x v="0"/>
    <x v="29"/>
    <b v="0"/>
    <s v="publishing/translations"/>
    <x v="1410"/>
    <x v="3"/>
    <x v="22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x v="1411"/>
    <n v="1420766700"/>
    <x v="0"/>
    <x v="83"/>
    <b v="0"/>
    <s v="publishing/translations"/>
    <x v="1411"/>
    <x v="3"/>
    <x v="22"/>
    <x v="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x v="1412"/>
    <n v="1415064699"/>
    <x v="0"/>
    <x v="62"/>
    <b v="0"/>
    <s v="publishing/translations"/>
    <x v="1412"/>
    <x v="3"/>
    <x v="22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x v="1413"/>
    <n v="1450780170"/>
    <x v="0"/>
    <x v="29"/>
    <b v="0"/>
    <s v="publishing/translations"/>
    <x v="1413"/>
    <x v="3"/>
    <x v="22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x v="1414"/>
    <n v="1480831467"/>
    <x v="0"/>
    <x v="29"/>
    <b v="0"/>
    <s v="publishing/translations"/>
    <x v="1414"/>
    <x v="3"/>
    <x v="22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x v="1415"/>
    <n v="1436285591"/>
    <x v="0"/>
    <x v="82"/>
    <b v="0"/>
    <s v="publishing/translations"/>
    <x v="1415"/>
    <x v="3"/>
    <x v="22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x v="1416"/>
    <n v="1445552019"/>
    <x v="0"/>
    <x v="78"/>
    <b v="0"/>
    <s v="publishing/translations"/>
    <x v="1416"/>
    <x v="3"/>
    <x v="22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x v="1417"/>
    <n v="1439696174"/>
    <x v="0"/>
    <x v="84"/>
    <b v="0"/>
    <s v="publishing/translations"/>
    <x v="1417"/>
    <x v="3"/>
    <x v="22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x v="1418"/>
    <n v="1453805834"/>
    <x v="0"/>
    <x v="29"/>
    <b v="0"/>
    <s v="publishing/translations"/>
    <x v="1418"/>
    <x v="3"/>
    <x v="2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x v="1419"/>
    <n v="1473418619"/>
    <x v="0"/>
    <x v="73"/>
    <b v="0"/>
    <s v="publishing/translations"/>
    <x v="1419"/>
    <x v="3"/>
    <x v="22"/>
    <x v="2"/>
  </r>
  <r>
    <n v="1420"/>
    <s v="Shakespeare in the Hood - Romeo and Juliet"/>
    <s v="Help me butcher Shakespeare in a satirical fashion."/>
    <x v="252"/>
    <x v="158"/>
    <x v="2"/>
    <s v="US"/>
    <s v="USD"/>
    <x v="1420"/>
    <n v="1464969686"/>
    <x v="0"/>
    <x v="83"/>
    <b v="0"/>
    <s v="publishing/translations"/>
    <x v="1420"/>
    <x v="3"/>
    <x v="2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x v="1421"/>
    <n v="1420840709"/>
    <x v="0"/>
    <x v="84"/>
    <b v="0"/>
    <s v="publishing/translations"/>
    <x v="1421"/>
    <x v="3"/>
    <x v="22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x v="1422"/>
    <n v="1471844704"/>
    <x v="0"/>
    <x v="84"/>
    <b v="0"/>
    <s v="publishing/translations"/>
    <x v="1422"/>
    <x v="3"/>
    <x v="22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x v="1423"/>
    <n v="1449045531"/>
    <x v="0"/>
    <x v="29"/>
    <b v="0"/>
    <s v="publishing/translations"/>
    <x v="1423"/>
    <x v="3"/>
    <x v="22"/>
    <x v="0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x v="1424"/>
    <n v="1478106802"/>
    <x v="0"/>
    <x v="25"/>
    <b v="0"/>
    <s v="publishing/translations"/>
    <x v="1424"/>
    <x v="3"/>
    <x v="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x v="1425"/>
    <n v="1427684959"/>
    <x v="0"/>
    <x v="78"/>
    <b v="0"/>
    <s v="publishing/translations"/>
    <x v="1425"/>
    <x v="3"/>
    <x v="22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x v="1426"/>
    <n v="1435224120"/>
    <x v="0"/>
    <x v="78"/>
    <b v="0"/>
    <s v="publishing/translations"/>
    <x v="1426"/>
    <x v="3"/>
    <x v="22"/>
    <x v="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x v="1427"/>
    <n v="1471638385"/>
    <x v="0"/>
    <x v="80"/>
    <b v="0"/>
    <s v="publishing/translations"/>
    <x v="1427"/>
    <x v="3"/>
    <x v="22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x v="1428"/>
    <n v="1456996017"/>
    <x v="0"/>
    <x v="83"/>
    <b v="0"/>
    <s v="publishing/translations"/>
    <x v="1428"/>
    <x v="3"/>
    <x v="22"/>
    <x v="2"/>
  </r>
  <r>
    <n v="1429"/>
    <s v="10 P.M."/>
    <s v="A guy in his 30's tries to live his &quot;American Dream&quot;, but quickly it turns into a nightmare. (A Novel)"/>
    <x v="3"/>
    <x v="117"/>
    <x v="2"/>
    <s v="US"/>
    <s v="USD"/>
    <x v="1429"/>
    <n v="1426037242"/>
    <x v="0"/>
    <x v="78"/>
    <b v="0"/>
    <s v="publishing/translations"/>
    <x v="1429"/>
    <x v="3"/>
    <x v="22"/>
    <x v="0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x v="1430"/>
    <n v="1416339088"/>
    <x v="0"/>
    <x v="81"/>
    <b v="0"/>
    <s v="publishing/translations"/>
    <x v="1430"/>
    <x v="3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x v="1431"/>
    <n v="1445922216"/>
    <x v="0"/>
    <x v="5"/>
    <b v="0"/>
    <s v="publishing/translations"/>
    <x v="1431"/>
    <x v="3"/>
    <x v="22"/>
    <x v="0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x v="1432"/>
    <n v="1434825828"/>
    <x v="0"/>
    <x v="78"/>
    <b v="0"/>
    <s v="publishing/translations"/>
    <x v="1432"/>
    <x v="3"/>
    <x v="22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x v="1433"/>
    <n v="1477839675"/>
    <x v="0"/>
    <x v="73"/>
    <b v="0"/>
    <s v="publishing/translations"/>
    <x v="1433"/>
    <x v="3"/>
    <x v="22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x v="1434"/>
    <n v="1431973478"/>
    <x v="0"/>
    <x v="202"/>
    <b v="0"/>
    <s v="publishing/translations"/>
    <x v="1434"/>
    <x v="3"/>
    <x v="22"/>
    <x v="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x v="1435"/>
    <n v="1441997020"/>
    <x v="0"/>
    <x v="84"/>
    <b v="0"/>
    <s v="publishing/translations"/>
    <x v="1435"/>
    <x v="3"/>
    <x v="22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x v="1436"/>
    <n v="1453451057"/>
    <x v="0"/>
    <x v="84"/>
    <b v="0"/>
    <s v="publishing/translations"/>
    <x v="1436"/>
    <x v="3"/>
    <x v="22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x v="1437"/>
    <n v="1402058739"/>
    <x v="0"/>
    <x v="19"/>
    <b v="0"/>
    <s v="publishing/translations"/>
    <x v="1437"/>
    <x v="3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x v="1438"/>
    <n v="1459198499"/>
    <x v="0"/>
    <x v="22"/>
    <b v="0"/>
    <s v="publishing/translations"/>
    <x v="1438"/>
    <x v="3"/>
    <x v="22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x v="1439"/>
    <n v="1423166101"/>
    <x v="0"/>
    <x v="79"/>
    <b v="0"/>
    <s v="publishing/translations"/>
    <x v="1439"/>
    <x v="3"/>
    <x v="22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x v="1440"/>
    <n v="1461693463"/>
    <x v="0"/>
    <x v="29"/>
    <b v="0"/>
    <s v="publishing/translations"/>
    <x v="1440"/>
    <x v="3"/>
    <x v="22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x v="1441"/>
    <n v="1436811769"/>
    <x v="0"/>
    <x v="83"/>
    <b v="0"/>
    <s v="publishing/translations"/>
    <x v="1441"/>
    <x v="3"/>
    <x v="22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x v="1442"/>
    <n v="1461598158"/>
    <x v="0"/>
    <x v="78"/>
    <b v="0"/>
    <s v="publishing/translations"/>
    <x v="1442"/>
    <x v="3"/>
    <x v="2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x v="1443"/>
    <n v="1480803209"/>
    <x v="0"/>
    <x v="78"/>
    <b v="0"/>
    <s v="publishing/translations"/>
    <x v="1443"/>
    <x v="3"/>
    <x v="22"/>
    <x v="2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x v="1444"/>
    <n v="1436907462"/>
    <x v="0"/>
    <x v="78"/>
    <b v="0"/>
    <s v="publishing/translations"/>
    <x v="1444"/>
    <x v="3"/>
    <x v="2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x v="1445"/>
    <n v="1431694855"/>
    <x v="0"/>
    <x v="78"/>
    <b v="0"/>
    <s v="publishing/translations"/>
    <x v="1445"/>
    <x v="3"/>
    <x v="2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x v="1446"/>
    <n v="1459507478"/>
    <x v="0"/>
    <x v="78"/>
    <b v="0"/>
    <s v="publishing/translations"/>
    <x v="1446"/>
    <x v="3"/>
    <x v="22"/>
    <x v="2"/>
  </r>
  <r>
    <n v="1447"/>
    <s v="Indian Language Dictionary"/>
    <s v="I'm creating a dictionary of multiple Indian languages."/>
    <x v="69"/>
    <x v="735"/>
    <x v="2"/>
    <s v="US"/>
    <s v="USD"/>
    <x v="1447"/>
    <n v="1465407134"/>
    <x v="0"/>
    <x v="83"/>
    <b v="0"/>
    <s v="publishing/translations"/>
    <x v="1447"/>
    <x v="3"/>
    <x v="22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x v="1448"/>
    <n v="1429655318"/>
    <x v="0"/>
    <x v="78"/>
    <b v="0"/>
    <s v="publishing/translations"/>
    <x v="1448"/>
    <x v="3"/>
    <x v="22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x v="1449"/>
    <n v="1427138905"/>
    <x v="0"/>
    <x v="78"/>
    <b v="0"/>
    <s v="publishing/translations"/>
    <x v="1449"/>
    <x v="3"/>
    <x v="22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x v="1450"/>
    <n v="1453349197"/>
    <x v="0"/>
    <x v="29"/>
    <b v="0"/>
    <s v="publishing/translations"/>
    <x v="1450"/>
    <x v="3"/>
    <x v="22"/>
    <x v="2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x v="1451"/>
    <n v="1413759659"/>
    <x v="0"/>
    <x v="84"/>
    <b v="0"/>
    <s v="publishing/translations"/>
    <x v="1451"/>
    <x v="3"/>
    <x v="22"/>
    <x v="3"/>
  </r>
  <r>
    <n v="1452"/>
    <s v="The Judo Preservation Project (Canceled)"/>
    <s v="I am gathering rare, out-of-print Judo books for preservation, translation and sharing."/>
    <x v="32"/>
    <x v="117"/>
    <x v="1"/>
    <s v="US"/>
    <s v="USD"/>
    <x v="1452"/>
    <n v="1403974363"/>
    <x v="0"/>
    <x v="78"/>
    <b v="0"/>
    <s v="publishing/translations"/>
    <x v="1452"/>
    <x v="3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x v="1453"/>
    <n v="1488386547"/>
    <x v="0"/>
    <x v="78"/>
    <b v="0"/>
    <s v="publishing/translations"/>
    <x v="1453"/>
    <x v="3"/>
    <x v="22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x v="1454"/>
    <n v="1459716480"/>
    <x v="0"/>
    <x v="29"/>
    <b v="0"/>
    <s v="publishing/translations"/>
    <x v="1454"/>
    <x v="3"/>
    <x v="22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x v="1455"/>
    <n v="1405181320"/>
    <x v="0"/>
    <x v="63"/>
    <b v="0"/>
    <s v="publishing/translations"/>
    <x v="1455"/>
    <x v="3"/>
    <x v="22"/>
    <x v="3"/>
  </r>
  <r>
    <n v="1456"/>
    <s v="Sometimes you don't need love (Canceled)"/>
    <s v="English Version of my auto-published novel"/>
    <x v="10"/>
    <x v="1011"/>
    <x v="1"/>
    <s v="IT"/>
    <s v="EUR"/>
    <x v="1456"/>
    <n v="1480867365"/>
    <x v="0"/>
    <x v="83"/>
    <b v="0"/>
    <s v="publishing/translations"/>
    <x v="1456"/>
    <x v="3"/>
    <x v="22"/>
    <x v="2"/>
  </r>
  <r>
    <n v="1457"/>
    <s v="Hey! I&quot;m not invisable, I am Just Old (Canceled)"/>
    <s v="Age is more than just a number, I hope your younger than you feel."/>
    <x v="12"/>
    <x v="117"/>
    <x v="1"/>
    <s v="US"/>
    <s v="USD"/>
    <x v="1457"/>
    <n v="1444685444"/>
    <x v="0"/>
    <x v="78"/>
    <b v="0"/>
    <s v="publishing/translations"/>
    <x v="1457"/>
    <x v="3"/>
    <x v="22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x v="1458"/>
    <n v="1405097760"/>
    <x v="0"/>
    <x v="78"/>
    <b v="0"/>
    <s v="publishing/translations"/>
    <x v="1458"/>
    <x v="3"/>
    <x v="22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x v="1459"/>
    <n v="1446612896"/>
    <x v="0"/>
    <x v="78"/>
    <b v="0"/>
    <s v="publishing/translations"/>
    <x v="1459"/>
    <x v="3"/>
    <x v="22"/>
    <x v="0"/>
  </r>
  <r>
    <n v="1460"/>
    <s v="KJV2015 (Canceled)"/>
    <s v="KJV2015 Easier to understand for our kids and family not leaving out one verse or changing a meaning one bit."/>
    <x v="259"/>
    <x v="117"/>
    <x v="1"/>
    <s v="US"/>
    <s v="USD"/>
    <x v="1460"/>
    <n v="1412371898"/>
    <x v="0"/>
    <x v="78"/>
    <b v="0"/>
    <s v="publishing/translations"/>
    <x v="1460"/>
    <x v="3"/>
    <x v="22"/>
    <x v="3"/>
  </r>
  <r>
    <n v="1461"/>
    <s v="Relatively Prime Series 2"/>
    <s v="Series 2 of Relatively Prime, a podcast of stories from the Mathematical Domain"/>
    <x v="36"/>
    <x v="1012"/>
    <x v="0"/>
    <s v="US"/>
    <s v="USD"/>
    <x v="1461"/>
    <n v="1410967754"/>
    <x v="1"/>
    <x v="158"/>
    <b v="1"/>
    <s v="publishing/radio &amp; podcasts"/>
    <x v="1461"/>
    <x v="3"/>
    <x v="23"/>
    <x v="3"/>
  </r>
  <r>
    <n v="1462"/>
    <s v="Unbound: Fiction on the Radio"/>
    <s v="A new radio show focused on short fiction produced by Louisville Public Media"/>
    <x v="23"/>
    <x v="1013"/>
    <x v="0"/>
    <s v="US"/>
    <s v="USD"/>
    <x v="1462"/>
    <n v="1363017271"/>
    <x v="1"/>
    <x v="3"/>
    <b v="1"/>
    <s v="publishing/radio &amp; podcasts"/>
    <x v="1462"/>
    <x v="3"/>
    <x v="23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x v="1463"/>
    <n v="1361483538"/>
    <x v="1"/>
    <x v="20"/>
    <b v="1"/>
    <s v="publishing/radio &amp; podcasts"/>
    <x v="1463"/>
    <x v="3"/>
    <x v="23"/>
    <x v="4"/>
  </r>
  <r>
    <n v="1464"/>
    <s v="Science Studio"/>
    <s v="The Best Science Media on the Web"/>
    <x v="10"/>
    <x v="1014"/>
    <x v="0"/>
    <s v="US"/>
    <s v="USD"/>
    <x v="1464"/>
    <n v="1358437958"/>
    <x v="1"/>
    <x v="302"/>
    <b v="1"/>
    <s v="publishing/radio &amp; podcasts"/>
    <x v="1464"/>
    <x v="3"/>
    <x v="23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x v="1465"/>
    <n v="1329759452"/>
    <x v="1"/>
    <x v="303"/>
    <b v="1"/>
    <s v="publishing/radio &amp; podcasts"/>
    <x v="1465"/>
    <x v="3"/>
    <x v="23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x v="1466"/>
    <n v="1449029266"/>
    <x v="1"/>
    <x v="290"/>
    <b v="1"/>
    <s v="publishing/radio &amp; podcasts"/>
    <x v="1466"/>
    <x v="3"/>
    <x v="23"/>
    <x v="0"/>
  </r>
  <r>
    <n v="1467"/>
    <s v="Radio Ambulante"/>
    <s v="We are a new Spanish language podcast telling uniquely Latin American stories."/>
    <x v="79"/>
    <x v="1017"/>
    <x v="0"/>
    <s v="US"/>
    <s v="USD"/>
    <x v="1467"/>
    <n v="1327518885"/>
    <x v="1"/>
    <x v="304"/>
    <b v="1"/>
    <s v="publishing/radio &amp; podcasts"/>
    <x v="1467"/>
    <x v="3"/>
    <x v="23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x v="1468"/>
    <n v="1302654049"/>
    <x v="1"/>
    <x v="305"/>
    <b v="1"/>
    <s v="publishing/radio &amp; podcasts"/>
    <x v="1468"/>
    <x v="3"/>
    <x v="23"/>
    <x v="6"/>
  </r>
  <r>
    <n v="1469"/>
    <s v="The Local Global Mashup Show"/>
    <s v="Get the inside edge on the stories that connect Americans to the world -- in your ear every week."/>
    <x v="260"/>
    <x v="1019"/>
    <x v="0"/>
    <s v="US"/>
    <s v="USD"/>
    <x v="1469"/>
    <n v="1358346109"/>
    <x v="1"/>
    <x v="306"/>
    <b v="1"/>
    <s v="publishing/radio &amp; podcasts"/>
    <x v="1469"/>
    <x v="3"/>
    <x v="23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x v="1470"/>
    <n v="1354909863"/>
    <x v="1"/>
    <x v="75"/>
    <b v="1"/>
    <s v="publishing/radio &amp; podcasts"/>
    <x v="1470"/>
    <x v="3"/>
    <x v="23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x v="1471"/>
    <n v="1426028334"/>
    <x v="1"/>
    <x v="307"/>
    <b v="1"/>
    <s v="publishing/radio &amp; podcasts"/>
    <x v="1471"/>
    <x v="3"/>
    <x v="23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x v="1472"/>
    <n v="1379336503"/>
    <x v="1"/>
    <x v="226"/>
    <b v="1"/>
    <s v="publishing/radio &amp; podcasts"/>
    <x v="1472"/>
    <x v="3"/>
    <x v="23"/>
    <x v="4"/>
  </r>
  <r>
    <n v="1473"/>
    <s v="ONE LOVES ONLY FORM"/>
    <s v="Public Radio Project"/>
    <x v="15"/>
    <x v="1023"/>
    <x v="0"/>
    <s v="US"/>
    <s v="USD"/>
    <x v="1473"/>
    <n v="1328052639"/>
    <x v="1"/>
    <x v="5"/>
    <b v="1"/>
    <s v="publishing/radio &amp; podcasts"/>
    <x v="1473"/>
    <x v="3"/>
    <x v="23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x v="1474"/>
    <n v="1376501292"/>
    <x v="1"/>
    <x v="88"/>
    <b v="1"/>
    <s v="publishing/radio &amp; podcasts"/>
    <x v="1474"/>
    <x v="3"/>
    <x v="23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x v="1475"/>
    <n v="1416244863"/>
    <x v="1"/>
    <x v="308"/>
    <b v="1"/>
    <s v="publishing/radio &amp; podcasts"/>
    <x v="1475"/>
    <x v="3"/>
    <x v="23"/>
    <x v="3"/>
  </r>
  <r>
    <n v="1476"/>
    <s v="The Comedy Button Podcast"/>
    <s v="The Comedy Button is a brand new nerd pop culture podcast with weekly video sketches."/>
    <x v="12"/>
    <x v="1026"/>
    <x v="0"/>
    <s v="US"/>
    <s v="USD"/>
    <x v="1476"/>
    <n v="1313024422"/>
    <x v="1"/>
    <x v="309"/>
    <b v="1"/>
    <s v="publishing/radio &amp; podcasts"/>
    <x v="1476"/>
    <x v="3"/>
    <x v="23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x v="1477"/>
    <n v="1319467604"/>
    <x v="1"/>
    <x v="232"/>
    <b v="1"/>
    <s v="publishing/radio &amp; podcasts"/>
    <x v="1477"/>
    <x v="3"/>
    <x v="23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x v="1478"/>
    <n v="1367355313"/>
    <x v="1"/>
    <x v="310"/>
    <b v="1"/>
    <s v="publishing/radio &amp; podcasts"/>
    <x v="1478"/>
    <x v="3"/>
    <x v="23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x v="1479"/>
    <n v="1398448389"/>
    <x v="1"/>
    <x v="26"/>
    <b v="1"/>
    <s v="publishing/radio &amp; podcasts"/>
    <x v="1479"/>
    <x v="3"/>
    <x v="23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x v="1480"/>
    <n v="1373408699"/>
    <x v="1"/>
    <x v="311"/>
    <b v="1"/>
    <s v="publishing/radio &amp; podcasts"/>
    <x v="1480"/>
    <x v="3"/>
    <x v="23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x v="1481"/>
    <n v="1380838145"/>
    <x v="0"/>
    <x v="79"/>
    <b v="0"/>
    <s v="publishing/fiction"/>
    <x v="1481"/>
    <x v="3"/>
    <x v="10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x v="1482"/>
    <n v="1345062936"/>
    <x v="0"/>
    <x v="29"/>
    <b v="0"/>
    <s v="publishing/fiction"/>
    <x v="1482"/>
    <x v="3"/>
    <x v="10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x v="1483"/>
    <n v="1467002275"/>
    <x v="0"/>
    <x v="84"/>
    <b v="0"/>
    <s v="publishing/fiction"/>
    <x v="1483"/>
    <x v="3"/>
    <x v="10"/>
    <x v="2"/>
  </r>
  <r>
    <n v="1484"/>
    <s v="a book called filtered down thru the stars"/>
    <s v="The mussings of an old wizard"/>
    <x v="13"/>
    <x v="117"/>
    <x v="2"/>
    <s v="US"/>
    <s v="USD"/>
    <x v="1484"/>
    <n v="1337834963"/>
    <x v="0"/>
    <x v="78"/>
    <b v="0"/>
    <s v="publishing/fiction"/>
    <x v="1484"/>
    <x v="3"/>
    <x v="10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x v="1485"/>
    <n v="1430939173"/>
    <x v="0"/>
    <x v="83"/>
    <b v="0"/>
    <s v="publishing/fiction"/>
    <x v="1485"/>
    <x v="3"/>
    <x v="10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x v="1486"/>
    <n v="1422417761"/>
    <x v="0"/>
    <x v="83"/>
    <b v="0"/>
    <s v="publishing/fiction"/>
    <x v="1486"/>
    <x v="3"/>
    <x v="10"/>
    <x v="0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x v="1487"/>
    <n v="1467583271"/>
    <x v="0"/>
    <x v="78"/>
    <b v="0"/>
    <s v="publishing/fiction"/>
    <x v="1487"/>
    <x v="3"/>
    <x v="10"/>
    <x v="2"/>
  </r>
  <r>
    <n v="1488"/>
    <s v="Nanolution"/>
    <s v="A blockbuster sci-fi adventure. What would you do if one day your life changed to beyond the imaginable?"/>
    <x v="36"/>
    <x v="175"/>
    <x v="2"/>
    <s v="AU"/>
    <s v="AUD"/>
    <x v="1488"/>
    <n v="1386336660"/>
    <x v="0"/>
    <x v="79"/>
    <b v="0"/>
    <s v="publishing/fiction"/>
    <x v="1488"/>
    <x v="3"/>
    <x v="10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x v="1489"/>
    <n v="1350398452"/>
    <x v="0"/>
    <x v="78"/>
    <b v="0"/>
    <s v="publishing/fiction"/>
    <x v="1489"/>
    <x v="3"/>
    <x v="10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x v="1490"/>
    <n v="1378214874"/>
    <x v="0"/>
    <x v="10"/>
    <b v="0"/>
    <s v="publishing/fiction"/>
    <x v="1490"/>
    <x v="3"/>
    <x v="10"/>
    <x v="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x v="1491"/>
    <n v="1418922443"/>
    <x v="0"/>
    <x v="29"/>
    <b v="0"/>
    <s v="publishing/fiction"/>
    <x v="1491"/>
    <x v="3"/>
    <x v="10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x v="1492"/>
    <n v="1305839646"/>
    <x v="0"/>
    <x v="84"/>
    <b v="0"/>
    <s v="publishing/fiction"/>
    <x v="1492"/>
    <x v="3"/>
    <x v="10"/>
    <x v="6"/>
  </r>
  <r>
    <n v="1493"/>
    <s v="The Great Grand Zeppelin Chase"/>
    <s v="Help illustrate the sequel to the bestselling _x000a_The Transylvania Flying Squad of Detectives"/>
    <x v="262"/>
    <x v="117"/>
    <x v="2"/>
    <s v="US"/>
    <s v="USD"/>
    <x v="1493"/>
    <n v="1368823675"/>
    <x v="0"/>
    <x v="78"/>
    <b v="0"/>
    <s v="publishing/fiction"/>
    <x v="1493"/>
    <x v="3"/>
    <x v="10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x v="1494"/>
    <n v="1425489613"/>
    <x v="0"/>
    <x v="202"/>
    <b v="0"/>
    <s v="publishing/fiction"/>
    <x v="1494"/>
    <x v="3"/>
    <x v="10"/>
    <x v="0"/>
  </r>
  <r>
    <n v="1495"/>
    <s v="A Magical Bildungsroman with a Female Heroine"/>
    <s v="The Adventures of Penelope Hawthorne. Part One: The Spellbook of Dracone."/>
    <x v="13"/>
    <x v="117"/>
    <x v="2"/>
    <s v="US"/>
    <s v="USD"/>
    <x v="1495"/>
    <n v="1311879431"/>
    <x v="0"/>
    <x v="78"/>
    <b v="0"/>
    <s v="publishing/fiction"/>
    <x v="1495"/>
    <x v="3"/>
    <x v="10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x v="1496"/>
    <n v="1405682659"/>
    <x v="0"/>
    <x v="78"/>
    <b v="0"/>
    <s v="publishing/fiction"/>
    <x v="1496"/>
    <x v="3"/>
    <x v="10"/>
    <x v="3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x v="1497"/>
    <n v="1371655522"/>
    <x v="0"/>
    <x v="29"/>
    <b v="0"/>
    <s v="publishing/fiction"/>
    <x v="1497"/>
    <x v="3"/>
    <x v="1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x v="1498"/>
    <n v="1405899378"/>
    <x v="0"/>
    <x v="83"/>
    <b v="0"/>
    <s v="publishing/fiction"/>
    <x v="1498"/>
    <x v="3"/>
    <x v="10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x v="1499"/>
    <n v="1465171833"/>
    <x v="0"/>
    <x v="29"/>
    <b v="0"/>
    <s v="publishing/fiction"/>
    <x v="1499"/>
    <x v="3"/>
    <x v="10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x v="1500"/>
    <n v="1364852557"/>
    <x v="0"/>
    <x v="41"/>
    <b v="0"/>
    <s v="publishing/fiction"/>
    <x v="1500"/>
    <x v="3"/>
    <x v="10"/>
    <x v="4"/>
  </r>
  <r>
    <n v="1501"/>
    <s v="This is Nowhere"/>
    <s v="A hardcover book of surf, outdoor and nature photos from the British Columbia coast."/>
    <x v="263"/>
    <x v="1035"/>
    <x v="0"/>
    <s v="CA"/>
    <s v="CAD"/>
    <x v="1501"/>
    <n v="1433772023"/>
    <x v="1"/>
    <x v="312"/>
    <b v="1"/>
    <s v="photography/photobooks"/>
    <x v="1501"/>
    <x v="8"/>
    <x v="20"/>
    <x v="0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x v="1502"/>
    <n v="1456491680"/>
    <x v="1"/>
    <x v="313"/>
    <b v="1"/>
    <s v="photography/photobooks"/>
    <x v="1502"/>
    <x v="8"/>
    <x v="20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x v="1503"/>
    <n v="1472026801"/>
    <x v="1"/>
    <x v="26"/>
    <b v="1"/>
    <s v="photography/photobooks"/>
    <x v="1503"/>
    <x v="8"/>
    <x v="20"/>
    <x v="2"/>
  </r>
  <r>
    <n v="1504"/>
    <s v="RYU X RIO"/>
    <s v="A football photography book like no other about the 2014 World Cup in Brazil, by Ryu Voelkel."/>
    <x v="115"/>
    <x v="1038"/>
    <x v="0"/>
    <s v="GB"/>
    <s v="GBP"/>
    <x v="1504"/>
    <n v="1399996024"/>
    <x v="1"/>
    <x v="314"/>
    <b v="1"/>
    <s v="photography/photobooks"/>
    <x v="1504"/>
    <x v="8"/>
    <x v="2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x v="1505"/>
    <n v="1455446303"/>
    <x v="1"/>
    <x v="315"/>
    <b v="1"/>
    <s v="photography/photobooks"/>
    <x v="1505"/>
    <x v="8"/>
    <x v="20"/>
    <x v="2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x v="1506"/>
    <n v="1403635904"/>
    <x v="1"/>
    <x v="68"/>
    <b v="1"/>
    <s v="photography/photobooks"/>
    <x v="1506"/>
    <x v="8"/>
    <x v="20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x v="1507"/>
    <n v="1268822909"/>
    <x v="1"/>
    <x v="51"/>
    <b v="1"/>
    <s v="photography/photobooks"/>
    <x v="1507"/>
    <x v="8"/>
    <x v="20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x v="1508"/>
    <n v="1401201881"/>
    <x v="1"/>
    <x v="263"/>
    <b v="1"/>
    <s v="photography/photobooks"/>
    <x v="1508"/>
    <x v="8"/>
    <x v="20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x v="1509"/>
    <n v="1484570885"/>
    <x v="1"/>
    <x v="193"/>
    <b v="1"/>
    <s v="photography/photobooks"/>
    <x v="1509"/>
    <x v="8"/>
    <x v="20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x v="1510"/>
    <n v="1403169278"/>
    <x v="1"/>
    <x v="316"/>
    <b v="1"/>
    <s v="photography/photobooks"/>
    <x v="1510"/>
    <x v="8"/>
    <x v="20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x v="1511"/>
    <n v="1445263204"/>
    <x v="1"/>
    <x v="190"/>
    <b v="1"/>
    <s v="photography/photobooks"/>
    <x v="1511"/>
    <x v="8"/>
    <x v="20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x v="1512"/>
    <n v="1483719939"/>
    <x v="1"/>
    <x v="317"/>
    <b v="1"/>
    <s v="photography/photobooks"/>
    <x v="1512"/>
    <x v="8"/>
    <x v="20"/>
    <x v="1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x v="1513"/>
    <n v="1402931866"/>
    <x v="1"/>
    <x v="224"/>
    <b v="1"/>
    <s v="photography/photobooks"/>
    <x v="1513"/>
    <x v="8"/>
    <x v="20"/>
    <x v="3"/>
  </r>
  <r>
    <n v="1514"/>
    <s v="Racing Age"/>
    <s v="Racing Age is a documentary photography book about masters track &amp; field athletes of retirement age and older."/>
    <x v="31"/>
    <x v="1048"/>
    <x v="0"/>
    <s v="US"/>
    <s v="USD"/>
    <x v="1514"/>
    <n v="1439907640"/>
    <x v="1"/>
    <x v="282"/>
    <b v="1"/>
    <s v="photography/photobooks"/>
    <x v="1514"/>
    <x v="8"/>
    <x v="2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x v="1515"/>
    <n v="1455516297"/>
    <x v="1"/>
    <x v="160"/>
    <b v="1"/>
    <s v="photography/photobooks"/>
    <x v="1515"/>
    <x v="8"/>
    <x v="20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x v="1516"/>
    <n v="1473160292"/>
    <x v="1"/>
    <x v="318"/>
    <b v="1"/>
    <s v="photography/photobooks"/>
    <x v="1516"/>
    <x v="8"/>
    <x v="2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x v="1517"/>
    <n v="1415194553"/>
    <x v="1"/>
    <x v="319"/>
    <b v="1"/>
    <s v="photography/photobooks"/>
    <x v="1517"/>
    <x v="8"/>
    <x v="20"/>
    <x v="3"/>
  </r>
  <r>
    <n v="1518"/>
    <s v="Amelia and the Animals: Photographs by Robin Schwartz"/>
    <s v="A photobook of Robin Schwartz's ongoing series with her daughter Amelia."/>
    <x v="36"/>
    <x v="1052"/>
    <x v="0"/>
    <s v="US"/>
    <s v="USD"/>
    <x v="1518"/>
    <n v="1398973252"/>
    <x v="1"/>
    <x v="163"/>
    <b v="1"/>
    <s v="photography/photobooks"/>
    <x v="1518"/>
    <x v="8"/>
    <x v="20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x v="1519"/>
    <n v="1400867283"/>
    <x v="1"/>
    <x v="108"/>
    <b v="1"/>
    <s v="photography/photobooks"/>
    <x v="1519"/>
    <x v="8"/>
    <x v="20"/>
    <x v="3"/>
  </r>
  <r>
    <n v="1520"/>
    <s v="TULIPS"/>
    <s v="A self-published photography book by Andrew Miksys from his new series about Belarus"/>
    <x v="102"/>
    <x v="1054"/>
    <x v="0"/>
    <s v="US"/>
    <s v="USD"/>
    <x v="1520"/>
    <n v="1415824513"/>
    <x v="1"/>
    <x v="157"/>
    <b v="1"/>
    <s v="photography/photobooks"/>
    <x v="1520"/>
    <x v="8"/>
    <x v="2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x v="1521"/>
    <n v="1462248091"/>
    <x v="1"/>
    <x v="97"/>
    <b v="1"/>
    <s v="photography/photobooks"/>
    <x v="1521"/>
    <x v="8"/>
    <x v="20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x v="1522"/>
    <n v="1410983739"/>
    <x v="1"/>
    <x v="320"/>
    <b v="1"/>
    <s v="photography/photobooks"/>
    <x v="1522"/>
    <x v="8"/>
    <x v="20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x v="1523"/>
    <n v="1416592916"/>
    <x v="1"/>
    <x v="198"/>
    <b v="1"/>
    <s v="photography/photobooks"/>
    <x v="1523"/>
    <x v="8"/>
    <x v="20"/>
    <x v="3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x v="1524"/>
    <n v="1485000090"/>
    <x v="1"/>
    <x v="33"/>
    <b v="1"/>
    <s v="photography/photobooks"/>
    <x v="1524"/>
    <x v="8"/>
    <x v="2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x v="1525"/>
    <n v="1468947138"/>
    <x v="1"/>
    <x v="205"/>
    <b v="1"/>
    <s v="photography/photobooks"/>
    <x v="1525"/>
    <x v="8"/>
    <x v="20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x v="1526"/>
    <n v="1448951847"/>
    <x v="1"/>
    <x v="321"/>
    <b v="1"/>
    <s v="photography/photobooks"/>
    <x v="1526"/>
    <x v="8"/>
    <x v="20"/>
    <x v="0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x v="1527"/>
    <n v="1487082286"/>
    <x v="1"/>
    <x v="16"/>
    <b v="1"/>
    <s v="photography/photobooks"/>
    <x v="1527"/>
    <x v="8"/>
    <x v="20"/>
    <x v="1"/>
  </r>
  <r>
    <n v="1528"/>
    <s v="Don't Go Outside: Tokyo Street Photos"/>
    <s v="A book of street photos from around Shibuya that I've made between 2011-2016."/>
    <x v="9"/>
    <x v="1062"/>
    <x v="0"/>
    <s v="US"/>
    <s v="USD"/>
    <x v="1528"/>
    <n v="1483292122"/>
    <x v="1"/>
    <x v="322"/>
    <b v="1"/>
    <s v="photography/photobooks"/>
    <x v="1528"/>
    <x v="8"/>
    <x v="20"/>
    <x v="1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x v="1529"/>
    <n v="1424185520"/>
    <x v="1"/>
    <x v="261"/>
    <b v="1"/>
    <s v="photography/photobooks"/>
    <x v="1529"/>
    <x v="8"/>
    <x v="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x v="1530"/>
    <n v="1443464695"/>
    <x v="1"/>
    <x v="323"/>
    <b v="1"/>
    <s v="photography/photobooks"/>
    <x v="1530"/>
    <x v="8"/>
    <x v="20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x v="1531"/>
    <n v="1414610126"/>
    <x v="1"/>
    <x v="196"/>
    <b v="1"/>
    <s v="photography/photobooks"/>
    <x v="1531"/>
    <x v="8"/>
    <x v="20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x v="1532"/>
    <n v="1453461865"/>
    <x v="1"/>
    <x v="324"/>
    <b v="1"/>
    <s v="photography/photobooks"/>
    <x v="1532"/>
    <x v="8"/>
    <x v="20"/>
    <x v="2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x v="1533"/>
    <n v="1457913777"/>
    <x v="1"/>
    <x v="325"/>
    <b v="1"/>
    <s v="photography/photobooks"/>
    <x v="1533"/>
    <x v="8"/>
    <x v="20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x v="1534"/>
    <n v="1438791062"/>
    <x v="1"/>
    <x v="232"/>
    <b v="1"/>
    <s v="photography/photobooks"/>
    <x v="1534"/>
    <x v="8"/>
    <x v="20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x v="1535"/>
    <n v="1461527631"/>
    <x v="1"/>
    <x v="238"/>
    <b v="1"/>
    <s v="photography/photobooks"/>
    <x v="1535"/>
    <x v="8"/>
    <x v="2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x v="1536"/>
    <n v="1438110910"/>
    <x v="1"/>
    <x v="326"/>
    <b v="1"/>
    <s v="photography/photobooks"/>
    <x v="1536"/>
    <x v="8"/>
    <x v="2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x v="1537"/>
    <n v="1467358427"/>
    <x v="1"/>
    <x v="291"/>
    <b v="1"/>
    <s v="photography/photobooks"/>
    <x v="1537"/>
    <x v="8"/>
    <x v="2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x v="1538"/>
    <n v="1418064370"/>
    <x v="1"/>
    <x v="67"/>
    <b v="1"/>
    <s v="photography/photobooks"/>
    <x v="1538"/>
    <x v="8"/>
    <x v="2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x v="1539"/>
    <n v="1480629819"/>
    <x v="0"/>
    <x v="4"/>
    <b v="1"/>
    <s v="photography/photobooks"/>
    <x v="1539"/>
    <x v="8"/>
    <x v="2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x v="1540"/>
    <n v="1414368616"/>
    <x v="1"/>
    <x v="15"/>
    <b v="1"/>
    <s v="photography/photobooks"/>
    <x v="1540"/>
    <x v="8"/>
    <x v="20"/>
    <x v="3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x v="1541"/>
    <n v="1417453538"/>
    <x v="0"/>
    <x v="84"/>
    <b v="0"/>
    <s v="photography/nature"/>
    <x v="1541"/>
    <x v="8"/>
    <x v="24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x v="1542"/>
    <n v="1434412500"/>
    <x v="0"/>
    <x v="29"/>
    <b v="0"/>
    <s v="photography/nature"/>
    <x v="1542"/>
    <x v="8"/>
    <x v="24"/>
    <x v="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x v="1543"/>
    <n v="1414066434"/>
    <x v="0"/>
    <x v="29"/>
    <b v="0"/>
    <s v="photography/nature"/>
    <x v="1543"/>
    <x v="8"/>
    <x v="24"/>
    <x v="3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x v="1544"/>
    <n v="1424222024"/>
    <x v="0"/>
    <x v="78"/>
    <b v="0"/>
    <s v="photography/nature"/>
    <x v="1544"/>
    <x v="8"/>
    <x v="24"/>
    <x v="0"/>
  </r>
  <r>
    <n v="1545"/>
    <s v="Nevada County Hearts"/>
    <s v="&quot;He will not be a wise man who does not study human hearts!&quot;_x000a_Hope in natural art, creation!"/>
    <x v="9"/>
    <x v="116"/>
    <x v="2"/>
    <s v="US"/>
    <s v="USD"/>
    <x v="1545"/>
    <n v="1422393234"/>
    <x v="0"/>
    <x v="29"/>
    <b v="0"/>
    <s v="photography/nature"/>
    <x v="1545"/>
    <x v="8"/>
    <x v="24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x v="1546"/>
    <n v="1405746399"/>
    <x v="0"/>
    <x v="202"/>
    <b v="0"/>
    <s v="photography/nature"/>
    <x v="1546"/>
    <x v="8"/>
    <x v="24"/>
    <x v="3"/>
  </r>
  <r>
    <n v="1547"/>
    <s v="Sound Photography"/>
    <s v="I have produced a limited number (100) of five 8x10 prints of mixed photography I would like to share with you."/>
    <x v="269"/>
    <x v="117"/>
    <x v="2"/>
    <s v="US"/>
    <s v="USD"/>
    <x v="1547"/>
    <n v="1487240082"/>
    <x v="0"/>
    <x v="78"/>
    <b v="0"/>
    <s v="photography/nature"/>
    <x v="1547"/>
    <x v="8"/>
    <x v="24"/>
    <x v="1"/>
  </r>
  <r>
    <n v="1548"/>
    <s v="Change the World through Color"/>
    <s v="Beauty is in the eye of the beholder and I want to inspire conservation through color."/>
    <x v="176"/>
    <x v="177"/>
    <x v="2"/>
    <s v="US"/>
    <s v="USD"/>
    <x v="1548"/>
    <n v="1444425020"/>
    <x v="0"/>
    <x v="29"/>
    <b v="0"/>
    <s v="photography/nature"/>
    <x v="1548"/>
    <x v="8"/>
    <x v="24"/>
    <x v="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x v="1549"/>
    <n v="1443928559"/>
    <x v="0"/>
    <x v="79"/>
    <b v="0"/>
    <s v="photography/nature"/>
    <x v="1549"/>
    <x v="8"/>
    <x v="24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x v="1550"/>
    <n v="1460458034"/>
    <x v="0"/>
    <x v="63"/>
    <b v="0"/>
    <s v="photography/nature"/>
    <x v="1550"/>
    <x v="8"/>
    <x v="24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x v="1551"/>
    <n v="1430164039"/>
    <x v="0"/>
    <x v="78"/>
    <b v="0"/>
    <s v="photography/nature"/>
    <x v="1551"/>
    <x v="8"/>
    <x v="24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x v="341"/>
    <n v="1410366708"/>
    <x v="0"/>
    <x v="38"/>
    <b v="0"/>
    <s v="photography/nature"/>
    <x v="1552"/>
    <x v="8"/>
    <x v="24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x v="1552"/>
    <n v="1438584447"/>
    <x v="0"/>
    <x v="78"/>
    <b v="0"/>
    <s v="photography/nature"/>
    <x v="1553"/>
    <x v="8"/>
    <x v="24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x v="1553"/>
    <n v="1435903390"/>
    <x v="0"/>
    <x v="78"/>
    <b v="0"/>
    <s v="photography/nature"/>
    <x v="1554"/>
    <x v="8"/>
    <x v="24"/>
    <x v="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x v="1554"/>
    <n v="1440513832"/>
    <x v="0"/>
    <x v="78"/>
    <b v="0"/>
    <s v="photography/nature"/>
    <x v="1555"/>
    <x v="8"/>
    <x v="24"/>
    <x v="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x v="1555"/>
    <n v="1465011624"/>
    <x v="0"/>
    <x v="8"/>
    <b v="0"/>
    <s v="photography/nature"/>
    <x v="1556"/>
    <x v="8"/>
    <x v="24"/>
    <x v="2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x v="1556"/>
    <n v="1408549233"/>
    <x v="0"/>
    <x v="29"/>
    <b v="0"/>
    <s v="photography/nature"/>
    <x v="1557"/>
    <x v="8"/>
    <x v="24"/>
    <x v="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x v="1557"/>
    <n v="1435656759"/>
    <x v="0"/>
    <x v="83"/>
    <b v="0"/>
    <s v="photography/nature"/>
    <x v="1558"/>
    <x v="8"/>
    <x v="24"/>
    <x v="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x v="1558"/>
    <n v="1428974199"/>
    <x v="0"/>
    <x v="29"/>
    <b v="0"/>
    <s v="photography/nature"/>
    <x v="1559"/>
    <x v="8"/>
    <x v="24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x v="1559"/>
    <n v="1414110593"/>
    <x v="0"/>
    <x v="80"/>
    <b v="0"/>
    <s v="photography/nature"/>
    <x v="1560"/>
    <x v="8"/>
    <x v="2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x v="1560"/>
    <n v="1381194003"/>
    <x v="0"/>
    <x v="29"/>
    <b v="0"/>
    <s v="publishing/art books"/>
    <x v="1561"/>
    <x v="3"/>
    <x v="2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x v="1561"/>
    <n v="1253712916"/>
    <x v="0"/>
    <x v="78"/>
    <b v="0"/>
    <s v="publishing/art books"/>
    <x v="1562"/>
    <x v="3"/>
    <x v="25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x v="1562"/>
    <n v="1389635351"/>
    <x v="0"/>
    <x v="84"/>
    <b v="0"/>
    <s v="publishing/art books"/>
    <x v="1563"/>
    <x v="3"/>
    <x v="25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x v="1563"/>
    <n v="1430124509"/>
    <x v="0"/>
    <x v="29"/>
    <b v="0"/>
    <s v="publishing/art books"/>
    <x v="1564"/>
    <x v="3"/>
    <x v="25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x v="1564"/>
    <n v="1304962261"/>
    <x v="0"/>
    <x v="29"/>
    <b v="0"/>
    <s v="publishing/art books"/>
    <x v="1565"/>
    <x v="3"/>
    <x v="25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x v="1565"/>
    <n v="1467151204"/>
    <x v="0"/>
    <x v="211"/>
    <b v="0"/>
    <s v="publishing/art books"/>
    <x v="1566"/>
    <x v="3"/>
    <x v="25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x v="1566"/>
    <n v="1391293745"/>
    <x v="0"/>
    <x v="62"/>
    <b v="0"/>
    <s v="publishing/art books"/>
    <x v="1567"/>
    <x v="3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x v="1567"/>
    <n v="1416360585"/>
    <x v="0"/>
    <x v="19"/>
    <b v="0"/>
    <s v="publishing/art books"/>
    <x v="1568"/>
    <x v="3"/>
    <x v="25"/>
    <x v="3"/>
  </r>
  <r>
    <n v="1569"/>
    <s v="to be removed (Canceled)"/>
    <s v="to be removed"/>
    <x v="11"/>
    <x v="117"/>
    <x v="1"/>
    <s v="US"/>
    <s v="USD"/>
    <x v="1568"/>
    <n v="1366906714"/>
    <x v="0"/>
    <x v="78"/>
    <b v="0"/>
    <s v="publishing/art books"/>
    <x v="1569"/>
    <x v="3"/>
    <x v="25"/>
    <x v="4"/>
  </r>
  <r>
    <n v="1570"/>
    <s v="BEAUTIFUL DREAMERS: An Adult Coloring Book (Canceled)"/>
    <s v="A Coloring Book of Breathtaking Beauties_x000a_To Calm the Heart and Soul"/>
    <x v="12"/>
    <x v="685"/>
    <x v="1"/>
    <s v="US"/>
    <s v="USD"/>
    <x v="1569"/>
    <n v="1457551882"/>
    <x v="0"/>
    <x v="47"/>
    <b v="0"/>
    <s v="publishing/art books"/>
    <x v="1570"/>
    <x v="3"/>
    <x v="25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x v="1570"/>
    <n v="1432146483"/>
    <x v="0"/>
    <x v="80"/>
    <b v="0"/>
    <s v="publishing/art books"/>
    <x v="1571"/>
    <x v="3"/>
    <x v="25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x v="1571"/>
    <n v="1454546859"/>
    <x v="0"/>
    <x v="83"/>
    <b v="0"/>
    <s v="publishing/art books"/>
    <x v="1572"/>
    <x v="3"/>
    <x v="2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x v="1572"/>
    <n v="1487548802"/>
    <x v="0"/>
    <x v="83"/>
    <b v="0"/>
    <s v="publishing/art books"/>
    <x v="1573"/>
    <x v="3"/>
    <x v="25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x v="1573"/>
    <n v="1421187329"/>
    <x v="0"/>
    <x v="79"/>
    <b v="0"/>
    <s v="publishing/art books"/>
    <x v="1574"/>
    <x v="3"/>
    <x v="25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x v="1574"/>
    <n v="1402317296"/>
    <x v="0"/>
    <x v="2"/>
    <b v="0"/>
    <s v="publishing/art books"/>
    <x v="1575"/>
    <x v="3"/>
    <x v="25"/>
    <x v="3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x v="1575"/>
    <n v="1431810368"/>
    <x v="0"/>
    <x v="73"/>
    <b v="0"/>
    <s v="publishing/art books"/>
    <x v="1576"/>
    <x v="3"/>
    <x v="2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x v="1576"/>
    <n v="1337977248"/>
    <x v="0"/>
    <x v="84"/>
    <b v="0"/>
    <s v="publishing/art books"/>
    <x v="1577"/>
    <x v="3"/>
    <x v="2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x v="1577"/>
    <n v="1281317691"/>
    <x v="0"/>
    <x v="80"/>
    <b v="0"/>
    <s v="publishing/art books"/>
    <x v="1578"/>
    <x v="3"/>
    <x v="25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x v="1578"/>
    <n v="1374882891"/>
    <x v="0"/>
    <x v="84"/>
    <b v="0"/>
    <s v="publishing/art books"/>
    <x v="1579"/>
    <x v="3"/>
    <x v="25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x v="1579"/>
    <n v="1332378726"/>
    <x v="0"/>
    <x v="78"/>
    <b v="0"/>
    <s v="publishing/art books"/>
    <x v="1580"/>
    <x v="3"/>
    <x v="25"/>
    <x v="5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x v="1580"/>
    <n v="1447757190"/>
    <x v="0"/>
    <x v="29"/>
    <b v="0"/>
    <s v="photography/places"/>
    <x v="1581"/>
    <x v="8"/>
    <x v="26"/>
    <x v="0"/>
  </r>
  <r>
    <n v="1582"/>
    <s v="Scenes from New Orleans"/>
    <s v="I create canvas prints of images from in and around New Orleans"/>
    <x v="28"/>
    <x v="1085"/>
    <x v="2"/>
    <s v="US"/>
    <s v="USD"/>
    <x v="1581"/>
    <n v="1440961053"/>
    <x v="0"/>
    <x v="83"/>
    <b v="0"/>
    <s v="photography/places"/>
    <x v="1582"/>
    <x v="8"/>
    <x v="26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x v="1582"/>
    <n v="1409089391"/>
    <x v="0"/>
    <x v="29"/>
    <b v="0"/>
    <s v="photography/places"/>
    <x v="1583"/>
    <x v="8"/>
    <x v="26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x v="1583"/>
    <n v="1400600101"/>
    <x v="0"/>
    <x v="78"/>
    <b v="0"/>
    <s v="photography/places"/>
    <x v="1584"/>
    <x v="8"/>
    <x v="26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x v="1584"/>
    <n v="1480800568"/>
    <x v="0"/>
    <x v="8"/>
    <b v="0"/>
    <s v="photography/places"/>
    <x v="1585"/>
    <x v="8"/>
    <x v="26"/>
    <x v="2"/>
  </r>
  <r>
    <n v="1586"/>
    <s v="Missouri In Pictures"/>
    <s v="Show the world the beauty that is in all of our back yards!"/>
    <x v="15"/>
    <x v="117"/>
    <x v="2"/>
    <s v="US"/>
    <s v="USD"/>
    <x v="1585"/>
    <n v="1425609022"/>
    <x v="0"/>
    <x v="78"/>
    <b v="0"/>
    <s v="photography/places"/>
    <x v="1586"/>
    <x v="8"/>
    <x v="2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x v="1586"/>
    <n v="1415918965"/>
    <x v="0"/>
    <x v="29"/>
    <b v="0"/>
    <s v="photography/places"/>
    <x v="1587"/>
    <x v="8"/>
    <x v="26"/>
    <x v="3"/>
  </r>
  <r>
    <n v="1588"/>
    <s v="The Right Side of Texas"/>
    <s v="Southeast Texas as seen through the lens of a cell phone camera"/>
    <x v="274"/>
    <x v="117"/>
    <x v="2"/>
    <s v="US"/>
    <s v="USD"/>
    <x v="1587"/>
    <n v="1420091999"/>
    <x v="0"/>
    <x v="78"/>
    <b v="0"/>
    <s v="photography/places"/>
    <x v="1588"/>
    <x v="8"/>
    <x v="26"/>
    <x v="0"/>
  </r>
  <r>
    <n v="1589"/>
    <s v="A Side Of The World In Canvas"/>
    <s v="I want to be able to have my own photography inside a canvas and have it be displayed everywhere."/>
    <x v="38"/>
    <x v="117"/>
    <x v="2"/>
    <s v="US"/>
    <s v="USD"/>
    <x v="1588"/>
    <n v="1441841886"/>
    <x v="0"/>
    <x v="78"/>
    <b v="0"/>
    <s v="photography/places"/>
    <x v="1589"/>
    <x v="8"/>
    <x v="26"/>
    <x v="0"/>
  </r>
  <r>
    <n v="1590"/>
    <s v="An Italian Adventure"/>
    <s v="Discover Italy through photography."/>
    <x v="127"/>
    <x v="806"/>
    <x v="2"/>
    <s v="IT"/>
    <s v="EUR"/>
    <x v="1589"/>
    <n v="1440448464"/>
    <x v="0"/>
    <x v="84"/>
    <b v="0"/>
    <s v="photography/places"/>
    <x v="1590"/>
    <x v="8"/>
    <x v="26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x v="1590"/>
    <n v="1457112341"/>
    <x v="0"/>
    <x v="297"/>
    <b v="0"/>
    <s v="photography/places"/>
    <x v="1591"/>
    <x v="8"/>
    <x v="26"/>
    <x v="2"/>
  </r>
  <r>
    <n v="1592"/>
    <s v="The Views of Pittsburgh"/>
    <s v="A portfolio collage of beautiful pictures of authentic Pittsburgh locations and scenery."/>
    <x v="251"/>
    <x v="117"/>
    <x v="2"/>
    <s v="US"/>
    <s v="USD"/>
    <x v="1591"/>
    <n v="1423619085"/>
    <x v="0"/>
    <x v="78"/>
    <b v="0"/>
    <s v="photography/places"/>
    <x v="1592"/>
    <x v="8"/>
    <x v="26"/>
    <x v="0"/>
  </r>
  <r>
    <n v="1593"/>
    <s v="Picturing Italy"/>
    <s v="A trip to fulfill a dream of capturing the wonders and history of ancient Italy in person."/>
    <x v="29"/>
    <x v="158"/>
    <x v="2"/>
    <s v="US"/>
    <s v="USD"/>
    <x v="1592"/>
    <n v="1422562655"/>
    <x v="0"/>
    <x v="83"/>
    <b v="0"/>
    <s v="photography/places"/>
    <x v="1593"/>
    <x v="8"/>
    <x v="26"/>
    <x v="0"/>
  </r>
  <r>
    <n v="1594"/>
    <s v="Scenes and Things from New Orleans"/>
    <s v="I photograph my love of New Orleans, create canvases and share those memories with you."/>
    <x v="28"/>
    <x v="82"/>
    <x v="2"/>
    <s v="US"/>
    <s v="USD"/>
    <x v="1593"/>
    <n v="1458147982"/>
    <x v="0"/>
    <x v="73"/>
    <b v="0"/>
    <s v="photography/places"/>
    <x v="1594"/>
    <x v="8"/>
    <x v="26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x v="1594"/>
    <n v="1400634728"/>
    <x v="0"/>
    <x v="63"/>
    <b v="0"/>
    <s v="photography/places"/>
    <x v="1595"/>
    <x v="8"/>
    <x v="26"/>
    <x v="3"/>
  </r>
  <r>
    <n v="1596"/>
    <s v="The Town We Live In"/>
    <s v="London is beautiful. I want to create a book of stunning images from in and around our great city"/>
    <x v="53"/>
    <x v="735"/>
    <x v="2"/>
    <s v="GB"/>
    <s v="GBP"/>
    <x v="1595"/>
    <n v="1414577969"/>
    <x v="0"/>
    <x v="83"/>
    <b v="0"/>
    <s v="photography/places"/>
    <x v="1596"/>
    <x v="8"/>
    <x v="26"/>
    <x v="3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x v="1596"/>
    <n v="1471768197"/>
    <x v="0"/>
    <x v="78"/>
    <b v="0"/>
    <s v="photography/places"/>
    <x v="1597"/>
    <x v="8"/>
    <x v="26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x v="1597"/>
    <n v="1432742458"/>
    <x v="0"/>
    <x v="29"/>
    <b v="0"/>
    <s v="photography/places"/>
    <x v="1598"/>
    <x v="8"/>
    <x v="26"/>
    <x v="0"/>
  </r>
  <r>
    <n v="1599"/>
    <s v="The Londoner: Prints &amp; Canvas"/>
    <s v="A London photographer trekking 5,895m up Africa's Mount Kilimanjaro to pursue and enrich a career."/>
    <x v="2"/>
    <x v="117"/>
    <x v="2"/>
    <s v="GB"/>
    <s v="GBP"/>
    <x v="1598"/>
    <n v="1457528176"/>
    <x v="0"/>
    <x v="78"/>
    <b v="0"/>
    <s v="photography/places"/>
    <x v="1599"/>
    <x v="8"/>
    <x v="26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x v="1599"/>
    <n v="1401585752"/>
    <x v="0"/>
    <x v="82"/>
    <b v="0"/>
    <s v="photography/places"/>
    <x v="1600"/>
    <x v="8"/>
    <x v="26"/>
    <x v="3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x v="1600"/>
    <n v="1301969633"/>
    <x v="0"/>
    <x v="66"/>
    <b v="1"/>
    <s v="music/rock"/>
    <x v="1601"/>
    <x v="4"/>
    <x v="11"/>
    <x v="6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x v="1601"/>
    <n v="1314947317"/>
    <x v="0"/>
    <x v="58"/>
    <b v="1"/>
    <s v="music/rock"/>
    <x v="1602"/>
    <x v="4"/>
    <x v="11"/>
    <x v="6"/>
  </r>
  <r>
    <n v="1603"/>
    <s v="Max's First Solo Album!"/>
    <s v="An exercise in the wild and dangerous world of solo musicianship by Maxwell D Feinstein."/>
    <x v="13"/>
    <x v="1091"/>
    <x v="0"/>
    <s v="US"/>
    <s v="USD"/>
    <x v="1602"/>
    <n v="1322539459"/>
    <x v="0"/>
    <x v="209"/>
    <b v="1"/>
    <s v="music/rock"/>
    <x v="1603"/>
    <x v="4"/>
    <x v="1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x v="1603"/>
    <n v="1328559435"/>
    <x v="0"/>
    <x v="16"/>
    <b v="1"/>
    <s v="music/rock"/>
    <x v="1604"/>
    <x v="4"/>
    <x v="11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x v="1604"/>
    <n v="1311380313"/>
    <x v="0"/>
    <x v="34"/>
    <b v="1"/>
    <s v="music/rock"/>
    <x v="1605"/>
    <x v="4"/>
    <x v="11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x v="1605"/>
    <n v="1293158438"/>
    <x v="0"/>
    <x v="297"/>
    <b v="1"/>
    <s v="music/rock"/>
    <x v="1606"/>
    <x v="4"/>
    <x v="11"/>
    <x v="7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x v="1606"/>
    <n v="1337887451"/>
    <x v="0"/>
    <x v="242"/>
    <b v="1"/>
    <s v="music/rock"/>
    <x v="1607"/>
    <x v="4"/>
    <x v="11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x v="1607"/>
    <n v="1385754986"/>
    <x v="0"/>
    <x v="23"/>
    <b v="1"/>
    <s v="music/rock"/>
    <x v="1608"/>
    <x v="4"/>
    <x v="11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x v="1608"/>
    <n v="1315612909"/>
    <x v="0"/>
    <x v="80"/>
    <b v="1"/>
    <s v="music/rock"/>
    <x v="1609"/>
    <x v="4"/>
    <x v="11"/>
    <x v="6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x v="1609"/>
    <n v="1353017510"/>
    <x v="0"/>
    <x v="300"/>
    <b v="1"/>
    <s v="music/rock"/>
    <x v="1610"/>
    <x v="4"/>
    <x v="11"/>
    <x v="5"/>
  </r>
  <r>
    <n v="1611"/>
    <s v="Skelton-Luns CD/7&quot;             No Big Deal."/>
    <s v="Skelton-Luns CD/7&quot; No Big Deal."/>
    <x v="134"/>
    <x v="1099"/>
    <x v="0"/>
    <s v="US"/>
    <s v="USD"/>
    <x v="1610"/>
    <n v="1368576032"/>
    <x v="0"/>
    <x v="74"/>
    <b v="1"/>
    <s v="music/rock"/>
    <x v="1611"/>
    <x v="4"/>
    <x v="11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x v="1611"/>
    <n v="1354568384"/>
    <x v="0"/>
    <x v="202"/>
    <b v="1"/>
    <s v="music/rock"/>
    <x v="1612"/>
    <x v="4"/>
    <x v="11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x v="1612"/>
    <n v="1340329202"/>
    <x v="0"/>
    <x v="55"/>
    <b v="1"/>
    <s v="music/rock"/>
    <x v="1613"/>
    <x v="4"/>
    <x v="1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x v="1613"/>
    <n v="1401924769"/>
    <x v="0"/>
    <x v="99"/>
    <b v="1"/>
    <s v="music/rock"/>
    <x v="1614"/>
    <x v="4"/>
    <x v="11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x v="1614"/>
    <n v="1319850796"/>
    <x v="0"/>
    <x v="327"/>
    <b v="1"/>
    <s v="music/rock"/>
    <x v="1615"/>
    <x v="4"/>
    <x v="11"/>
    <x v="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x v="1615"/>
    <n v="1350061821"/>
    <x v="0"/>
    <x v="328"/>
    <b v="1"/>
    <s v="music/rock"/>
    <x v="1616"/>
    <x v="4"/>
    <x v="11"/>
    <x v="5"/>
  </r>
  <r>
    <n v="1617"/>
    <s v="The Coffis Brothers 2nd Album!"/>
    <s v="The Coffis Brothers &amp;The Mountain Men are recording a brand new full length record."/>
    <x v="39"/>
    <x v="950"/>
    <x v="0"/>
    <s v="US"/>
    <s v="USD"/>
    <x v="1616"/>
    <n v="1380470188"/>
    <x v="0"/>
    <x v="150"/>
    <b v="1"/>
    <s v="music/rock"/>
    <x v="1617"/>
    <x v="4"/>
    <x v="11"/>
    <x v="4"/>
  </r>
  <r>
    <n v="1618"/>
    <s v="Janus Word Album"/>
    <s v="Janus Word combines hard rock with melodic acoustic music for a unique and awesome sound."/>
    <x v="15"/>
    <x v="1105"/>
    <x v="0"/>
    <s v="US"/>
    <s v="USD"/>
    <x v="1617"/>
    <n v="1359301335"/>
    <x v="0"/>
    <x v="74"/>
    <b v="1"/>
    <s v="music/rock"/>
    <x v="1618"/>
    <x v="4"/>
    <x v="11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x v="1618"/>
    <n v="1408940886"/>
    <x v="0"/>
    <x v="23"/>
    <b v="1"/>
    <s v="music/rock"/>
    <x v="1619"/>
    <x v="4"/>
    <x v="11"/>
    <x v="3"/>
  </r>
  <r>
    <n v="1620"/>
    <s v="Kickstart my music career with 300 CDs"/>
    <s v="Kickstarting my music career with 300 hard copy CDs of my first release."/>
    <x v="28"/>
    <x v="932"/>
    <x v="0"/>
    <s v="US"/>
    <s v="USD"/>
    <x v="1619"/>
    <n v="1361002140"/>
    <x v="0"/>
    <x v="57"/>
    <b v="1"/>
    <s v="music/rock"/>
    <x v="1620"/>
    <x v="4"/>
    <x v="11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x v="1620"/>
    <n v="1333550015"/>
    <x v="0"/>
    <x v="77"/>
    <b v="1"/>
    <s v="music/rock"/>
    <x v="1621"/>
    <x v="4"/>
    <x v="11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x v="1621"/>
    <n v="1415343874"/>
    <x v="0"/>
    <x v="71"/>
    <b v="1"/>
    <s v="music/rock"/>
    <x v="1622"/>
    <x v="4"/>
    <x v="1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x v="1622"/>
    <n v="1372437089"/>
    <x v="0"/>
    <x v="59"/>
    <b v="1"/>
    <s v="music/rock"/>
    <x v="1623"/>
    <x v="4"/>
    <x v="11"/>
    <x v="4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x v="1623"/>
    <n v="1354265335"/>
    <x v="0"/>
    <x v="20"/>
    <b v="1"/>
    <s v="music/rock"/>
    <x v="1624"/>
    <x v="4"/>
    <x v="11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x v="1624"/>
    <n v="1344962853"/>
    <x v="0"/>
    <x v="201"/>
    <b v="1"/>
    <s v="music/rock"/>
    <x v="1625"/>
    <x v="4"/>
    <x v="11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x v="1625"/>
    <n v="1383337267"/>
    <x v="0"/>
    <x v="52"/>
    <b v="1"/>
    <s v="music/rock"/>
    <x v="1626"/>
    <x v="4"/>
    <x v="11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x v="1626"/>
    <n v="1351011489"/>
    <x v="0"/>
    <x v="44"/>
    <b v="1"/>
    <s v="music/rock"/>
    <x v="1627"/>
    <x v="4"/>
    <x v="11"/>
    <x v="5"/>
  </r>
  <r>
    <n v="1628"/>
    <s v="&quot;Songs for Tsippora&quot; Byronâ€™s DEBUT EP"/>
    <s v="Original Jewish rock music on human relationships and identity"/>
    <x v="23"/>
    <x v="1112"/>
    <x v="0"/>
    <s v="US"/>
    <s v="USD"/>
    <x v="1627"/>
    <n v="1400175682"/>
    <x v="0"/>
    <x v="106"/>
    <b v="1"/>
    <s v="music/rock"/>
    <x v="1628"/>
    <x v="4"/>
    <x v="11"/>
    <x v="3"/>
  </r>
  <r>
    <n v="1629"/>
    <s v="Off The Turnpike | A Loud New Way to Release Loud New Music"/>
    <s v="Help Off The Turnpike release new music, and set fire to everything!"/>
    <x v="12"/>
    <x v="1113"/>
    <x v="0"/>
    <s v="US"/>
    <s v="USD"/>
    <x v="1628"/>
    <n v="1389041333"/>
    <x v="0"/>
    <x v="141"/>
    <b v="1"/>
    <s v="music/rock"/>
    <x v="1629"/>
    <x v="4"/>
    <x v="11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x v="1629"/>
    <n v="1328040375"/>
    <x v="0"/>
    <x v="149"/>
    <b v="1"/>
    <s v="music/rock"/>
    <x v="1630"/>
    <x v="4"/>
    <x v="11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x v="1630"/>
    <n v="1347482261"/>
    <x v="0"/>
    <x v="182"/>
    <b v="1"/>
    <s v="music/rock"/>
    <x v="1631"/>
    <x v="4"/>
    <x v="1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x v="1631"/>
    <n v="1311667854"/>
    <x v="0"/>
    <x v="5"/>
    <b v="1"/>
    <s v="music/rock"/>
    <x v="1632"/>
    <x v="4"/>
    <x v="11"/>
    <x v="6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x v="1632"/>
    <n v="1324329156"/>
    <x v="0"/>
    <x v="6"/>
    <b v="1"/>
    <s v="music/rock"/>
    <x v="1633"/>
    <x v="4"/>
    <x v="11"/>
    <x v="6"/>
  </r>
  <r>
    <n v="1634"/>
    <s v="RUBEDO: Debut Full Length Album"/>
    <s v="Recording Debut  Album w/ Producer Ikey Owens from Free Moral Agents/ The Mars Volta"/>
    <x v="13"/>
    <x v="1118"/>
    <x v="0"/>
    <s v="US"/>
    <s v="USD"/>
    <x v="1633"/>
    <n v="1303706001"/>
    <x v="0"/>
    <x v="58"/>
    <b v="1"/>
    <s v="music/rock"/>
    <x v="1634"/>
    <x v="4"/>
    <x v="11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x v="1634"/>
    <n v="1463086261"/>
    <x v="0"/>
    <x v="77"/>
    <b v="1"/>
    <s v="music/rock"/>
    <x v="1635"/>
    <x v="4"/>
    <x v="11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x v="1635"/>
    <n v="1304129088"/>
    <x v="0"/>
    <x v="45"/>
    <b v="1"/>
    <s v="music/rock"/>
    <x v="1636"/>
    <x v="4"/>
    <x v="11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x v="1636"/>
    <n v="1257444140"/>
    <x v="0"/>
    <x v="41"/>
    <b v="1"/>
    <s v="music/rock"/>
    <x v="1637"/>
    <x v="4"/>
    <x v="11"/>
    <x v="8"/>
  </r>
  <r>
    <n v="1638"/>
    <s v="Avenues EP 2013"/>
    <s v="Avenues will be going in to the studio to record a new EP with Matt Allison!"/>
    <x v="28"/>
    <x v="1121"/>
    <x v="0"/>
    <s v="US"/>
    <s v="USD"/>
    <x v="1637"/>
    <n v="1358180968"/>
    <x v="0"/>
    <x v="74"/>
    <b v="1"/>
    <s v="music/rock"/>
    <x v="1638"/>
    <x v="4"/>
    <x v="11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x v="1638"/>
    <n v="1328197165"/>
    <x v="0"/>
    <x v="10"/>
    <b v="1"/>
    <s v="music/rock"/>
    <x v="1639"/>
    <x v="4"/>
    <x v="11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x v="1639"/>
    <n v="1279603955"/>
    <x v="0"/>
    <x v="57"/>
    <b v="1"/>
    <s v="music/rock"/>
    <x v="1640"/>
    <x v="4"/>
    <x v="11"/>
    <x v="7"/>
  </r>
  <r>
    <n v="1641"/>
    <s v="Tanya Dartson- Run for Your Life music video"/>
    <s v="Music Video For Upbeat and Inspiring Song - Run For Your Life"/>
    <x v="30"/>
    <x v="535"/>
    <x v="0"/>
    <s v="US"/>
    <s v="USD"/>
    <x v="1640"/>
    <n v="1416406744"/>
    <x v="0"/>
    <x v="55"/>
    <b v="1"/>
    <s v="music/pop"/>
    <x v="1641"/>
    <x v="4"/>
    <x v="27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x v="1641"/>
    <n v="1306283727"/>
    <x v="0"/>
    <x v="33"/>
    <b v="1"/>
    <s v="music/pop"/>
    <x v="1642"/>
    <x v="4"/>
    <x v="27"/>
    <x v="6"/>
  </r>
  <r>
    <n v="1643"/>
    <s v="This Is All Now's Brand New Album!!"/>
    <s v="This Is All Now is putting out a brand new record, and we need YOUR help to do it!"/>
    <x v="10"/>
    <x v="1124"/>
    <x v="0"/>
    <s v="US"/>
    <s v="USD"/>
    <x v="1642"/>
    <n v="1345924012"/>
    <x v="0"/>
    <x v="77"/>
    <b v="1"/>
    <s v="music/pop"/>
    <x v="1643"/>
    <x v="4"/>
    <x v="27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x v="1643"/>
    <n v="1348363560"/>
    <x v="0"/>
    <x v="130"/>
    <b v="1"/>
    <s v="music/pop"/>
    <x v="1644"/>
    <x v="4"/>
    <x v="27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x v="1644"/>
    <n v="1378306140"/>
    <x v="0"/>
    <x v="73"/>
    <b v="1"/>
    <s v="music/pop"/>
    <x v="1645"/>
    <x v="4"/>
    <x v="27"/>
    <x v="4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x v="1645"/>
    <n v="1405248503"/>
    <x v="0"/>
    <x v="183"/>
    <b v="1"/>
    <s v="music/pop"/>
    <x v="1646"/>
    <x v="4"/>
    <x v="27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x v="1646"/>
    <n v="1336643377"/>
    <x v="0"/>
    <x v="67"/>
    <b v="1"/>
    <s v="music/pop"/>
    <x v="1647"/>
    <x v="4"/>
    <x v="2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x v="1647"/>
    <n v="1298048082"/>
    <x v="0"/>
    <x v="240"/>
    <b v="1"/>
    <s v="music/pop"/>
    <x v="1648"/>
    <x v="4"/>
    <x v="27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x v="1648"/>
    <n v="1396974355"/>
    <x v="0"/>
    <x v="75"/>
    <b v="1"/>
    <s v="music/pop"/>
    <x v="1649"/>
    <x v="4"/>
    <x v="27"/>
    <x v="3"/>
  </r>
  <r>
    <n v="1650"/>
    <s v="The Psalm Praise Project, Vol. 2"/>
    <s v="Help me record a CD that uses pop styling to give a fresh sound to ancient wisdom from scripture!"/>
    <x v="13"/>
    <x v="1131"/>
    <x v="0"/>
    <s v="US"/>
    <s v="USD"/>
    <x v="1649"/>
    <n v="1378722437"/>
    <x v="0"/>
    <x v="58"/>
    <b v="1"/>
    <s v="music/pop"/>
    <x v="1650"/>
    <x v="4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x v="1650"/>
    <n v="1300916220"/>
    <x v="0"/>
    <x v="9"/>
    <b v="1"/>
    <s v="music/pop"/>
    <x v="1651"/>
    <x v="4"/>
    <x v="27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x v="1651"/>
    <n v="1382701793"/>
    <x v="0"/>
    <x v="16"/>
    <b v="1"/>
    <s v="music/pop"/>
    <x v="1652"/>
    <x v="4"/>
    <x v="27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x v="1652"/>
    <n v="1300996896"/>
    <x v="0"/>
    <x v="129"/>
    <b v="1"/>
    <s v="music/pop"/>
    <x v="1653"/>
    <x v="4"/>
    <x v="27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x v="1653"/>
    <n v="1332192160"/>
    <x v="0"/>
    <x v="69"/>
    <b v="1"/>
    <s v="music/pop"/>
    <x v="1654"/>
    <x v="4"/>
    <x v="27"/>
    <x v="5"/>
  </r>
  <r>
    <n v="1655"/>
    <s v="Meg Porter Debut EP!"/>
    <s v="Berklee College of Music student, Meg Porter needs YOUR help to fund her very first EP!"/>
    <x v="15"/>
    <x v="1136"/>
    <x v="0"/>
    <s v="US"/>
    <s v="USD"/>
    <x v="1654"/>
    <n v="1331060420"/>
    <x v="0"/>
    <x v="53"/>
    <b v="1"/>
    <s v="music/pop"/>
    <x v="1655"/>
    <x v="4"/>
    <x v="27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x v="1655"/>
    <n v="1352845052"/>
    <x v="0"/>
    <x v="53"/>
    <b v="1"/>
    <s v="music/pop"/>
    <x v="1656"/>
    <x v="4"/>
    <x v="27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x v="1656"/>
    <n v="1335293168"/>
    <x v="0"/>
    <x v="170"/>
    <b v="1"/>
    <s v="music/pop"/>
    <x v="1657"/>
    <x v="4"/>
    <x v="27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x v="1657"/>
    <n v="1352524767"/>
    <x v="0"/>
    <x v="329"/>
    <b v="1"/>
    <s v="music/pop"/>
    <x v="1658"/>
    <x v="4"/>
    <x v="27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x v="1658"/>
    <n v="1384811721"/>
    <x v="0"/>
    <x v="43"/>
    <b v="1"/>
    <s v="music/pop"/>
    <x v="1659"/>
    <x v="4"/>
    <x v="27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x v="1659"/>
    <n v="1459355950"/>
    <x v="0"/>
    <x v="17"/>
    <b v="1"/>
    <s v="music/pop"/>
    <x v="1660"/>
    <x v="4"/>
    <x v="27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x v="1660"/>
    <n v="1449359831"/>
    <x v="0"/>
    <x v="21"/>
    <b v="1"/>
    <s v="music/pop"/>
    <x v="1661"/>
    <x v="4"/>
    <x v="2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x v="1661"/>
    <n v="1320122736"/>
    <x v="0"/>
    <x v="95"/>
    <b v="1"/>
    <s v="music/pop"/>
    <x v="1662"/>
    <x v="4"/>
    <x v="27"/>
    <x v="6"/>
  </r>
  <r>
    <n v="1663"/>
    <s v="ghost -- a music video"/>
    <s v="music is as important to the eyes as it is to the ears. help bring ghost to life in front of your eyes."/>
    <x v="28"/>
    <x v="1144"/>
    <x v="0"/>
    <s v="US"/>
    <s v="USD"/>
    <x v="1662"/>
    <n v="1420158707"/>
    <x v="0"/>
    <x v="58"/>
    <b v="1"/>
    <s v="music/pop"/>
    <x v="1663"/>
    <x v="4"/>
    <x v="27"/>
    <x v="0"/>
  </r>
  <r>
    <n v="1664"/>
    <s v="Grace Sings Grace"/>
    <s v="Korean-American Soprano Grace's Debut Album - coming up in June 2012. Come and be part of this exciting project!"/>
    <x v="30"/>
    <x v="1145"/>
    <x v="0"/>
    <s v="US"/>
    <s v="USD"/>
    <x v="1663"/>
    <n v="1328033818"/>
    <x v="0"/>
    <x v="30"/>
    <b v="1"/>
    <s v="music/pop"/>
    <x v="1664"/>
    <x v="4"/>
    <x v="27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x v="1664"/>
    <n v="1295624113"/>
    <x v="0"/>
    <x v="251"/>
    <b v="1"/>
    <s v="music/pop"/>
    <x v="1665"/>
    <x v="4"/>
    <x v="27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x v="1665"/>
    <n v="1361858673"/>
    <x v="0"/>
    <x v="15"/>
    <b v="1"/>
    <s v="music/pop"/>
    <x v="1666"/>
    <x v="4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x v="1666"/>
    <n v="1392169298"/>
    <x v="0"/>
    <x v="141"/>
    <b v="1"/>
    <s v="music/pop"/>
    <x v="1667"/>
    <x v="4"/>
    <x v="27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x v="1667"/>
    <n v="1319859339"/>
    <x v="0"/>
    <x v="318"/>
    <b v="1"/>
    <s v="music/pop"/>
    <x v="1668"/>
    <x v="4"/>
    <x v="27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x v="1668"/>
    <n v="1459545276"/>
    <x v="0"/>
    <x v="47"/>
    <b v="1"/>
    <s v="music/pop"/>
    <x v="1669"/>
    <x v="4"/>
    <x v="27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x v="1669"/>
    <n v="1273961999"/>
    <x v="0"/>
    <x v="23"/>
    <b v="1"/>
    <s v="music/pop"/>
    <x v="1670"/>
    <x v="4"/>
    <x v="27"/>
    <x v="7"/>
  </r>
  <r>
    <n v="1671"/>
    <s v="Luke O'Brien's Kickstarter"/>
    <s v="I am seeking funding in order to help take my music from a hobby to a career."/>
    <x v="13"/>
    <x v="1150"/>
    <x v="0"/>
    <s v="US"/>
    <s v="USD"/>
    <x v="1670"/>
    <n v="1467464614"/>
    <x v="0"/>
    <x v="99"/>
    <b v="1"/>
    <s v="music/pop"/>
    <x v="1671"/>
    <x v="4"/>
    <x v="27"/>
    <x v="2"/>
  </r>
  <r>
    <n v="1672"/>
    <s v="High Altotude Debut Album"/>
    <s v="Sweet, sweet harmonies from Portland Oregon's premiere high school women's a cappella group."/>
    <x v="180"/>
    <x v="1151"/>
    <x v="0"/>
    <s v="US"/>
    <s v="USD"/>
    <x v="1671"/>
    <n v="1336232730"/>
    <x v="0"/>
    <x v="72"/>
    <b v="1"/>
    <s v="music/pop"/>
    <x v="1672"/>
    <x v="4"/>
    <x v="27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x v="1672"/>
    <n v="1423083892"/>
    <x v="0"/>
    <x v="211"/>
    <b v="1"/>
    <s v="music/pop"/>
    <x v="1673"/>
    <x v="4"/>
    <x v="27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x v="1673"/>
    <n v="1468852306"/>
    <x v="0"/>
    <x v="116"/>
    <b v="1"/>
    <s v="music/pop"/>
    <x v="1674"/>
    <x v="4"/>
    <x v="27"/>
    <x v="2"/>
  </r>
  <r>
    <n v="1675"/>
    <s v="The Great Party's Debut Album!"/>
    <s v="The Great Party is releasing their debut album. Here's your chance to be a part of it!"/>
    <x v="28"/>
    <x v="1153"/>
    <x v="0"/>
    <s v="US"/>
    <s v="USD"/>
    <x v="1674"/>
    <n v="1316194540"/>
    <x v="0"/>
    <x v="69"/>
    <b v="1"/>
    <s v="music/pop"/>
    <x v="1675"/>
    <x v="4"/>
    <x v="27"/>
    <x v="6"/>
  </r>
  <r>
    <n v="1676"/>
    <s v="Bridge 19 CD Release Tour"/>
    <s v="Help fund Bridge 19's tour in support of their first duo record, to be released in May 2012."/>
    <x v="9"/>
    <x v="1154"/>
    <x v="0"/>
    <s v="US"/>
    <s v="USD"/>
    <x v="1675"/>
    <n v="1330968347"/>
    <x v="0"/>
    <x v="288"/>
    <b v="1"/>
    <s v="music/pop"/>
    <x v="1676"/>
    <x v="4"/>
    <x v="27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x v="1676"/>
    <n v="1455615976"/>
    <x v="0"/>
    <x v="288"/>
    <b v="1"/>
    <s v="music/pop"/>
    <x v="1677"/>
    <x v="4"/>
    <x v="27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x v="1677"/>
    <n v="1390509071"/>
    <x v="0"/>
    <x v="72"/>
    <b v="1"/>
    <s v="music/pop"/>
    <x v="1678"/>
    <x v="4"/>
    <x v="2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x v="1678"/>
    <n v="1309311545"/>
    <x v="0"/>
    <x v="66"/>
    <b v="1"/>
    <s v="music/pop"/>
    <x v="1679"/>
    <x v="4"/>
    <x v="27"/>
    <x v="6"/>
  </r>
  <r>
    <n v="1680"/>
    <s v="Kick Out a Record"/>
    <s v="Working Musician dilemma #164: how the taxman put Kick the Record 2.0 on hold"/>
    <x v="28"/>
    <x v="1156"/>
    <x v="0"/>
    <s v="US"/>
    <s v="USD"/>
    <x v="1679"/>
    <n v="1402596667"/>
    <x v="0"/>
    <x v="20"/>
    <b v="1"/>
    <s v="music/pop"/>
    <x v="1680"/>
    <x v="4"/>
    <x v="2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x v="1680"/>
    <n v="1486522484"/>
    <x v="0"/>
    <x v="330"/>
    <b v="0"/>
    <s v="music/faith"/>
    <x v="1681"/>
    <x v="4"/>
    <x v="28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x v="1681"/>
    <n v="1486962460"/>
    <x v="0"/>
    <x v="78"/>
    <b v="0"/>
    <s v="music/faith"/>
    <x v="1682"/>
    <x v="4"/>
    <x v="28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x v="1682"/>
    <n v="1489517138"/>
    <x v="0"/>
    <x v="73"/>
    <b v="0"/>
    <s v="music/faith"/>
    <x v="1683"/>
    <x v="4"/>
    <x v="28"/>
    <x v="1"/>
  </r>
  <r>
    <n v="1684"/>
    <s v="Goodness &amp; Mercy EP - Marty Mikles"/>
    <s v="New Music from Marty Mikles!  A new EP all about God's Goodness &amp; Mercy."/>
    <x v="6"/>
    <x v="1159"/>
    <x v="3"/>
    <s v="US"/>
    <s v="USD"/>
    <x v="1683"/>
    <n v="1487360041"/>
    <x v="0"/>
    <x v="21"/>
    <b v="0"/>
    <s v="music/faith"/>
    <x v="1684"/>
    <x v="4"/>
    <x v="28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x v="1684"/>
    <n v="1487743223"/>
    <x v="0"/>
    <x v="41"/>
    <b v="0"/>
    <s v="music/faith"/>
    <x v="1685"/>
    <x v="4"/>
    <x v="28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x v="1685"/>
    <n v="1488140119"/>
    <x v="0"/>
    <x v="29"/>
    <b v="0"/>
    <s v="music/faith"/>
    <x v="1686"/>
    <x v="4"/>
    <x v="28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x v="1686"/>
    <n v="1488935245"/>
    <x v="0"/>
    <x v="70"/>
    <b v="0"/>
    <s v="music/faith"/>
    <x v="1687"/>
    <x v="4"/>
    <x v="28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x v="1687"/>
    <n v="1489150194"/>
    <x v="0"/>
    <x v="63"/>
    <b v="0"/>
    <s v="music/faith"/>
    <x v="1688"/>
    <x v="4"/>
    <x v="28"/>
    <x v="1"/>
  </r>
  <r>
    <n v="1689"/>
    <s v="Fly Away"/>
    <s v="Praising the Living God in the second half of life."/>
    <x v="262"/>
    <x v="1162"/>
    <x v="3"/>
    <s v="US"/>
    <s v="USD"/>
    <x v="1688"/>
    <n v="1487111830"/>
    <x v="0"/>
    <x v="25"/>
    <b v="0"/>
    <s v="music/faith"/>
    <x v="1689"/>
    <x v="4"/>
    <x v="28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x v="1689"/>
    <n v="1488882042"/>
    <x v="0"/>
    <x v="202"/>
    <b v="0"/>
    <s v="music/faith"/>
    <x v="1690"/>
    <x v="4"/>
    <x v="28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x v="1690"/>
    <n v="1488387008"/>
    <x v="0"/>
    <x v="44"/>
    <b v="0"/>
    <s v="music/faith"/>
    <x v="1691"/>
    <x v="4"/>
    <x v="28"/>
    <x v="1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x v="1691"/>
    <n v="1487734667"/>
    <x v="0"/>
    <x v="41"/>
    <b v="0"/>
    <s v="music/faith"/>
    <x v="1692"/>
    <x v="4"/>
    <x v="28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x v="1692"/>
    <n v="1489097112"/>
    <x v="0"/>
    <x v="22"/>
    <b v="0"/>
    <s v="music/faith"/>
    <x v="1693"/>
    <x v="4"/>
    <x v="28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x v="1693"/>
    <n v="1488038674"/>
    <x v="0"/>
    <x v="29"/>
    <b v="0"/>
    <s v="music/faith"/>
    <x v="1694"/>
    <x v="4"/>
    <x v="28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x v="1694"/>
    <n v="1488847514"/>
    <x v="0"/>
    <x v="23"/>
    <b v="0"/>
    <s v="music/faith"/>
    <x v="1695"/>
    <x v="4"/>
    <x v="28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x v="1695"/>
    <n v="1488418811"/>
    <x v="0"/>
    <x v="78"/>
    <b v="0"/>
    <s v="music/faith"/>
    <x v="1696"/>
    <x v="4"/>
    <x v="28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x v="1696"/>
    <n v="1489193248"/>
    <x v="0"/>
    <x v="19"/>
    <b v="0"/>
    <s v="music/faith"/>
    <x v="1697"/>
    <x v="4"/>
    <x v="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x v="1697"/>
    <n v="1488430760"/>
    <x v="0"/>
    <x v="78"/>
    <b v="0"/>
    <s v="music/faith"/>
    <x v="1698"/>
    <x v="4"/>
    <x v="28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x v="1698"/>
    <n v="1489351445"/>
    <x v="0"/>
    <x v="80"/>
    <b v="0"/>
    <s v="music/faith"/>
    <x v="1699"/>
    <x v="4"/>
    <x v="2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x v="1699"/>
    <n v="1488418990"/>
    <x v="0"/>
    <x v="1"/>
    <b v="0"/>
    <s v="music/faith"/>
    <x v="1700"/>
    <x v="4"/>
    <x v="2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x v="1700"/>
    <n v="1418745405"/>
    <x v="0"/>
    <x v="84"/>
    <b v="0"/>
    <s v="music/faith"/>
    <x v="1701"/>
    <x v="4"/>
    <x v="28"/>
    <x v="3"/>
  </r>
  <r>
    <n v="1702"/>
    <s v="lyndale lewis and new vision prosper cd release"/>
    <s v="I can do all things through christ jesus"/>
    <x v="281"/>
    <x v="116"/>
    <x v="2"/>
    <s v="US"/>
    <s v="USD"/>
    <x v="1701"/>
    <n v="1425156750"/>
    <x v="0"/>
    <x v="29"/>
    <b v="0"/>
    <s v="music/faith"/>
    <x v="1702"/>
    <x v="4"/>
    <x v="28"/>
    <x v="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x v="1702"/>
    <n v="1435819537"/>
    <x v="0"/>
    <x v="84"/>
    <b v="0"/>
    <s v="music/faith"/>
    <x v="1703"/>
    <x v="4"/>
    <x v="28"/>
    <x v="0"/>
  </r>
  <r>
    <n v="1704"/>
    <s v="Jericho Down Worship Album"/>
    <s v="We want to record an album of popular praise &amp; worship songs with our own influence and style."/>
    <x v="13"/>
    <x v="1170"/>
    <x v="2"/>
    <s v="US"/>
    <s v="USD"/>
    <x v="1703"/>
    <n v="1421464873"/>
    <x v="0"/>
    <x v="202"/>
    <b v="0"/>
    <s v="music/faith"/>
    <x v="1704"/>
    <x v="4"/>
    <x v="28"/>
    <x v="0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x v="1704"/>
    <n v="1440807846"/>
    <x v="0"/>
    <x v="78"/>
    <b v="0"/>
    <s v="music/faith"/>
    <x v="1705"/>
    <x v="4"/>
    <x v="28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x v="1705"/>
    <n v="1435130472"/>
    <x v="0"/>
    <x v="78"/>
    <b v="0"/>
    <s v="music/faith"/>
    <x v="1706"/>
    <x v="4"/>
    <x v="28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x v="1706"/>
    <n v="1456593495"/>
    <x v="0"/>
    <x v="82"/>
    <b v="0"/>
    <s v="music/faith"/>
    <x v="1707"/>
    <x v="4"/>
    <x v="28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x v="1707"/>
    <n v="1458679706"/>
    <x v="0"/>
    <x v="78"/>
    <b v="0"/>
    <s v="music/faith"/>
    <x v="1708"/>
    <x v="4"/>
    <x v="28"/>
    <x v="2"/>
  </r>
  <r>
    <n v="1709"/>
    <s v="Psalms"/>
    <s v="A project to set psalms to music. The psalms are taken from the English Standard Version (ESV) of the Bible."/>
    <x v="257"/>
    <x v="1079"/>
    <x v="2"/>
    <s v="US"/>
    <s v="USD"/>
    <x v="1708"/>
    <n v="1405949514"/>
    <x v="0"/>
    <x v="80"/>
    <b v="0"/>
    <s v="music/faith"/>
    <x v="1709"/>
    <x v="4"/>
    <x v="28"/>
    <x v="3"/>
  </r>
  <r>
    <n v="1710"/>
    <s v="Producing a live album of our upcoming Europe tour"/>
    <s v="We want to create a gospel live album which has never been produced before."/>
    <x v="10"/>
    <x v="1172"/>
    <x v="2"/>
    <s v="DE"/>
    <s v="EUR"/>
    <x v="1709"/>
    <n v="1449151888"/>
    <x v="0"/>
    <x v="29"/>
    <b v="0"/>
    <s v="music/faith"/>
    <x v="1710"/>
    <x v="4"/>
    <x v="28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x v="1710"/>
    <n v="1406907034"/>
    <x v="0"/>
    <x v="84"/>
    <b v="0"/>
    <s v="music/faith"/>
    <x v="1711"/>
    <x v="4"/>
    <x v="28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x v="1711"/>
    <n v="1430517353"/>
    <x v="0"/>
    <x v="78"/>
    <b v="0"/>
    <s v="music/faith"/>
    <x v="1712"/>
    <x v="4"/>
    <x v="28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x v="1712"/>
    <n v="1409944412"/>
    <x v="0"/>
    <x v="29"/>
    <b v="0"/>
    <s v="music/faith"/>
    <x v="1713"/>
    <x v="4"/>
    <x v="28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x v="1713"/>
    <n v="1427925761"/>
    <x v="0"/>
    <x v="57"/>
    <b v="0"/>
    <s v="music/faith"/>
    <x v="1714"/>
    <x v="4"/>
    <x v="28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x v="1714"/>
    <n v="1425186785"/>
    <x v="0"/>
    <x v="84"/>
    <b v="0"/>
    <s v="music/faith"/>
    <x v="1715"/>
    <x v="4"/>
    <x v="2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x v="1715"/>
    <n v="1477835499"/>
    <x v="0"/>
    <x v="83"/>
    <b v="0"/>
    <s v="music/faith"/>
    <x v="1716"/>
    <x v="4"/>
    <x v="28"/>
    <x v="2"/>
  </r>
  <r>
    <n v="1717"/>
    <s v="Shift Records A New EP!"/>
    <s v="Our first record created to reach, inspire, and ultimately express the love of Jesus to our generation."/>
    <x v="282"/>
    <x v="1174"/>
    <x v="2"/>
    <s v="US"/>
    <s v="USD"/>
    <x v="1716"/>
    <n v="1459467238"/>
    <x v="0"/>
    <x v="14"/>
    <b v="0"/>
    <s v="music/faith"/>
    <x v="1717"/>
    <x v="4"/>
    <x v="28"/>
    <x v="2"/>
  </r>
  <r>
    <n v="1718"/>
    <s v="The Prodigal Son"/>
    <s v="A melody for the galaxy."/>
    <x v="19"/>
    <x v="735"/>
    <x v="2"/>
    <s v="US"/>
    <s v="USD"/>
    <x v="1717"/>
    <n v="1459435149"/>
    <x v="0"/>
    <x v="84"/>
    <b v="0"/>
    <s v="music/faith"/>
    <x v="1718"/>
    <x v="4"/>
    <x v="28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x v="1718"/>
    <n v="1408366191"/>
    <x v="0"/>
    <x v="83"/>
    <b v="0"/>
    <s v="music/faith"/>
    <x v="1719"/>
    <x v="4"/>
    <x v="28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x v="1719"/>
    <n v="1412966871"/>
    <x v="0"/>
    <x v="22"/>
    <b v="0"/>
    <s v="music/faith"/>
    <x v="1720"/>
    <x v="4"/>
    <x v="28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x v="1720"/>
    <n v="1447239863"/>
    <x v="0"/>
    <x v="78"/>
    <b v="0"/>
    <s v="music/faith"/>
    <x v="1721"/>
    <x v="4"/>
    <x v="28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x v="1721"/>
    <n v="1456441429"/>
    <x v="0"/>
    <x v="29"/>
    <b v="0"/>
    <s v="music/faith"/>
    <x v="1722"/>
    <x v="4"/>
    <x v="28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x v="1722"/>
    <n v="1430855315"/>
    <x v="0"/>
    <x v="83"/>
    <b v="0"/>
    <s v="music/faith"/>
    <x v="1723"/>
    <x v="4"/>
    <x v="28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x v="1723"/>
    <n v="1412115762"/>
    <x v="0"/>
    <x v="80"/>
    <b v="0"/>
    <s v="music/faith"/>
    <x v="1724"/>
    <x v="4"/>
    <x v="28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x v="1724"/>
    <n v="1406330049"/>
    <x v="0"/>
    <x v="82"/>
    <b v="0"/>
    <s v="music/faith"/>
    <x v="1725"/>
    <x v="4"/>
    <x v="28"/>
    <x v="3"/>
  </r>
  <r>
    <n v="1726"/>
    <s v="&quot;Every Day&quot; CD by Amanda Joy Hall"/>
    <s v="Amanda Joy Hall's sophomore album, &quot;Every Day&quot;. Release expected July 2014"/>
    <x v="115"/>
    <x v="1176"/>
    <x v="2"/>
    <s v="US"/>
    <s v="USD"/>
    <x v="1725"/>
    <n v="1401401064"/>
    <x v="0"/>
    <x v="38"/>
    <b v="0"/>
    <s v="music/faith"/>
    <x v="1726"/>
    <x v="4"/>
    <x v="28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x v="1726"/>
    <n v="1423520177"/>
    <x v="0"/>
    <x v="29"/>
    <b v="0"/>
    <s v="music/faith"/>
    <x v="1727"/>
    <x v="4"/>
    <x v="28"/>
    <x v="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x v="1727"/>
    <n v="1442847674"/>
    <x v="0"/>
    <x v="63"/>
    <b v="0"/>
    <s v="music/faith"/>
    <x v="1728"/>
    <x v="4"/>
    <x v="28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x v="1728"/>
    <n v="1460337306"/>
    <x v="0"/>
    <x v="78"/>
    <b v="0"/>
    <s v="music/faith"/>
    <x v="1729"/>
    <x v="4"/>
    <x v="28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x v="1729"/>
    <n v="1443146783"/>
    <x v="0"/>
    <x v="78"/>
    <b v="0"/>
    <s v="music/faith"/>
    <x v="1730"/>
    <x v="4"/>
    <x v="28"/>
    <x v="0"/>
  </r>
  <r>
    <n v="1731"/>
    <s v="Sam Cox Band First Christian Tour"/>
    <s v="We are a Christin Worship band looking to midwest tour. God Bless!"/>
    <x v="28"/>
    <x v="117"/>
    <x v="2"/>
    <s v="US"/>
    <s v="USD"/>
    <x v="1730"/>
    <n v="1432849552"/>
    <x v="0"/>
    <x v="78"/>
    <b v="0"/>
    <s v="music/faith"/>
    <x v="1731"/>
    <x v="4"/>
    <x v="28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x v="1731"/>
    <n v="1447777481"/>
    <x v="0"/>
    <x v="78"/>
    <b v="0"/>
    <s v="music/faith"/>
    <x v="1732"/>
    <x v="4"/>
    <x v="28"/>
    <x v="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x v="1732"/>
    <n v="1472746374"/>
    <x v="0"/>
    <x v="78"/>
    <b v="0"/>
    <s v="music/faith"/>
    <x v="1733"/>
    <x v="4"/>
    <x v="28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x v="1733"/>
    <n v="1428454356"/>
    <x v="0"/>
    <x v="29"/>
    <b v="0"/>
    <s v="music/faith"/>
    <x v="1734"/>
    <x v="4"/>
    <x v="28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x v="1734"/>
    <n v="1468006345"/>
    <x v="0"/>
    <x v="84"/>
    <b v="0"/>
    <s v="music/faith"/>
    <x v="1735"/>
    <x v="4"/>
    <x v="28"/>
    <x v="2"/>
  </r>
  <r>
    <n v="1736"/>
    <s v="In His Presence"/>
    <s v="A unique meditative album reflecting on the life of Christ, inviting Him into your presence"/>
    <x v="9"/>
    <x v="1178"/>
    <x v="2"/>
    <s v="US"/>
    <s v="USD"/>
    <x v="1735"/>
    <n v="1444423233"/>
    <x v="0"/>
    <x v="29"/>
    <b v="0"/>
    <s v="music/faith"/>
    <x v="1736"/>
    <x v="4"/>
    <x v="28"/>
    <x v="0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x v="1736"/>
    <n v="1434840392"/>
    <x v="0"/>
    <x v="41"/>
    <b v="0"/>
    <s v="music/faith"/>
    <x v="1737"/>
    <x v="4"/>
    <x v="28"/>
    <x v="0"/>
  </r>
  <r>
    <n v="1738"/>
    <s v="The Flashing Lights"/>
    <s v="Music that inspires and gives hope for overcoming and change. And it is good music."/>
    <x v="10"/>
    <x v="170"/>
    <x v="2"/>
    <s v="US"/>
    <s v="USD"/>
    <x v="1737"/>
    <n v="1409691542"/>
    <x v="0"/>
    <x v="29"/>
    <b v="0"/>
    <s v="music/faith"/>
    <x v="1738"/>
    <x v="4"/>
    <x v="28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x v="1738"/>
    <n v="1457297932"/>
    <x v="0"/>
    <x v="29"/>
    <b v="0"/>
    <s v="music/faith"/>
    <x v="1739"/>
    <x v="4"/>
    <x v="28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x v="1739"/>
    <n v="1434483422"/>
    <x v="0"/>
    <x v="78"/>
    <b v="0"/>
    <s v="music/faith"/>
    <x v="1740"/>
    <x v="4"/>
    <x v="28"/>
    <x v="0"/>
  </r>
  <r>
    <n v="1741"/>
    <s v="Caught off Guard"/>
    <s v="A photo journal documenting my experiences and travels across New Zealand"/>
    <x v="38"/>
    <x v="414"/>
    <x v="0"/>
    <s v="GB"/>
    <s v="GBP"/>
    <x v="1740"/>
    <n v="1430060671"/>
    <x v="0"/>
    <x v="47"/>
    <b v="1"/>
    <s v="photography/photobooks"/>
    <x v="1741"/>
    <x v="8"/>
    <x v="2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x v="1741"/>
    <n v="1481058170"/>
    <x v="0"/>
    <x v="69"/>
    <b v="1"/>
    <s v="photography/photobooks"/>
    <x v="1742"/>
    <x v="8"/>
    <x v="20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x v="1742"/>
    <n v="1470348775"/>
    <x v="0"/>
    <x v="85"/>
    <b v="1"/>
    <s v="photography/photobooks"/>
    <x v="1743"/>
    <x v="8"/>
    <x v="20"/>
    <x v="2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x v="1743"/>
    <n v="1421937077"/>
    <x v="0"/>
    <x v="16"/>
    <b v="1"/>
    <s v="photography/photobooks"/>
    <x v="1744"/>
    <x v="8"/>
    <x v="20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x v="1744"/>
    <n v="1479276838"/>
    <x v="0"/>
    <x v="30"/>
    <b v="1"/>
    <s v="photography/photobooks"/>
    <x v="1745"/>
    <x v="8"/>
    <x v="2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x v="1745"/>
    <n v="1477368867"/>
    <x v="0"/>
    <x v="329"/>
    <b v="1"/>
    <s v="photography/photobooks"/>
    <x v="1746"/>
    <x v="8"/>
    <x v="20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x v="1746"/>
    <n v="1444904830"/>
    <x v="0"/>
    <x v="180"/>
    <b v="1"/>
    <s v="photography/photobooks"/>
    <x v="1747"/>
    <x v="8"/>
    <x v="20"/>
    <x v="0"/>
  </r>
  <r>
    <n v="1748"/>
    <s v="So It Is: Vancouver"/>
    <s v="Telling the story of the city through remarkable people who live in Vancouver today."/>
    <x v="63"/>
    <x v="1184"/>
    <x v="0"/>
    <s v="CA"/>
    <s v="CAD"/>
    <x v="1747"/>
    <n v="1438642143"/>
    <x v="0"/>
    <x v="331"/>
    <b v="1"/>
    <s v="photography/photobooks"/>
    <x v="1748"/>
    <x v="8"/>
    <x v="20"/>
    <x v="0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x v="1748"/>
    <n v="1485213921"/>
    <x v="0"/>
    <x v="132"/>
    <b v="1"/>
    <s v="photography/photobooks"/>
    <x v="1749"/>
    <x v="8"/>
    <x v="2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x v="1749"/>
    <n v="1458936304"/>
    <x v="0"/>
    <x v="207"/>
    <b v="1"/>
    <s v="photography/photobooks"/>
    <x v="1750"/>
    <x v="8"/>
    <x v="20"/>
    <x v="2"/>
  </r>
  <r>
    <n v="1751"/>
    <s v="Daily Bread: Stories from Rural Greece"/>
    <s v="Photographs and stories culled from 10 years of road trips through rural Greece"/>
    <x v="3"/>
    <x v="1187"/>
    <x v="0"/>
    <s v="US"/>
    <s v="USD"/>
    <x v="1750"/>
    <n v="1424198723"/>
    <x v="0"/>
    <x v="42"/>
    <b v="1"/>
    <s v="photography/photobooks"/>
    <x v="1751"/>
    <x v="8"/>
    <x v="20"/>
    <x v="0"/>
  </r>
  <r>
    <n v="1752"/>
    <s v="Adfectus Book"/>
    <s v="A little book of calm, in picture form, that will soothe the soul and un-furrow the brow."/>
    <x v="38"/>
    <x v="1188"/>
    <x v="0"/>
    <s v="GB"/>
    <s v="GBP"/>
    <x v="1751"/>
    <n v="1473833082"/>
    <x v="0"/>
    <x v="240"/>
    <b v="1"/>
    <s v="photography/photobooks"/>
    <x v="1752"/>
    <x v="8"/>
    <x v="20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x v="1752"/>
    <n v="1455991168"/>
    <x v="0"/>
    <x v="2"/>
    <b v="1"/>
    <s v="photography/photobooks"/>
    <x v="1753"/>
    <x v="8"/>
    <x v="20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x v="1753"/>
    <n v="1425502953"/>
    <x v="0"/>
    <x v="240"/>
    <b v="1"/>
    <s v="photography/photobooks"/>
    <x v="1754"/>
    <x v="8"/>
    <x v="20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x v="1754"/>
    <n v="1441479361"/>
    <x v="0"/>
    <x v="80"/>
    <b v="1"/>
    <s v="photography/photobooks"/>
    <x v="1755"/>
    <x v="8"/>
    <x v="20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x v="1755"/>
    <n v="1468987269"/>
    <x v="0"/>
    <x v="148"/>
    <b v="1"/>
    <s v="photography/photobooks"/>
    <x v="1756"/>
    <x v="8"/>
    <x v="20"/>
    <x v="2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x v="1756"/>
    <n v="1483041083"/>
    <x v="0"/>
    <x v="25"/>
    <b v="1"/>
    <s v="photography/photobooks"/>
    <x v="1757"/>
    <x v="8"/>
    <x v="20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x v="1757"/>
    <n v="1463352992"/>
    <x v="0"/>
    <x v="74"/>
    <b v="1"/>
    <s v="photography/photobooks"/>
    <x v="1758"/>
    <x v="8"/>
    <x v="20"/>
    <x v="2"/>
  </r>
  <r>
    <n v="1759"/>
    <s v="Death Valley"/>
    <s v="Death Valley will be the first photo book of Andi State"/>
    <x v="10"/>
    <x v="1194"/>
    <x v="0"/>
    <s v="US"/>
    <s v="USD"/>
    <x v="1758"/>
    <n v="1425585229"/>
    <x v="0"/>
    <x v="72"/>
    <b v="1"/>
    <s v="photography/photobooks"/>
    <x v="1759"/>
    <x v="8"/>
    <x v="20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x v="1759"/>
    <n v="1454688513"/>
    <x v="0"/>
    <x v="332"/>
    <b v="1"/>
    <s v="photography/photobooks"/>
    <x v="1760"/>
    <x v="8"/>
    <x v="20"/>
    <x v="2"/>
  </r>
  <r>
    <n v="1761"/>
    <s v="I Wanted To See Boobs"/>
    <s v="A hardcover photobook telling the naked truth of a young photographers journey."/>
    <x v="213"/>
    <x v="1196"/>
    <x v="0"/>
    <s v="GB"/>
    <s v="GBP"/>
    <x v="1760"/>
    <n v="1437745060"/>
    <x v="0"/>
    <x v="83"/>
    <b v="1"/>
    <s v="photography/photobooks"/>
    <x v="1761"/>
    <x v="8"/>
    <x v="20"/>
    <x v="0"/>
  </r>
  <r>
    <n v="1762"/>
    <s v="&quot;The Naked Pixel&quot; Ali Pakele"/>
    <s v="Project rewards $25 gets you 190+ digital images"/>
    <x v="213"/>
    <x v="1197"/>
    <x v="0"/>
    <s v="US"/>
    <s v="USD"/>
    <x v="1761"/>
    <n v="1455147245"/>
    <x v="0"/>
    <x v="20"/>
    <b v="1"/>
    <s v="photography/photobooks"/>
    <x v="1762"/>
    <x v="8"/>
    <x v="20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x v="1762"/>
    <n v="1474663840"/>
    <x v="0"/>
    <x v="115"/>
    <b v="1"/>
    <s v="photography/photobooks"/>
    <x v="1763"/>
    <x v="8"/>
    <x v="20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x v="1763"/>
    <n v="1404560379"/>
    <x v="1"/>
    <x v="70"/>
    <b v="0"/>
    <s v="photography/photobooks"/>
    <x v="1764"/>
    <x v="8"/>
    <x v="20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x v="1764"/>
    <n v="1405380712"/>
    <x v="1"/>
    <x v="273"/>
    <b v="0"/>
    <s v="photography/photobooks"/>
    <x v="1765"/>
    <x v="8"/>
    <x v="20"/>
    <x v="3"/>
  </r>
  <r>
    <n v="1766"/>
    <s v="Photographic book on Melbourne's music scene"/>
    <s v="I want to create a beautiful book which documents the Melbourne music scene."/>
    <x v="15"/>
    <x v="117"/>
    <x v="2"/>
    <s v="AU"/>
    <s v="AUD"/>
    <x v="1765"/>
    <n v="1407184688"/>
    <x v="1"/>
    <x v="78"/>
    <b v="0"/>
    <s v="photography/photobooks"/>
    <x v="1766"/>
    <x v="8"/>
    <x v="20"/>
    <x v="3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x v="1766"/>
    <n v="1404488884"/>
    <x v="1"/>
    <x v="70"/>
    <b v="0"/>
    <s v="photography/photobooks"/>
    <x v="1767"/>
    <x v="8"/>
    <x v="20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x v="1767"/>
    <n v="1406640444"/>
    <x v="1"/>
    <x v="41"/>
    <b v="0"/>
    <s v="photography/photobooks"/>
    <x v="1768"/>
    <x v="8"/>
    <x v="20"/>
    <x v="3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x v="1768"/>
    <n v="1418585959"/>
    <x v="1"/>
    <x v="19"/>
    <b v="0"/>
    <s v="photography/photobooks"/>
    <x v="1769"/>
    <x v="8"/>
    <x v="2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x v="1769"/>
    <n v="1410288194"/>
    <x v="1"/>
    <x v="297"/>
    <b v="0"/>
    <s v="photography/photobooks"/>
    <x v="1770"/>
    <x v="8"/>
    <x v="20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x v="1770"/>
    <n v="1411515040"/>
    <x v="1"/>
    <x v="20"/>
    <b v="0"/>
    <s v="photography/photobooks"/>
    <x v="1771"/>
    <x v="8"/>
    <x v="20"/>
    <x v="3"/>
  </r>
  <r>
    <n v="1772"/>
    <s v="White Mountain"/>
    <s v="A photobook and a short documentary film telling the story of Holocaust in Northwestern Lithuania"/>
    <x v="62"/>
    <x v="1205"/>
    <x v="2"/>
    <s v="GB"/>
    <s v="GBP"/>
    <x v="1771"/>
    <n v="1399482836"/>
    <x v="1"/>
    <x v="10"/>
    <b v="0"/>
    <s v="photography/photobooks"/>
    <x v="1772"/>
    <x v="8"/>
    <x v="20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x v="1772"/>
    <n v="1417803298"/>
    <x v="1"/>
    <x v="10"/>
    <b v="0"/>
    <s v="photography/photobooks"/>
    <x v="1773"/>
    <x v="8"/>
    <x v="20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x v="1773"/>
    <n v="1413609292"/>
    <x v="1"/>
    <x v="62"/>
    <b v="0"/>
    <s v="photography/photobooks"/>
    <x v="1774"/>
    <x v="8"/>
    <x v="20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x v="1774"/>
    <n v="1410305160"/>
    <x v="1"/>
    <x v="204"/>
    <b v="0"/>
    <s v="photography/photobooks"/>
    <x v="1775"/>
    <x v="8"/>
    <x v="20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x v="1775"/>
    <n v="1411513071"/>
    <x v="1"/>
    <x v="80"/>
    <b v="0"/>
    <s v="photography/photobooks"/>
    <x v="1776"/>
    <x v="8"/>
    <x v="20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x v="1776"/>
    <n v="1421829253"/>
    <x v="1"/>
    <x v="73"/>
    <b v="0"/>
    <s v="photography/photobooks"/>
    <x v="1777"/>
    <x v="8"/>
    <x v="20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x v="1777"/>
    <n v="1423600995"/>
    <x v="1"/>
    <x v="41"/>
    <b v="0"/>
    <s v="photography/photobooks"/>
    <x v="1778"/>
    <x v="8"/>
    <x v="20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x v="1778"/>
    <n v="1470242180"/>
    <x v="1"/>
    <x v="44"/>
    <b v="0"/>
    <s v="photography/photobooks"/>
    <x v="1779"/>
    <x v="8"/>
    <x v="20"/>
    <x v="2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x v="1779"/>
    <n v="1462285510"/>
    <x v="1"/>
    <x v="215"/>
    <b v="0"/>
    <s v="photography/photobooks"/>
    <x v="1780"/>
    <x v="8"/>
    <x v="2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x v="1780"/>
    <n v="1471272545"/>
    <x v="1"/>
    <x v="54"/>
    <b v="0"/>
    <s v="photography/photobooks"/>
    <x v="1781"/>
    <x v="8"/>
    <x v="2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x v="1781"/>
    <n v="1453211289"/>
    <x v="1"/>
    <x v="88"/>
    <b v="0"/>
    <s v="photography/photobooks"/>
    <x v="1782"/>
    <x v="8"/>
    <x v="20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x v="1782"/>
    <n v="1429656478"/>
    <x v="1"/>
    <x v="333"/>
    <b v="0"/>
    <s v="photography/photobooks"/>
    <x v="1783"/>
    <x v="8"/>
    <x v="20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x v="1783"/>
    <n v="1419954240"/>
    <x v="1"/>
    <x v="51"/>
    <b v="0"/>
    <s v="photography/photobooks"/>
    <x v="1784"/>
    <x v="8"/>
    <x v="20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x v="1784"/>
    <n v="1410750855"/>
    <x v="1"/>
    <x v="52"/>
    <b v="0"/>
    <s v="photography/photobooks"/>
    <x v="1785"/>
    <x v="8"/>
    <x v="20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x v="1785"/>
    <n v="1416057177"/>
    <x v="1"/>
    <x v="60"/>
    <b v="0"/>
    <s v="photography/photobooks"/>
    <x v="1786"/>
    <x v="8"/>
    <x v="20"/>
    <x v="3"/>
  </r>
  <r>
    <n v="1787"/>
    <s v="Alpamayo to Yerupaja"/>
    <s v="Raising awareness to the effects of global warming through photographs of the high mountains of Peru."/>
    <x v="3"/>
    <x v="1218"/>
    <x v="2"/>
    <s v="US"/>
    <s v="USD"/>
    <x v="1786"/>
    <n v="1425570237"/>
    <x v="1"/>
    <x v="54"/>
    <b v="0"/>
    <s v="photography/photobooks"/>
    <x v="1787"/>
    <x v="8"/>
    <x v="20"/>
    <x v="0"/>
  </r>
  <r>
    <n v="1788"/>
    <s v="Beyond the Pale"/>
    <s v="A photo book celebrating Goths, exploring their lives and giving an insight into what Goth is for them."/>
    <x v="62"/>
    <x v="382"/>
    <x v="2"/>
    <s v="GB"/>
    <s v="GBP"/>
    <x v="1787"/>
    <n v="1412203542"/>
    <x v="1"/>
    <x v="80"/>
    <b v="0"/>
    <s v="photography/photobooks"/>
    <x v="1788"/>
    <x v="8"/>
    <x v="20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x v="1788"/>
    <n v="1415858403"/>
    <x v="1"/>
    <x v="80"/>
    <b v="0"/>
    <s v="photography/photobooks"/>
    <x v="1789"/>
    <x v="8"/>
    <x v="20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x v="1789"/>
    <n v="1420560678"/>
    <x v="1"/>
    <x v="41"/>
    <b v="0"/>
    <s v="photography/photobooks"/>
    <x v="1790"/>
    <x v="8"/>
    <x v="20"/>
    <x v="0"/>
  </r>
  <r>
    <n v="1791"/>
    <s v="disCover: Napoli"/>
    <s v="For the love of street photography and the beauty of traditional cultures in southern Italy."/>
    <x v="9"/>
    <x v="1220"/>
    <x v="2"/>
    <s v="GB"/>
    <s v="GBP"/>
    <x v="1790"/>
    <n v="1417369565"/>
    <x v="1"/>
    <x v="80"/>
    <b v="0"/>
    <s v="photography/photobooks"/>
    <x v="1791"/>
    <x v="8"/>
    <x v="20"/>
    <x v="3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x v="1791"/>
    <n v="1435970682"/>
    <x v="1"/>
    <x v="237"/>
    <b v="0"/>
    <s v="photography/photobooks"/>
    <x v="1792"/>
    <x v="8"/>
    <x v="2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x v="1792"/>
    <n v="1414531440"/>
    <x v="1"/>
    <x v="84"/>
    <b v="0"/>
    <s v="photography/photobooks"/>
    <x v="1793"/>
    <x v="8"/>
    <x v="20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x v="1793"/>
    <n v="1420636422"/>
    <x v="1"/>
    <x v="59"/>
    <b v="0"/>
    <s v="photography/photobooks"/>
    <x v="1794"/>
    <x v="8"/>
    <x v="20"/>
    <x v="0"/>
  </r>
  <r>
    <n v="1795"/>
    <s v="THE AFGHANS - A Photo Book"/>
    <s v="A photography book documenting the impact of the ISAF mission on the Afghan people of Mazar-e Sharif."/>
    <x v="89"/>
    <x v="1223"/>
    <x v="2"/>
    <s v="DE"/>
    <s v="EUR"/>
    <x v="1794"/>
    <n v="1473922541"/>
    <x v="1"/>
    <x v="75"/>
    <b v="0"/>
    <s v="photography/photobooks"/>
    <x v="1795"/>
    <x v="8"/>
    <x v="20"/>
    <x v="2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x v="1795"/>
    <n v="1464172366"/>
    <x v="1"/>
    <x v="48"/>
    <b v="0"/>
    <s v="photography/photobooks"/>
    <x v="1796"/>
    <x v="8"/>
    <x v="20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x v="1796"/>
    <n v="1479217189"/>
    <x v="1"/>
    <x v="205"/>
    <b v="0"/>
    <s v="photography/photobooks"/>
    <x v="1797"/>
    <x v="8"/>
    <x v="20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x v="1797"/>
    <n v="1449388233"/>
    <x v="1"/>
    <x v="77"/>
    <b v="0"/>
    <s v="photography/photobooks"/>
    <x v="1798"/>
    <x v="8"/>
    <x v="20"/>
    <x v="0"/>
  </r>
  <r>
    <n v="1799"/>
    <s v="The UnDiscovered Image"/>
    <s v="The UnDiscovered Image, a monthly publication dedicated to photographers."/>
    <x v="23"/>
    <x v="1227"/>
    <x v="2"/>
    <s v="GB"/>
    <s v="GBP"/>
    <x v="1798"/>
    <n v="1414008808"/>
    <x v="1"/>
    <x v="79"/>
    <b v="0"/>
    <s v="photography/photobooks"/>
    <x v="1799"/>
    <x v="8"/>
    <x v="20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x v="1799"/>
    <n v="1473517970"/>
    <x v="1"/>
    <x v="116"/>
    <b v="0"/>
    <s v="photography/photobooks"/>
    <x v="1800"/>
    <x v="8"/>
    <x v="2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x v="1800"/>
    <n v="1447429868"/>
    <x v="1"/>
    <x v="77"/>
    <b v="0"/>
    <s v="photography/photobooks"/>
    <x v="1801"/>
    <x v="8"/>
    <x v="20"/>
    <x v="0"/>
  </r>
  <r>
    <n v="1802"/>
    <s v="Out Of The Dark"/>
    <s v="Inner Darkness turned into a photobook. Personal work i shot during my recovery...in Berlin."/>
    <x v="8"/>
    <x v="1230"/>
    <x v="2"/>
    <s v="DE"/>
    <s v="EUR"/>
    <x v="1801"/>
    <n v="1433416830"/>
    <x v="1"/>
    <x v="59"/>
    <b v="0"/>
    <s v="photography/photobooks"/>
    <x v="1802"/>
    <x v="8"/>
    <x v="2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x v="1802"/>
    <n v="1421199782"/>
    <x v="1"/>
    <x v="11"/>
    <b v="0"/>
    <s v="photography/photobooks"/>
    <x v="1803"/>
    <x v="8"/>
    <x v="20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x v="1803"/>
    <n v="1444061804"/>
    <x v="1"/>
    <x v="47"/>
    <b v="0"/>
    <s v="photography/photobooks"/>
    <x v="1804"/>
    <x v="8"/>
    <x v="20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x v="1804"/>
    <n v="1441048658"/>
    <x v="1"/>
    <x v="259"/>
    <b v="0"/>
    <s v="photography/photobooks"/>
    <x v="1805"/>
    <x v="8"/>
    <x v="20"/>
    <x v="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x v="1805"/>
    <n v="1409066349"/>
    <x v="1"/>
    <x v="22"/>
    <b v="0"/>
    <s v="photography/photobooks"/>
    <x v="1806"/>
    <x v="8"/>
    <x v="20"/>
    <x v="3"/>
  </r>
  <r>
    <n v="1807"/>
    <s v="Anywhere but Here"/>
    <s v="I want to explore alternative cultures and lifestyles in America."/>
    <x v="10"/>
    <x v="503"/>
    <x v="2"/>
    <s v="US"/>
    <s v="USD"/>
    <x v="1806"/>
    <n v="1409276313"/>
    <x v="1"/>
    <x v="22"/>
    <b v="0"/>
    <s v="photography/photobooks"/>
    <x v="1807"/>
    <x v="8"/>
    <x v="20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x v="1807"/>
    <n v="1483806030"/>
    <x v="1"/>
    <x v="93"/>
    <b v="0"/>
    <s v="photography/photobooks"/>
    <x v="1808"/>
    <x v="8"/>
    <x v="20"/>
    <x v="1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x v="1808"/>
    <n v="1422222439"/>
    <x v="1"/>
    <x v="82"/>
    <b v="0"/>
    <s v="photography/photobooks"/>
    <x v="1809"/>
    <x v="8"/>
    <x v="20"/>
    <x v="0"/>
  </r>
  <r>
    <n v="1810"/>
    <s v="Film Speed"/>
    <s v="Film Speed is a series of Zines focusing on architecture shot completely on 35 and 120mm film."/>
    <x v="52"/>
    <x v="493"/>
    <x v="2"/>
    <s v="US"/>
    <s v="USD"/>
    <x v="1809"/>
    <n v="1407621026"/>
    <x v="0"/>
    <x v="84"/>
    <b v="0"/>
    <s v="photography/photobooks"/>
    <x v="1810"/>
    <x v="8"/>
    <x v="20"/>
    <x v="3"/>
  </r>
  <r>
    <n v="1811"/>
    <s v="The Year of Sunsets"/>
    <s v="A collection of 365 color photographs of sunsets in 2014, beautifully presented in a hardcover book."/>
    <x v="214"/>
    <x v="130"/>
    <x v="2"/>
    <s v="US"/>
    <s v="USD"/>
    <x v="1810"/>
    <n v="1408962270"/>
    <x v="0"/>
    <x v="55"/>
    <b v="0"/>
    <s v="photography/photobooks"/>
    <x v="1811"/>
    <x v="8"/>
    <x v="2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x v="1811"/>
    <n v="1464939536"/>
    <x v="0"/>
    <x v="23"/>
    <b v="0"/>
    <s v="photography/photobooks"/>
    <x v="1812"/>
    <x v="8"/>
    <x v="20"/>
    <x v="2"/>
  </r>
  <r>
    <n v="1813"/>
    <s v="Libya : The Lost Days"/>
    <s v="This project aims to document, Libyan photographic history; through both print and artisan mediums ."/>
    <x v="222"/>
    <x v="117"/>
    <x v="2"/>
    <s v="GB"/>
    <s v="GBP"/>
    <x v="1812"/>
    <n v="1404940812"/>
    <x v="0"/>
    <x v="78"/>
    <b v="0"/>
    <s v="photography/photobooks"/>
    <x v="1813"/>
    <x v="8"/>
    <x v="20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x v="1813"/>
    <n v="1422516736"/>
    <x v="0"/>
    <x v="205"/>
    <b v="0"/>
    <s v="photography/photobooks"/>
    <x v="1814"/>
    <x v="8"/>
    <x v="20"/>
    <x v="0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x v="1814"/>
    <n v="1434577537"/>
    <x v="0"/>
    <x v="78"/>
    <b v="0"/>
    <s v="photography/photobooks"/>
    <x v="1815"/>
    <x v="8"/>
    <x v="20"/>
    <x v="0"/>
  </r>
  <r>
    <n v="1816"/>
    <s v="Moments of Passion"/>
    <s v="A unique Photographic Book Project about the Passionate Moments and Strong Emotions that lie within Karate"/>
    <x v="31"/>
    <x v="1238"/>
    <x v="2"/>
    <s v="CH"/>
    <s v="CHF"/>
    <x v="1815"/>
    <n v="1467061303"/>
    <x v="0"/>
    <x v="79"/>
    <b v="0"/>
    <s v="photography/photobooks"/>
    <x v="1816"/>
    <x v="8"/>
    <x v="20"/>
    <x v="2"/>
  </r>
  <r>
    <n v="1817"/>
    <s v="Through the Lens of Jerry Gustafson"/>
    <s v="Hundreds of breathtaking rodeo photographs collected in a beautiful coffee table book."/>
    <x v="102"/>
    <x v="1239"/>
    <x v="2"/>
    <s v="US"/>
    <s v="USD"/>
    <x v="1816"/>
    <n v="1480607607"/>
    <x v="0"/>
    <x v="61"/>
    <b v="0"/>
    <s v="photography/photobooks"/>
    <x v="1817"/>
    <x v="8"/>
    <x v="20"/>
    <x v="2"/>
  </r>
  <r>
    <n v="1818"/>
    <s v="Give Me Your Goofy-ist"/>
    <s v="We are all different, this is a way to honor and celebrate the authenticity in being different."/>
    <x v="36"/>
    <x v="117"/>
    <x v="2"/>
    <s v="US"/>
    <s v="USD"/>
    <x v="1817"/>
    <n v="1425447450"/>
    <x v="0"/>
    <x v="78"/>
    <b v="0"/>
    <s v="photography/photobooks"/>
    <x v="1818"/>
    <x v="8"/>
    <x v="2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x v="1818"/>
    <n v="1404151396"/>
    <x v="0"/>
    <x v="80"/>
    <b v="0"/>
    <s v="photography/photobooks"/>
    <x v="1819"/>
    <x v="8"/>
    <x v="2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x v="1819"/>
    <n v="1425261690"/>
    <x v="0"/>
    <x v="22"/>
    <b v="0"/>
    <s v="photography/photobooks"/>
    <x v="1820"/>
    <x v="8"/>
    <x v="20"/>
    <x v="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x v="1820"/>
    <n v="1326872367"/>
    <x v="0"/>
    <x v="7"/>
    <b v="1"/>
    <s v="music/rock"/>
    <x v="1821"/>
    <x v="4"/>
    <x v="11"/>
    <x v="5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x v="1821"/>
    <n v="1388084862"/>
    <x v="0"/>
    <x v="202"/>
    <b v="1"/>
    <s v="music/rock"/>
    <x v="1822"/>
    <x v="4"/>
    <x v="11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x v="1822"/>
    <n v="1348503976"/>
    <x v="0"/>
    <x v="51"/>
    <b v="1"/>
    <s v="music/rock"/>
    <x v="1823"/>
    <x v="4"/>
    <x v="11"/>
    <x v="5"/>
  </r>
  <r>
    <n v="1824"/>
    <s v="Tin Man's Broken Wisdom Fund"/>
    <s v="cd fund raiser"/>
    <x v="9"/>
    <x v="1243"/>
    <x v="0"/>
    <s v="US"/>
    <s v="USD"/>
    <x v="1823"/>
    <n v="1387403967"/>
    <x v="0"/>
    <x v="244"/>
    <b v="1"/>
    <s v="music/rock"/>
    <x v="1824"/>
    <x v="4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x v="1824"/>
    <n v="1371585703"/>
    <x v="0"/>
    <x v="133"/>
    <b v="1"/>
    <s v="music/rock"/>
    <x v="1825"/>
    <x v="4"/>
    <x v="11"/>
    <x v="4"/>
  </r>
  <r>
    <n v="1826"/>
    <s v="BEAR GHOST! Professional Recording! Yay!"/>
    <s v="Hear your favorite Bear Ghost in eargasmic quality!"/>
    <x v="13"/>
    <x v="895"/>
    <x v="0"/>
    <s v="US"/>
    <s v="USD"/>
    <x v="1825"/>
    <n v="1390083017"/>
    <x v="0"/>
    <x v="44"/>
    <b v="1"/>
    <s v="music/rock"/>
    <x v="1826"/>
    <x v="4"/>
    <x v="11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x v="1826"/>
    <n v="1294818561"/>
    <x v="0"/>
    <x v="93"/>
    <b v="1"/>
    <s v="music/rock"/>
    <x v="1827"/>
    <x v="4"/>
    <x v="1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x v="1827"/>
    <n v="1396906530"/>
    <x v="0"/>
    <x v="53"/>
    <b v="1"/>
    <s v="music/rock"/>
    <x v="1828"/>
    <x v="4"/>
    <x v="11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x v="1828"/>
    <n v="1291428371"/>
    <x v="0"/>
    <x v="51"/>
    <b v="1"/>
    <s v="music/rock"/>
    <x v="1829"/>
    <x v="4"/>
    <x v="11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x v="1829"/>
    <n v="1390667107"/>
    <x v="0"/>
    <x v="334"/>
    <b v="1"/>
    <s v="music/rock"/>
    <x v="1830"/>
    <x v="4"/>
    <x v="11"/>
    <x v="3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x v="1830"/>
    <n v="1335570863"/>
    <x v="0"/>
    <x v="25"/>
    <b v="1"/>
    <s v="music/rock"/>
    <x v="1831"/>
    <x v="4"/>
    <x v="11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x v="1831"/>
    <n v="1296651427"/>
    <x v="0"/>
    <x v="9"/>
    <b v="1"/>
    <s v="music/rock"/>
    <x v="1832"/>
    <x v="4"/>
    <x v="11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x v="1832"/>
    <n v="1359421403"/>
    <x v="0"/>
    <x v="20"/>
    <b v="1"/>
    <s v="music/rock"/>
    <x v="1833"/>
    <x v="4"/>
    <x v="11"/>
    <x v="4"/>
  </r>
  <r>
    <n v="1834"/>
    <s v="TDJ - All Part of the Plan EP/Tour"/>
    <s v="Help us fund our first tour and promote our new EP!"/>
    <x v="3"/>
    <x v="1250"/>
    <x v="0"/>
    <s v="US"/>
    <s v="USD"/>
    <x v="1833"/>
    <n v="1418684895"/>
    <x v="0"/>
    <x v="240"/>
    <b v="1"/>
    <s v="music/rock"/>
    <x v="1834"/>
    <x v="4"/>
    <x v="11"/>
    <x v="3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x v="1834"/>
    <n v="1456851071"/>
    <x v="0"/>
    <x v="202"/>
    <b v="1"/>
    <s v="music/rock"/>
    <x v="1835"/>
    <x v="4"/>
    <x v="11"/>
    <x v="2"/>
  </r>
  <r>
    <n v="1836"/>
    <s v="KICKSTART OUR &lt;+3"/>
    <s v="Help fund our 2013 Sound &amp; Lighting Touring rig!"/>
    <x v="10"/>
    <x v="1251"/>
    <x v="0"/>
    <s v="US"/>
    <s v="USD"/>
    <x v="1835"/>
    <n v="1359660329"/>
    <x v="0"/>
    <x v="165"/>
    <b v="1"/>
    <s v="music/rock"/>
    <x v="1836"/>
    <x v="4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x v="1836"/>
    <n v="1326848935"/>
    <x v="0"/>
    <x v="209"/>
    <b v="1"/>
    <s v="music/rock"/>
    <x v="1837"/>
    <x v="4"/>
    <x v="11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x v="1837"/>
    <n v="1314989557"/>
    <x v="0"/>
    <x v="33"/>
    <b v="1"/>
    <s v="music/rock"/>
    <x v="1838"/>
    <x v="4"/>
    <x v="11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x v="1838"/>
    <n v="1472750382"/>
    <x v="0"/>
    <x v="43"/>
    <b v="1"/>
    <s v="music/rock"/>
    <x v="1839"/>
    <x v="4"/>
    <x v="11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x v="1839"/>
    <n v="1366251510"/>
    <x v="0"/>
    <x v="62"/>
    <b v="1"/>
    <s v="music/rock"/>
    <x v="1840"/>
    <x v="4"/>
    <x v="11"/>
    <x v="4"/>
  </r>
  <r>
    <n v="1841"/>
    <s v="Hydra Effect Debut EP"/>
    <s v="Hard Rock with a Positive Message. Help us fund, release and promote our debut EP!"/>
    <x v="13"/>
    <x v="1256"/>
    <x v="0"/>
    <s v="US"/>
    <s v="USD"/>
    <x v="1840"/>
    <n v="1397679445"/>
    <x v="0"/>
    <x v="244"/>
    <b v="1"/>
    <s v="music/rock"/>
    <x v="1841"/>
    <x v="4"/>
    <x v="1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x v="1841"/>
    <n v="1422371381"/>
    <x v="0"/>
    <x v="64"/>
    <b v="1"/>
    <s v="music/rock"/>
    <x v="1842"/>
    <x v="4"/>
    <x v="1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x v="1842"/>
    <n v="1295653954"/>
    <x v="0"/>
    <x v="179"/>
    <b v="1"/>
    <s v="music/rock"/>
    <x v="1843"/>
    <x v="4"/>
    <x v="11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x v="1843"/>
    <n v="1304464914"/>
    <x v="0"/>
    <x v="9"/>
    <b v="1"/>
    <s v="music/rock"/>
    <x v="1844"/>
    <x v="4"/>
    <x v="1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x v="1844"/>
    <n v="1464854398"/>
    <x v="0"/>
    <x v="10"/>
    <b v="1"/>
    <s v="music/rock"/>
    <x v="1845"/>
    <x v="4"/>
    <x v="11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x v="1845"/>
    <n v="1352993777"/>
    <x v="0"/>
    <x v="335"/>
    <b v="1"/>
    <s v="music/rock"/>
    <x v="1846"/>
    <x v="4"/>
    <x v="11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x v="1846"/>
    <n v="1427780432"/>
    <x v="0"/>
    <x v="44"/>
    <b v="1"/>
    <s v="music/rock"/>
    <x v="1847"/>
    <x v="4"/>
    <x v="11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x v="1847"/>
    <n v="1306608888"/>
    <x v="0"/>
    <x v="54"/>
    <b v="1"/>
    <s v="music/rock"/>
    <x v="1848"/>
    <x v="4"/>
    <x v="11"/>
    <x v="6"/>
  </r>
  <r>
    <n v="1849"/>
    <s v="Release the Skyline Album"/>
    <s v="Release the Skylines is a small, local Cleveland metal band looking to record an album."/>
    <x v="43"/>
    <x v="356"/>
    <x v="0"/>
    <s v="US"/>
    <s v="USD"/>
    <x v="1848"/>
    <n v="1347913059"/>
    <x v="0"/>
    <x v="22"/>
    <b v="1"/>
    <s v="music/rock"/>
    <x v="1849"/>
    <x v="4"/>
    <x v="11"/>
    <x v="5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x v="1849"/>
    <n v="1402441300"/>
    <x v="0"/>
    <x v="122"/>
    <b v="1"/>
    <s v="music/rock"/>
    <x v="1850"/>
    <x v="4"/>
    <x v="11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x v="1850"/>
    <n v="1404769538"/>
    <x v="0"/>
    <x v="55"/>
    <b v="1"/>
    <s v="music/rock"/>
    <x v="1851"/>
    <x v="4"/>
    <x v="11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x v="1851"/>
    <n v="1426703452"/>
    <x v="0"/>
    <x v="132"/>
    <b v="1"/>
    <s v="music/rock"/>
    <x v="1852"/>
    <x v="4"/>
    <x v="11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x v="1852"/>
    <n v="1348536417"/>
    <x v="0"/>
    <x v="25"/>
    <b v="1"/>
    <s v="music/rock"/>
    <x v="1853"/>
    <x v="4"/>
    <x v="11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x v="1853"/>
    <n v="1366763437"/>
    <x v="0"/>
    <x v="49"/>
    <b v="1"/>
    <s v="music/rock"/>
    <x v="1854"/>
    <x v="4"/>
    <x v="11"/>
    <x v="4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x v="1854"/>
    <n v="1385124940"/>
    <x v="0"/>
    <x v="277"/>
    <b v="1"/>
    <s v="music/rock"/>
    <x v="1855"/>
    <x v="4"/>
    <x v="11"/>
    <x v="4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x v="1855"/>
    <n v="1403901072"/>
    <x v="0"/>
    <x v="44"/>
    <b v="1"/>
    <s v="music/rock"/>
    <x v="1856"/>
    <x v="4"/>
    <x v="11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x v="1856"/>
    <n v="1407954413"/>
    <x v="0"/>
    <x v="19"/>
    <b v="1"/>
    <s v="music/rock"/>
    <x v="1857"/>
    <x v="4"/>
    <x v="11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x v="1857"/>
    <n v="1318826921"/>
    <x v="0"/>
    <x v="184"/>
    <b v="1"/>
    <s v="music/rock"/>
    <x v="1858"/>
    <x v="4"/>
    <x v="11"/>
    <x v="6"/>
  </r>
  <r>
    <n v="1859"/>
    <s v="Queen Kwong Tour to London and Paris"/>
    <s v="Queen Kwong is going ON TOUR to London and Paris!"/>
    <x v="9"/>
    <x v="1270"/>
    <x v="0"/>
    <s v="US"/>
    <s v="USD"/>
    <x v="1858"/>
    <n v="1314124129"/>
    <x v="0"/>
    <x v="66"/>
    <b v="1"/>
    <s v="music/rock"/>
    <x v="1859"/>
    <x v="4"/>
    <x v="11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x v="1859"/>
    <n v="1389891684"/>
    <x v="0"/>
    <x v="10"/>
    <b v="1"/>
    <s v="music/rock"/>
    <x v="1860"/>
    <x v="4"/>
    <x v="11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x v="1860"/>
    <n v="1419664341"/>
    <x v="0"/>
    <x v="78"/>
    <b v="0"/>
    <s v="games/mobile games"/>
    <x v="1861"/>
    <x v="6"/>
    <x v="18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x v="1861"/>
    <n v="1484912974"/>
    <x v="0"/>
    <x v="38"/>
    <b v="0"/>
    <s v="games/mobile games"/>
    <x v="1862"/>
    <x v="6"/>
    <x v="18"/>
    <x v="1"/>
  </r>
  <r>
    <n v="1863"/>
    <s v="Project: 20M813"/>
    <s v="This is an Android game where you take control of the zombies and try to eat your way to world domination!"/>
    <x v="30"/>
    <x v="115"/>
    <x v="2"/>
    <s v="US"/>
    <s v="USD"/>
    <x v="1862"/>
    <n v="1400008085"/>
    <x v="0"/>
    <x v="84"/>
    <b v="0"/>
    <s v="games/mobile games"/>
    <x v="1863"/>
    <x v="6"/>
    <x v="18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x v="1863"/>
    <n v="1396631500"/>
    <x v="0"/>
    <x v="53"/>
    <b v="0"/>
    <s v="games/mobile games"/>
    <x v="1864"/>
    <x v="6"/>
    <x v="18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x v="1864"/>
    <n v="1475398147"/>
    <x v="0"/>
    <x v="84"/>
    <b v="0"/>
    <s v="games/mobile games"/>
    <x v="1865"/>
    <x v="6"/>
    <x v="18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x v="1865"/>
    <n v="1483768497"/>
    <x v="0"/>
    <x v="84"/>
    <b v="0"/>
    <s v="games/mobile games"/>
    <x v="1866"/>
    <x v="6"/>
    <x v="18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x v="1866"/>
    <n v="1475791912"/>
    <x v="0"/>
    <x v="29"/>
    <b v="0"/>
    <s v="games/mobile games"/>
    <x v="1867"/>
    <x v="6"/>
    <x v="18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x v="1867"/>
    <n v="1448044925"/>
    <x v="0"/>
    <x v="57"/>
    <b v="0"/>
    <s v="games/mobile games"/>
    <x v="1868"/>
    <x v="6"/>
    <x v="18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x v="1868"/>
    <n v="1480896249"/>
    <x v="0"/>
    <x v="78"/>
    <b v="0"/>
    <s v="games/mobile games"/>
    <x v="1869"/>
    <x v="6"/>
    <x v="18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x v="1869"/>
    <n v="1451723535"/>
    <x v="0"/>
    <x v="202"/>
    <b v="0"/>
    <s v="games/mobile games"/>
    <x v="1870"/>
    <x v="6"/>
    <x v="18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x v="1870"/>
    <n v="1413053301"/>
    <x v="0"/>
    <x v="195"/>
    <b v="0"/>
    <s v="games/mobile games"/>
    <x v="1871"/>
    <x v="6"/>
    <x v="18"/>
    <x v="3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x v="1871"/>
    <n v="1433041602"/>
    <x v="0"/>
    <x v="62"/>
    <b v="0"/>
    <s v="games/mobile games"/>
    <x v="1872"/>
    <x v="6"/>
    <x v="18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x v="1872"/>
    <n v="1433861210"/>
    <x v="0"/>
    <x v="84"/>
    <b v="0"/>
    <s v="games/mobile games"/>
    <x v="1873"/>
    <x v="6"/>
    <x v="18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x v="1873"/>
    <n v="1465427733"/>
    <x v="0"/>
    <x v="84"/>
    <b v="0"/>
    <s v="games/mobile games"/>
    <x v="1874"/>
    <x v="6"/>
    <x v="18"/>
    <x v="2"/>
  </r>
  <r>
    <n v="1875"/>
    <s v="Claws &amp; Fins"/>
    <s v="Sea opposition of Crab's family and angry fishes. Who is going to win, and who is going to loose ?!"/>
    <x v="3"/>
    <x v="152"/>
    <x v="2"/>
    <s v="US"/>
    <s v="USD"/>
    <x v="1874"/>
    <n v="1465335308"/>
    <x v="0"/>
    <x v="83"/>
    <b v="0"/>
    <s v="games/mobile games"/>
    <x v="1875"/>
    <x v="6"/>
    <x v="18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x v="1875"/>
    <n v="1400309405"/>
    <x v="0"/>
    <x v="78"/>
    <b v="0"/>
    <s v="games/mobile games"/>
    <x v="1876"/>
    <x v="6"/>
    <x v="18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x v="1876"/>
    <n v="1422664925"/>
    <x v="0"/>
    <x v="78"/>
    <b v="0"/>
    <s v="games/mobile games"/>
    <x v="1877"/>
    <x v="6"/>
    <x v="18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x v="1877"/>
    <n v="1400026355"/>
    <x v="0"/>
    <x v="78"/>
    <b v="0"/>
    <s v="games/mobile games"/>
    <x v="1878"/>
    <x v="6"/>
    <x v="18"/>
    <x v="3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x v="1878"/>
    <n v="1455377729"/>
    <x v="0"/>
    <x v="84"/>
    <b v="0"/>
    <s v="games/mobile games"/>
    <x v="1879"/>
    <x v="6"/>
    <x v="18"/>
    <x v="2"/>
  </r>
  <r>
    <n v="1880"/>
    <s v="Sim Betting Football"/>
    <s v="Sim Betting Football is the only football (soccer) betting simulation  game."/>
    <x v="10"/>
    <x v="1276"/>
    <x v="2"/>
    <s v="GB"/>
    <s v="GBP"/>
    <x v="1879"/>
    <n v="1456839380"/>
    <x v="0"/>
    <x v="54"/>
    <b v="0"/>
    <s v="games/mobile games"/>
    <x v="1880"/>
    <x v="6"/>
    <x v="18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x v="1880"/>
    <n v="1423366789"/>
    <x v="0"/>
    <x v="16"/>
    <b v="1"/>
    <s v="music/indie rock"/>
    <x v="1881"/>
    <x v="4"/>
    <x v="14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x v="1881"/>
    <n v="1339109212"/>
    <x v="0"/>
    <x v="75"/>
    <b v="1"/>
    <s v="music/indie rock"/>
    <x v="1882"/>
    <x v="4"/>
    <x v="14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x v="1882"/>
    <n v="1331333108"/>
    <x v="0"/>
    <x v="58"/>
    <b v="1"/>
    <s v="music/indie rock"/>
    <x v="1883"/>
    <x v="4"/>
    <x v="14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x v="1883"/>
    <n v="1350967535"/>
    <x v="0"/>
    <x v="55"/>
    <b v="1"/>
    <s v="music/indie rock"/>
    <x v="1884"/>
    <x v="4"/>
    <x v="14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x v="1884"/>
    <n v="1341800110"/>
    <x v="0"/>
    <x v="217"/>
    <b v="1"/>
    <s v="music/indie rock"/>
    <x v="1885"/>
    <x v="4"/>
    <x v="1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x v="1885"/>
    <n v="1413236738"/>
    <x v="0"/>
    <x v="60"/>
    <b v="1"/>
    <s v="music/indie rock"/>
    <x v="1886"/>
    <x v="4"/>
    <x v="14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x v="1886"/>
    <n v="1447614732"/>
    <x v="0"/>
    <x v="22"/>
    <b v="1"/>
    <s v="music/indie rock"/>
    <x v="1887"/>
    <x v="4"/>
    <x v="1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x v="1887"/>
    <n v="1272692732"/>
    <x v="0"/>
    <x v="30"/>
    <b v="1"/>
    <s v="music/indie rock"/>
    <x v="1888"/>
    <x v="4"/>
    <x v="14"/>
    <x v="7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x v="1888"/>
    <n v="1359140546"/>
    <x v="0"/>
    <x v="34"/>
    <b v="1"/>
    <s v="music/indie rock"/>
    <x v="1889"/>
    <x v="4"/>
    <x v="14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x v="1889"/>
    <n v="1353005528"/>
    <x v="0"/>
    <x v="336"/>
    <b v="1"/>
    <s v="music/indie rock"/>
    <x v="1890"/>
    <x v="4"/>
    <x v="1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x v="1890"/>
    <n v="1275851354"/>
    <x v="0"/>
    <x v="148"/>
    <b v="1"/>
    <s v="music/indie rock"/>
    <x v="1891"/>
    <x v="4"/>
    <x v="14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x v="1891"/>
    <n v="1304867881"/>
    <x v="0"/>
    <x v="55"/>
    <b v="1"/>
    <s v="music/indie rock"/>
    <x v="1892"/>
    <x v="4"/>
    <x v="14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x v="1892"/>
    <n v="1301524585"/>
    <x v="0"/>
    <x v="43"/>
    <b v="1"/>
    <s v="music/indie rock"/>
    <x v="1893"/>
    <x v="4"/>
    <x v="14"/>
    <x v="6"/>
  </r>
  <r>
    <n v="1894"/>
    <s v="Help me release my first 3 song EP!!"/>
    <s v="Im trying to raise $1000 for a 3 song EP in a studio!"/>
    <x v="28"/>
    <x v="1288"/>
    <x v="0"/>
    <s v="US"/>
    <s v="USD"/>
    <x v="1893"/>
    <n v="1326404583"/>
    <x v="0"/>
    <x v="9"/>
    <b v="1"/>
    <s v="music/indie rock"/>
    <x v="1894"/>
    <x v="4"/>
    <x v="1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x v="1894"/>
    <n v="1442771722"/>
    <x v="0"/>
    <x v="5"/>
    <b v="1"/>
    <s v="music/indie rock"/>
    <x v="1895"/>
    <x v="4"/>
    <x v="14"/>
    <x v="0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x v="1895"/>
    <n v="1331658165"/>
    <x v="0"/>
    <x v="62"/>
    <b v="1"/>
    <s v="music/indie rock"/>
    <x v="1896"/>
    <x v="4"/>
    <x v="14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x v="1896"/>
    <n v="1392040806"/>
    <x v="0"/>
    <x v="275"/>
    <b v="1"/>
    <s v="music/indie rock"/>
    <x v="1897"/>
    <x v="4"/>
    <x v="14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x v="1897"/>
    <n v="1451277473"/>
    <x v="0"/>
    <x v="64"/>
    <b v="1"/>
    <s v="music/indie rock"/>
    <x v="1898"/>
    <x v="4"/>
    <x v="14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x v="1898"/>
    <n v="1424730966"/>
    <x v="0"/>
    <x v="288"/>
    <b v="1"/>
    <s v="music/indie rock"/>
    <x v="1899"/>
    <x v="4"/>
    <x v="14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x v="1899"/>
    <n v="1347137731"/>
    <x v="0"/>
    <x v="241"/>
    <b v="1"/>
    <s v="music/indie rock"/>
    <x v="1900"/>
    <x v="4"/>
    <x v="14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x v="1900"/>
    <n v="1429707729"/>
    <x v="0"/>
    <x v="20"/>
    <b v="0"/>
    <s v="technology/gadgets"/>
    <x v="1901"/>
    <x v="2"/>
    <x v="29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x v="1901"/>
    <n v="1422903447"/>
    <x v="0"/>
    <x v="83"/>
    <b v="0"/>
    <s v="technology/gadgets"/>
    <x v="1902"/>
    <x v="2"/>
    <x v="29"/>
    <x v="0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x v="1902"/>
    <n v="1480357791"/>
    <x v="0"/>
    <x v="14"/>
    <b v="0"/>
    <s v="technology/gadgets"/>
    <x v="1903"/>
    <x v="2"/>
    <x v="29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x v="1903"/>
    <n v="1447864021"/>
    <x v="0"/>
    <x v="84"/>
    <b v="0"/>
    <s v="technology/gadgets"/>
    <x v="1904"/>
    <x v="2"/>
    <x v="29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x v="1904"/>
    <n v="1407535994"/>
    <x v="0"/>
    <x v="80"/>
    <b v="0"/>
    <s v="technology/gadgets"/>
    <x v="1905"/>
    <x v="2"/>
    <x v="29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x v="1905"/>
    <n v="1464105983"/>
    <x v="0"/>
    <x v="221"/>
    <b v="0"/>
    <s v="technology/gadgets"/>
    <x v="1906"/>
    <x v="2"/>
    <x v="29"/>
    <x v="2"/>
  </r>
  <r>
    <n v="1907"/>
    <s v="Litter-Buddy"/>
    <s v="Litter-Buddy is great economical alternative to leading pet waste disposal systems with cartridge bag elements."/>
    <x v="11"/>
    <x v="1079"/>
    <x v="2"/>
    <s v="US"/>
    <s v="USD"/>
    <x v="1906"/>
    <n v="1399557925"/>
    <x v="0"/>
    <x v="80"/>
    <b v="0"/>
    <s v="technology/gadgets"/>
    <x v="1907"/>
    <x v="2"/>
    <x v="29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x v="1907"/>
    <n v="1480456900"/>
    <x v="0"/>
    <x v="80"/>
    <b v="0"/>
    <s v="technology/gadgets"/>
    <x v="1908"/>
    <x v="2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x v="1908"/>
    <n v="1411467479"/>
    <x v="0"/>
    <x v="44"/>
    <b v="0"/>
    <s v="technology/gadgets"/>
    <x v="1909"/>
    <x v="2"/>
    <x v="2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x v="1909"/>
    <n v="1442531217"/>
    <x v="0"/>
    <x v="168"/>
    <b v="0"/>
    <s v="technology/gadgets"/>
    <x v="1910"/>
    <x v="2"/>
    <x v="29"/>
    <x v="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x v="1910"/>
    <n v="1404953334"/>
    <x v="0"/>
    <x v="29"/>
    <b v="0"/>
    <s v="technology/gadgets"/>
    <x v="1911"/>
    <x v="2"/>
    <x v="29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x v="1911"/>
    <n v="1430803560"/>
    <x v="0"/>
    <x v="288"/>
    <b v="0"/>
    <s v="technology/gadgets"/>
    <x v="1912"/>
    <x v="2"/>
    <x v="29"/>
    <x v="0"/>
  </r>
  <r>
    <n v="1913"/>
    <s v="Tibio - Spreading warmth in everyones home"/>
    <s v="Tibio is a revolutionary new product designed to solve an age old problem."/>
    <x v="240"/>
    <x v="1300"/>
    <x v="2"/>
    <s v="GB"/>
    <s v="GBP"/>
    <x v="1912"/>
    <n v="1410178578"/>
    <x v="0"/>
    <x v="55"/>
    <b v="0"/>
    <s v="technology/gadgets"/>
    <x v="1913"/>
    <x v="2"/>
    <x v="29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x v="1913"/>
    <n v="1413519073"/>
    <x v="0"/>
    <x v="84"/>
    <b v="0"/>
    <s v="technology/gadgets"/>
    <x v="1914"/>
    <x v="2"/>
    <x v="29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x v="1914"/>
    <n v="1407892222"/>
    <x v="0"/>
    <x v="80"/>
    <b v="0"/>
    <s v="technology/gadgets"/>
    <x v="1915"/>
    <x v="2"/>
    <x v="29"/>
    <x v="3"/>
  </r>
  <r>
    <n v="1916"/>
    <s v="The Paint Can Holder by U.S. Green Products"/>
    <s v="The Paint Can Holder Makes Painting Easier and Safer on Extension Ladders."/>
    <x v="22"/>
    <x v="1301"/>
    <x v="2"/>
    <s v="US"/>
    <s v="USD"/>
    <x v="1915"/>
    <n v="1476378775"/>
    <x v="0"/>
    <x v="79"/>
    <b v="0"/>
    <s v="technology/gadgets"/>
    <x v="1916"/>
    <x v="2"/>
    <x v="29"/>
    <x v="2"/>
  </r>
  <r>
    <n v="1917"/>
    <s v="Chronovisor:The MOST innovative watch for night time reading"/>
    <s v="Let's build a legendary brand altogether"/>
    <x v="303"/>
    <x v="1302"/>
    <x v="2"/>
    <s v="HK"/>
    <s v="HKD"/>
    <x v="1916"/>
    <n v="1484116133"/>
    <x v="0"/>
    <x v="16"/>
    <b v="0"/>
    <s v="technology/gadgets"/>
    <x v="1917"/>
    <x v="2"/>
    <x v="29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x v="1917"/>
    <n v="1404845851"/>
    <x v="0"/>
    <x v="82"/>
    <b v="0"/>
    <s v="technology/gadgets"/>
    <x v="1918"/>
    <x v="2"/>
    <x v="29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x v="1918"/>
    <n v="1429477249"/>
    <x v="0"/>
    <x v="22"/>
    <b v="0"/>
    <s v="technology/gadgets"/>
    <x v="1919"/>
    <x v="2"/>
    <x v="29"/>
    <x v="0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x v="1919"/>
    <n v="1443042061"/>
    <x v="0"/>
    <x v="217"/>
    <b v="0"/>
    <s v="technology/gadgets"/>
    <x v="1920"/>
    <x v="2"/>
    <x v="29"/>
    <x v="0"/>
  </r>
  <r>
    <n v="1921"/>
    <s v="The Fine Spirits are making an album!"/>
    <s v="The Fine Spirits are making an album, but we need your help!"/>
    <x v="15"/>
    <x v="1305"/>
    <x v="0"/>
    <s v="US"/>
    <s v="USD"/>
    <x v="1920"/>
    <n v="1339651143"/>
    <x v="0"/>
    <x v="44"/>
    <b v="1"/>
    <s v="music/indie rock"/>
    <x v="1921"/>
    <x v="4"/>
    <x v="14"/>
    <x v="5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x v="1921"/>
    <n v="1384236507"/>
    <x v="0"/>
    <x v="31"/>
    <b v="1"/>
    <s v="music/indie rock"/>
    <x v="1922"/>
    <x v="4"/>
    <x v="14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x v="1922"/>
    <n v="1313612532"/>
    <x v="0"/>
    <x v="62"/>
    <b v="1"/>
    <s v="music/indie rock"/>
    <x v="1923"/>
    <x v="4"/>
    <x v="14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x v="1923"/>
    <n v="1387390555"/>
    <x v="0"/>
    <x v="51"/>
    <b v="1"/>
    <s v="music/indie rock"/>
    <x v="1924"/>
    <x v="4"/>
    <x v="14"/>
    <x v="4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x v="1924"/>
    <n v="1379540288"/>
    <x v="0"/>
    <x v="47"/>
    <b v="1"/>
    <s v="music/indie rock"/>
    <x v="1925"/>
    <x v="4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x v="1925"/>
    <n v="1286319256"/>
    <x v="0"/>
    <x v="329"/>
    <b v="1"/>
    <s v="music/indie rock"/>
    <x v="1926"/>
    <x v="4"/>
    <x v="14"/>
    <x v="7"/>
  </r>
  <r>
    <n v="1927"/>
    <s v="GBS Detroit Presents Hampshire"/>
    <s v="Hampshire is headed to GBS Detroit."/>
    <x v="20"/>
    <x v="972"/>
    <x v="0"/>
    <s v="US"/>
    <s v="USD"/>
    <x v="1926"/>
    <n v="1329856839"/>
    <x v="0"/>
    <x v="202"/>
    <b v="1"/>
    <s v="music/indie rock"/>
    <x v="1927"/>
    <x v="4"/>
    <x v="14"/>
    <x v="5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x v="1927"/>
    <n v="1365348794"/>
    <x v="0"/>
    <x v="69"/>
    <b v="1"/>
    <s v="music/indie rock"/>
    <x v="1928"/>
    <x v="4"/>
    <x v="14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x v="1928"/>
    <n v="1306197066"/>
    <x v="0"/>
    <x v="11"/>
    <b v="1"/>
    <s v="music/indie rock"/>
    <x v="1929"/>
    <x v="4"/>
    <x v="14"/>
    <x v="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x v="1929"/>
    <n v="1368019482"/>
    <x v="0"/>
    <x v="55"/>
    <b v="1"/>
    <s v="music/indie rock"/>
    <x v="1930"/>
    <x v="4"/>
    <x v="14"/>
    <x v="4"/>
  </r>
  <r>
    <n v="1931"/>
    <s v="New Lions After Dark EP!"/>
    <s v="We're an indie rock band from Clearwater, FL headed back into the studio to finish our latest EP."/>
    <x v="13"/>
    <x v="1313"/>
    <x v="0"/>
    <s v="US"/>
    <s v="USD"/>
    <x v="1930"/>
    <n v="1336512309"/>
    <x v="0"/>
    <x v="133"/>
    <b v="1"/>
    <s v="music/indie rock"/>
    <x v="1931"/>
    <x v="4"/>
    <x v="1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x v="1931"/>
    <n v="1325618773"/>
    <x v="0"/>
    <x v="144"/>
    <b v="1"/>
    <s v="music/indie rock"/>
    <x v="1932"/>
    <x v="4"/>
    <x v="14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x v="1932"/>
    <n v="1409195307"/>
    <x v="0"/>
    <x v="238"/>
    <b v="1"/>
    <s v="music/indie rock"/>
    <x v="1933"/>
    <x v="4"/>
    <x v="14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x v="1933"/>
    <n v="1321649321"/>
    <x v="0"/>
    <x v="99"/>
    <b v="1"/>
    <s v="music/indie rock"/>
    <x v="1934"/>
    <x v="4"/>
    <x v="14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x v="1934"/>
    <n v="1400106171"/>
    <x v="0"/>
    <x v="133"/>
    <b v="1"/>
    <s v="music/indie rock"/>
    <x v="1935"/>
    <x v="4"/>
    <x v="14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x v="1935"/>
    <n v="1320528070"/>
    <x v="0"/>
    <x v="108"/>
    <b v="1"/>
    <s v="music/indie rock"/>
    <x v="1936"/>
    <x v="4"/>
    <x v="14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x v="1936"/>
    <n v="1338346281"/>
    <x v="0"/>
    <x v="60"/>
    <b v="1"/>
    <s v="music/indie rock"/>
    <x v="1937"/>
    <x v="4"/>
    <x v="14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x v="1937"/>
    <n v="1370067231"/>
    <x v="0"/>
    <x v="229"/>
    <b v="1"/>
    <s v="music/indie rock"/>
    <x v="1938"/>
    <x v="4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x v="1938"/>
    <n v="1360366708"/>
    <x v="0"/>
    <x v="93"/>
    <b v="1"/>
    <s v="music/indie rock"/>
    <x v="1939"/>
    <x v="4"/>
    <x v="14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x v="1939"/>
    <n v="1304770233"/>
    <x v="0"/>
    <x v="162"/>
    <b v="1"/>
    <s v="music/indie rock"/>
    <x v="1940"/>
    <x v="4"/>
    <x v="14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x v="1940"/>
    <n v="1397545131"/>
    <x v="1"/>
    <x v="337"/>
    <b v="1"/>
    <s v="technology/hardware"/>
    <x v="1941"/>
    <x v="2"/>
    <x v="30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x v="1941"/>
    <n v="1302033140"/>
    <x v="1"/>
    <x v="195"/>
    <b v="1"/>
    <s v="technology/hardware"/>
    <x v="1942"/>
    <x v="2"/>
    <x v="30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x v="1942"/>
    <n v="1467008916"/>
    <x v="1"/>
    <x v="338"/>
    <b v="1"/>
    <s v="technology/hardware"/>
    <x v="1943"/>
    <x v="2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x v="1943"/>
    <n v="1396360890"/>
    <x v="1"/>
    <x v="339"/>
    <b v="1"/>
    <s v="technology/hardware"/>
    <x v="1944"/>
    <x v="2"/>
    <x v="30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x v="1944"/>
    <n v="1433224958"/>
    <x v="1"/>
    <x v="340"/>
    <b v="1"/>
    <s v="technology/hardware"/>
    <x v="1945"/>
    <x v="2"/>
    <x v="30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x v="1945"/>
    <n v="1392780961"/>
    <x v="1"/>
    <x v="16"/>
    <b v="1"/>
    <s v="technology/hardware"/>
    <x v="1946"/>
    <x v="2"/>
    <x v="30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x v="1946"/>
    <n v="1255730520"/>
    <x v="1"/>
    <x v="23"/>
    <b v="1"/>
    <s v="technology/hardware"/>
    <x v="1947"/>
    <x v="2"/>
    <x v="30"/>
    <x v="8"/>
  </r>
  <r>
    <n v="1948"/>
    <s v="UDOO X86: The Most Powerful Maker Board Ever"/>
    <s v="10 times more powerful than Raspberry Pi 3, x86 64-bit architecture"/>
    <x v="57"/>
    <x v="1330"/>
    <x v="0"/>
    <s v="US"/>
    <s v="USD"/>
    <x v="1947"/>
    <n v="1460557809"/>
    <x v="1"/>
    <x v="341"/>
    <b v="1"/>
    <s v="technology/hardware"/>
    <x v="1948"/>
    <x v="2"/>
    <x v="30"/>
    <x v="2"/>
  </r>
  <r>
    <n v="1949"/>
    <s v="Shake Your Power"/>
    <s v="#ShakeYourPower brings clean energy to places in the world without electricity through the power of music."/>
    <x v="63"/>
    <x v="1331"/>
    <x v="0"/>
    <s v="GB"/>
    <s v="GBP"/>
    <x v="1948"/>
    <n v="1402394951"/>
    <x v="1"/>
    <x v="342"/>
    <b v="1"/>
    <s v="technology/hardware"/>
    <x v="1949"/>
    <x v="2"/>
    <x v="30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x v="1949"/>
    <n v="1300767673"/>
    <x v="1"/>
    <x v="343"/>
    <b v="1"/>
    <s v="technology/hardware"/>
    <x v="1950"/>
    <x v="2"/>
    <x v="30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x v="1950"/>
    <n v="1475921137"/>
    <x v="1"/>
    <x v="344"/>
    <b v="1"/>
    <s v="technology/hardware"/>
    <x v="1951"/>
    <x v="2"/>
    <x v="30"/>
    <x v="2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x v="1951"/>
    <n v="1378737215"/>
    <x v="1"/>
    <x v="345"/>
    <b v="1"/>
    <s v="technology/hardware"/>
    <x v="1952"/>
    <x v="2"/>
    <x v="30"/>
    <x v="4"/>
  </r>
  <r>
    <n v="1953"/>
    <s v="NTH Music Synthesizer"/>
    <s v="The NTH is an open source music synthesizer featuring instant fun, awesome sound, and a hackable design."/>
    <x v="36"/>
    <x v="1335"/>
    <x v="0"/>
    <s v="US"/>
    <s v="USD"/>
    <x v="1952"/>
    <n v="1328158065"/>
    <x v="1"/>
    <x v="206"/>
    <b v="1"/>
    <s v="technology/hardware"/>
    <x v="1953"/>
    <x v="2"/>
    <x v="30"/>
    <x v="5"/>
  </r>
  <r>
    <n v="1954"/>
    <s v="Orison â€“ Rethink the Power of Energy"/>
    <s v="The First Home Battery System You Simply Plug in to Install"/>
    <x v="63"/>
    <x v="1336"/>
    <x v="0"/>
    <s v="US"/>
    <s v="USD"/>
    <x v="1953"/>
    <n v="1453730176"/>
    <x v="1"/>
    <x v="119"/>
    <b v="1"/>
    <s v="technology/hardware"/>
    <x v="1954"/>
    <x v="2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x v="1954"/>
    <n v="1334989881"/>
    <x v="1"/>
    <x v="126"/>
    <b v="1"/>
    <s v="technology/hardware"/>
    <x v="1955"/>
    <x v="2"/>
    <x v="3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x v="1955"/>
    <n v="1425507005"/>
    <x v="1"/>
    <x v="346"/>
    <b v="1"/>
    <s v="technology/hardware"/>
    <x v="1956"/>
    <x v="2"/>
    <x v="30"/>
    <x v="0"/>
  </r>
  <r>
    <n v="1957"/>
    <s v="freeSoC and freeSoC Mini"/>
    <s v="An open hardware platform for the best microcontroller in the world."/>
    <x v="11"/>
    <x v="1339"/>
    <x v="0"/>
    <s v="US"/>
    <s v="USD"/>
    <x v="1956"/>
    <n v="1348712513"/>
    <x v="1"/>
    <x v="347"/>
    <b v="1"/>
    <s v="technology/hardware"/>
    <x v="1957"/>
    <x v="2"/>
    <x v="30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x v="1957"/>
    <n v="1361490161"/>
    <x v="1"/>
    <x v="348"/>
    <b v="1"/>
    <s v="technology/hardware"/>
    <x v="1958"/>
    <x v="2"/>
    <x v="30"/>
    <x v="4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x v="1958"/>
    <n v="1408565860"/>
    <x v="1"/>
    <x v="349"/>
    <b v="1"/>
    <s v="technology/hardware"/>
    <x v="1959"/>
    <x v="2"/>
    <x v="30"/>
    <x v="3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x v="1959"/>
    <n v="1416559341"/>
    <x v="1"/>
    <x v="51"/>
    <b v="1"/>
    <s v="technology/hardware"/>
    <x v="1960"/>
    <x v="2"/>
    <x v="30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x v="1960"/>
    <n v="1346042417"/>
    <x v="1"/>
    <x v="350"/>
    <b v="1"/>
    <s v="technology/hardware"/>
    <x v="1961"/>
    <x v="2"/>
    <x v="3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x v="1961"/>
    <n v="1397414636"/>
    <x v="1"/>
    <x v="351"/>
    <b v="1"/>
    <s v="technology/hardware"/>
    <x v="1962"/>
    <x v="2"/>
    <x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x v="1962"/>
    <n v="1407838734"/>
    <x v="1"/>
    <x v="242"/>
    <b v="1"/>
    <s v="technology/hardware"/>
    <x v="1963"/>
    <x v="2"/>
    <x v="30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x v="1963"/>
    <n v="1458714772"/>
    <x v="1"/>
    <x v="352"/>
    <b v="1"/>
    <s v="technology/hardware"/>
    <x v="1964"/>
    <x v="2"/>
    <x v="30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x v="1964"/>
    <n v="1324433310"/>
    <x v="1"/>
    <x v="273"/>
    <b v="1"/>
    <s v="technology/hardware"/>
    <x v="1965"/>
    <x v="2"/>
    <x v="30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x v="1965"/>
    <n v="1405429098"/>
    <x v="1"/>
    <x v="353"/>
    <b v="1"/>
    <s v="technology/hardware"/>
    <x v="1966"/>
    <x v="2"/>
    <x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x v="1966"/>
    <n v="1396367729"/>
    <x v="1"/>
    <x v="316"/>
    <b v="1"/>
    <s v="technology/hardware"/>
    <x v="1967"/>
    <x v="2"/>
    <x v="30"/>
    <x v="3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x v="1967"/>
    <n v="1478095515"/>
    <x v="1"/>
    <x v="354"/>
    <b v="1"/>
    <s v="technology/hardware"/>
    <x v="1968"/>
    <x v="2"/>
    <x v="30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x v="1968"/>
    <n v="1467831668"/>
    <x v="1"/>
    <x v="355"/>
    <b v="1"/>
    <s v="technology/hardware"/>
    <x v="1969"/>
    <x v="2"/>
    <x v="30"/>
    <x v="2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x v="1969"/>
    <n v="1361248701"/>
    <x v="1"/>
    <x v="356"/>
    <b v="1"/>
    <s v="technology/hardware"/>
    <x v="1970"/>
    <x v="2"/>
    <x v="3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x v="1970"/>
    <n v="1381752061"/>
    <x v="1"/>
    <x v="357"/>
    <b v="1"/>
    <s v="technology/hardware"/>
    <x v="1971"/>
    <x v="2"/>
    <x v="30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x v="1971"/>
    <n v="1350605844"/>
    <x v="1"/>
    <x v="146"/>
    <b v="1"/>
    <s v="technology/hardware"/>
    <x v="1972"/>
    <x v="2"/>
    <x v="30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x v="1972"/>
    <n v="1467134464"/>
    <x v="1"/>
    <x v="358"/>
    <b v="1"/>
    <s v="technology/hardware"/>
    <x v="1973"/>
    <x v="2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x v="1973"/>
    <n v="1371715269"/>
    <x v="1"/>
    <x v="359"/>
    <b v="1"/>
    <s v="technology/hardware"/>
    <x v="1974"/>
    <x v="2"/>
    <x v="30"/>
    <x v="4"/>
  </r>
  <r>
    <n v="1975"/>
    <s v="Bugle2: A DIY Phono Preamp"/>
    <s v="The Bugle2 is a second generation DIY kit phono preamplifier for vinyl playback."/>
    <x v="194"/>
    <x v="1357"/>
    <x v="0"/>
    <s v="US"/>
    <s v="USD"/>
    <x v="1974"/>
    <n v="1360346851"/>
    <x v="1"/>
    <x v="35"/>
    <b v="1"/>
    <s v="technology/hardware"/>
    <x v="1975"/>
    <x v="2"/>
    <x v="30"/>
    <x v="4"/>
  </r>
  <r>
    <n v="1976"/>
    <s v="Pi Lite white - Bright white LED display for Raspberry Pi"/>
    <s v="Can you help us make an ultra bright white one a reality?"/>
    <x v="23"/>
    <x v="1358"/>
    <x v="0"/>
    <s v="GB"/>
    <s v="GBP"/>
    <x v="1975"/>
    <n v="1371159325"/>
    <x v="1"/>
    <x v="360"/>
    <b v="1"/>
    <s v="technology/hardware"/>
    <x v="1976"/>
    <x v="2"/>
    <x v="30"/>
    <x v="4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x v="1976"/>
    <n v="1446527540"/>
    <x v="1"/>
    <x v="361"/>
    <b v="1"/>
    <s v="technology/hardware"/>
    <x v="1977"/>
    <x v="2"/>
    <x v="3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x v="1977"/>
    <n v="1336627492"/>
    <x v="1"/>
    <x v="362"/>
    <b v="1"/>
    <s v="technology/hardware"/>
    <x v="1978"/>
    <x v="2"/>
    <x v="30"/>
    <x v="5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x v="1978"/>
    <n v="1444734146"/>
    <x v="1"/>
    <x v="363"/>
    <b v="1"/>
    <s v="technology/hardware"/>
    <x v="1979"/>
    <x v="2"/>
    <x v="30"/>
    <x v="0"/>
  </r>
  <r>
    <n v="1980"/>
    <s v="YOUMO - Your Smart Modular Power Strip"/>
    <s v="Multi-power charging that is smarter, stylish and designed for you."/>
    <x v="63"/>
    <x v="1362"/>
    <x v="0"/>
    <s v="DE"/>
    <s v="EUR"/>
    <x v="1979"/>
    <n v="1456232462"/>
    <x v="1"/>
    <x v="364"/>
    <b v="1"/>
    <s v="technology/hardware"/>
    <x v="1980"/>
    <x v="2"/>
    <x v="30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x v="1980"/>
    <n v="1402334665"/>
    <x v="0"/>
    <x v="8"/>
    <b v="0"/>
    <s v="photography/people"/>
    <x v="1981"/>
    <x v="8"/>
    <x v="31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x v="1981"/>
    <n v="1478268287"/>
    <x v="0"/>
    <x v="78"/>
    <b v="0"/>
    <s v="photography/people"/>
    <x v="1982"/>
    <x v="8"/>
    <x v="31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x v="1982"/>
    <n v="1470874618"/>
    <x v="0"/>
    <x v="38"/>
    <b v="0"/>
    <s v="photography/people"/>
    <x v="1983"/>
    <x v="8"/>
    <x v="31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x v="1983"/>
    <n v="1412189881"/>
    <x v="0"/>
    <x v="63"/>
    <b v="0"/>
    <s v="photography/people"/>
    <x v="1984"/>
    <x v="8"/>
    <x v="31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x v="1984"/>
    <n v="1467650771"/>
    <x v="0"/>
    <x v="80"/>
    <b v="0"/>
    <s v="photography/people"/>
    <x v="1985"/>
    <x v="8"/>
    <x v="31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x v="1985"/>
    <n v="1455359083"/>
    <x v="0"/>
    <x v="29"/>
    <b v="0"/>
    <s v="photography/people"/>
    <x v="1986"/>
    <x v="8"/>
    <x v="31"/>
    <x v="2"/>
  </r>
  <r>
    <n v="1987"/>
    <s v="Ethiopia: Beheld"/>
    <s v="A collection of images that depicts the beauty and diversity within Ethiopia"/>
    <x v="62"/>
    <x v="1366"/>
    <x v="2"/>
    <s v="GB"/>
    <s v="GBP"/>
    <x v="1986"/>
    <n v="1422631276"/>
    <x v="0"/>
    <x v="33"/>
    <b v="0"/>
    <s v="photography/people"/>
    <x v="1987"/>
    <x v="8"/>
    <x v="31"/>
    <x v="0"/>
  </r>
  <r>
    <n v="1988"/>
    <s v="Phillip Michael Photography"/>
    <s v="Expressing art in an image!"/>
    <x v="12"/>
    <x v="379"/>
    <x v="2"/>
    <s v="US"/>
    <s v="USD"/>
    <x v="1987"/>
    <n v="1437502742"/>
    <x v="0"/>
    <x v="29"/>
    <b v="0"/>
    <s v="photography/people"/>
    <x v="1988"/>
    <x v="8"/>
    <x v="31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x v="1988"/>
    <n v="1478881208"/>
    <x v="0"/>
    <x v="29"/>
    <b v="0"/>
    <s v="photography/people"/>
    <x v="1989"/>
    <x v="8"/>
    <x v="31"/>
    <x v="2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x v="1989"/>
    <n v="1454042532"/>
    <x v="0"/>
    <x v="81"/>
    <b v="0"/>
    <s v="photography/people"/>
    <x v="1990"/>
    <x v="8"/>
    <x v="31"/>
    <x v="2"/>
  </r>
  <r>
    <n v="1991"/>
    <s v="Portraits of Resilience"/>
    <s v="Taking (and giving) professional portraits of survivors of human trafficking in Myanmar."/>
    <x v="13"/>
    <x v="133"/>
    <x v="2"/>
    <s v="US"/>
    <s v="USD"/>
    <x v="1990"/>
    <n v="1434144386"/>
    <x v="0"/>
    <x v="83"/>
    <b v="0"/>
    <s v="photography/people"/>
    <x v="1991"/>
    <x v="8"/>
    <x v="31"/>
    <x v="0"/>
  </r>
  <r>
    <n v="1992"/>
    <s v="The Wonderful World of Princes &amp; Princesses"/>
    <s v="A complete revamp of all the Disney Princes &amp; Princesses!"/>
    <x v="15"/>
    <x v="369"/>
    <x v="2"/>
    <s v="US"/>
    <s v="USD"/>
    <x v="1991"/>
    <n v="1421637991"/>
    <x v="0"/>
    <x v="84"/>
    <b v="0"/>
    <s v="photography/people"/>
    <x v="1992"/>
    <x v="8"/>
    <x v="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x v="1992"/>
    <n v="1448114837"/>
    <x v="0"/>
    <x v="78"/>
    <b v="0"/>
    <s v="photography/people"/>
    <x v="1993"/>
    <x v="8"/>
    <x v="31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x v="1993"/>
    <n v="1475885342"/>
    <x v="0"/>
    <x v="78"/>
    <b v="0"/>
    <s v="photography/people"/>
    <x v="1994"/>
    <x v="8"/>
    <x v="31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x v="1994"/>
    <n v="1435354736"/>
    <x v="0"/>
    <x v="83"/>
    <b v="0"/>
    <s v="photography/people"/>
    <x v="1995"/>
    <x v="8"/>
    <x v="31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x v="1995"/>
    <n v="1402429211"/>
    <x v="0"/>
    <x v="78"/>
    <b v="0"/>
    <s v="photography/people"/>
    <x v="1996"/>
    <x v="8"/>
    <x v="31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x v="1996"/>
    <n v="1406499612"/>
    <x v="0"/>
    <x v="78"/>
    <b v="0"/>
    <s v="photography/people"/>
    <x v="1997"/>
    <x v="8"/>
    <x v="31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x v="1997"/>
    <n v="1402973438"/>
    <x v="0"/>
    <x v="83"/>
    <b v="0"/>
    <s v="photography/people"/>
    <x v="1998"/>
    <x v="8"/>
    <x v="31"/>
    <x v="3"/>
  </r>
  <r>
    <n v="1999"/>
    <s v="Planet Venus"/>
    <s v="This is a portrait photo project aiming to inspire women to explore themselves and live their passion"/>
    <x v="310"/>
    <x v="1369"/>
    <x v="2"/>
    <s v="GB"/>
    <s v="GBP"/>
    <x v="1998"/>
    <n v="1413286508"/>
    <x v="0"/>
    <x v="63"/>
    <b v="0"/>
    <s v="photography/people"/>
    <x v="1999"/>
    <x v="8"/>
    <x v="31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x v="1999"/>
    <n v="1449528613"/>
    <x v="0"/>
    <x v="20"/>
    <b v="0"/>
    <s v="photography/people"/>
    <x v="2000"/>
    <x v="8"/>
    <x v="31"/>
    <x v="0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x v="2000"/>
    <n v="1431406916"/>
    <x v="1"/>
    <x v="365"/>
    <b v="1"/>
    <s v="technology/hardware"/>
    <x v="2001"/>
    <x v="2"/>
    <x v="3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x v="2001"/>
    <n v="1482599143"/>
    <x v="1"/>
    <x v="366"/>
    <b v="1"/>
    <s v="technology/hardware"/>
    <x v="2002"/>
    <x v="2"/>
    <x v="30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x v="2002"/>
    <n v="1276830052"/>
    <x v="1"/>
    <x v="57"/>
    <b v="1"/>
    <s v="technology/hardware"/>
    <x v="2003"/>
    <x v="2"/>
    <x v="30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x v="2003"/>
    <n v="1402410663"/>
    <x v="1"/>
    <x v="178"/>
    <b v="1"/>
    <s v="technology/hardware"/>
    <x v="2004"/>
    <x v="2"/>
    <x v="30"/>
    <x v="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x v="2004"/>
    <n v="1379532618"/>
    <x v="1"/>
    <x v="277"/>
    <b v="1"/>
    <s v="technology/hardware"/>
    <x v="2005"/>
    <x v="2"/>
    <x v="3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x v="2005"/>
    <n v="1414584045"/>
    <x v="1"/>
    <x v="175"/>
    <b v="1"/>
    <s v="technology/hardware"/>
    <x v="2006"/>
    <x v="2"/>
    <x v="3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x v="2006"/>
    <n v="1276891586"/>
    <x v="1"/>
    <x v="89"/>
    <b v="1"/>
    <s v="technology/hardware"/>
    <x v="2007"/>
    <x v="2"/>
    <x v="3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x v="2007"/>
    <n v="1312641022"/>
    <x v="1"/>
    <x v="14"/>
    <b v="1"/>
    <s v="technology/hardware"/>
    <x v="2008"/>
    <x v="2"/>
    <x v="30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x v="2008"/>
    <n v="1476776743"/>
    <x v="1"/>
    <x v="367"/>
    <b v="1"/>
    <s v="technology/hardware"/>
    <x v="2009"/>
    <x v="2"/>
    <x v="30"/>
    <x v="2"/>
  </r>
  <r>
    <n v="2010"/>
    <s v="Weighitz: Weigh Smarter"/>
    <s v="Weighitz are miniature smart scales designed to weigh anything in the home."/>
    <x v="11"/>
    <x v="1380"/>
    <x v="0"/>
    <s v="US"/>
    <s v="USD"/>
    <x v="2009"/>
    <n v="1468972491"/>
    <x v="1"/>
    <x v="368"/>
    <b v="1"/>
    <s v="technology/hardware"/>
    <x v="2010"/>
    <x v="2"/>
    <x v="30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x v="2010"/>
    <n v="1449650173"/>
    <x v="1"/>
    <x v="369"/>
    <b v="1"/>
    <s v="technology/hardware"/>
    <x v="2011"/>
    <x v="2"/>
    <x v="3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x v="2011"/>
    <n v="1420573441"/>
    <x v="1"/>
    <x v="275"/>
    <b v="1"/>
    <s v="technology/hardware"/>
    <x v="2012"/>
    <x v="2"/>
    <x v="30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x v="2012"/>
    <n v="1462835014"/>
    <x v="1"/>
    <x v="370"/>
    <b v="1"/>
    <s v="technology/hardware"/>
    <x v="2013"/>
    <x v="2"/>
    <x v="30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x v="2013"/>
    <n v="1361250539"/>
    <x v="1"/>
    <x v="371"/>
    <b v="1"/>
    <s v="technology/hardware"/>
    <x v="2014"/>
    <x v="2"/>
    <x v="30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x v="2014"/>
    <n v="1313010163"/>
    <x v="1"/>
    <x v="372"/>
    <b v="1"/>
    <s v="technology/hardware"/>
    <x v="2015"/>
    <x v="2"/>
    <x v="30"/>
    <x v="6"/>
  </r>
  <r>
    <n v="2016"/>
    <s v="Hydra: a triple-output power supply for electronics projects"/>
    <s v="A smart, compact power supply designed to power anything, anywhere"/>
    <x v="3"/>
    <x v="1386"/>
    <x v="0"/>
    <s v="US"/>
    <s v="USD"/>
    <x v="2015"/>
    <n v="1360271299"/>
    <x v="1"/>
    <x v="373"/>
    <b v="1"/>
    <s v="technology/hardware"/>
    <x v="2016"/>
    <x v="2"/>
    <x v="30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x v="2016"/>
    <n v="1329873755"/>
    <x v="1"/>
    <x v="374"/>
    <b v="1"/>
    <s v="technology/hardware"/>
    <x v="2017"/>
    <x v="2"/>
    <x v="30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x v="2017"/>
    <n v="1436863609"/>
    <x v="1"/>
    <x v="375"/>
    <b v="1"/>
    <s v="technology/hardware"/>
    <x v="2018"/>
    <x v="2"/>
    <x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x v="2018"/>
    <n v="1471971621"/>
    <x v="1"/>
    <x v="376"/>
    <b v="1"/>
    <s v="technology/hardware"/>
    <x v="2019"/>
    <x v="2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x v="2019"/>
    <n v="1396923624"/>
    <x v="1"/>
    <x v="259"/>
    <b v="1"/>
    <s v="technology/hardware"/>
    <x v="2020"/>
    <x v="2"/>
    <x v="3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x v="2020"/>
    <n v="1407634897"/>
    <x v="1"/>
    <x v="195"/>
    <b v="1"/>
    <s v="technology/hardware"/>
    <x v="2021"/>
    <x v="2"/>
    <x v="3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x v="2021"/>
    <n v="1463060372"/>
    <x v="1"/>
    <x v="166"/>
    <b v="1"/>
    <s v="technology/hardware"/>
    <x v="2022"/>
    <x v="2"/>
    <x v="30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x v="2022"/>
    <n v="1431425153"/>
    <x v="1"/>
    <x v="377"/>
    <b v="1"/>
    <s v="technology/hardware"/>
    <x v="2023"/>
    <x v="2"/>
    <x v="30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x v="2023"/>
    <n v="1341875544"/>
    <x v="1"/>
    <x v="217"/>
    <b v="1"/>
    <s v="technology/hardware"/>
    <x v="2024"/>
    <x v="2"/>
    <x v="30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x v="2024"/>
    <n v="1431404746"/>
    <x v="1"/>
    <x v="378"/>
    <b v="1"/>
    <s v="technology/hardware"/>
    <x v="2025"/>
    <x v="2"/>
    <x v="30"/>
    <x v="0"/>
  </r>
  <r>
    <n v="2026"/>
    <s v="MIDI Sprout - Biodata Sonification Device"/>
    <s v="MIDI Sprout enables plants to play synthesizers in real time."/>
    <x v="31"/>
    <x v="1396"/>
    <x v="0"/>
    <s v="US"/>
    <s v="USD"/>
    <x v="2025"/>
    <n v="1394127585"/>
    <x v="1"/>
    <x v="379"/>
    <b v="1"/>
    <s v="technology/hardware"/>
    <x v="2026"/>
    <x v="2"/>
    <x v="3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x v="2026"/>
    <n v="1423855919"/>
    <x v="1"/>
    <x v="380"/>
    <b v="1"/>
    <s v="technology/hardware"/>
    <x v="2027"/>
    <x v="2"/>
    <x v="30"/>
    <x v="0"/>
  </r>
  <r>
    <n v="2028"/>
    <s v="Building the Open Source Bussard Fusion Reactor "/>
    <s v="Building an open source Bussard fusion reactor, aka the Polywell."/>
    <x v="9"/>
    <x v="1398"/>
    <x v="0"/>
    <s v="US"/>
    <s v="USD"/>
    <x v="2027"/>
    <n v="1265493806"/>
    <x v="1"/>
    <x v="1"/>
    <b v="1"/>
    <s v="technology/hardware"/>
    <x v="2028"/>
    <x v="2"/>
    <x v="30"/>
    <x v="7"/>
  </r>
  <r>
    <n v="2029"/>
    <s v="Lumin8 Pro"/>
    <s v="Lumin8 Pro is a fun and easy to use light controller that makes light dance to your favorite music."/>
    <x v="30"/>
    <x v="1399"/>
    <x v="0"/>
    <s v="US"/>
    <s v="USD"/>
    <x v="2028"/>
    <n v="1406507481"/>
    <x v="1"/>
    <x v="225"/>
    <b v="1"/>
    <s v="technology/hardware"/>
    <x v="2029"/>
    <x v="2"/>
    <x v="30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x v="2029"/>
    <n v="1351641296"/>
    <x v="1"/>
    <x v="381"/>
    <b v="1"/>
    <s v="technology/hardware"/>
    <x v="2030"/>
    <x v="2"/>
    <x v="30"/>
    <x v="5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x v="2030"/>
    <n v="1417506853"/>
    <x v="1"/>
    <x v="278"/>
    <b v="1"/>
    <s v="technology/hardware"/>
    <x v="2031"/>
    <x v="2"/>
    <x v="30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x v="2031"/>
    <n v="1479216874"/>
    <x v="1"/>
    <x v="382"/>
    <b v="1"/>
    <s v="technology/hardware"/>
    <x v="2032"/>
    <x v="2"/>
    <x v="30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x v="2032"/>
    <n v="1395885518"/>
    <x v="1"/>
    <x v="150"/>
    <b v="1"/>
    <s v="technology/hardware"/>
    <x v="2033"/>
    <x v="2"/>
    <x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x v="2033"/>
    <n v="1426216033"/>
    <x v="1"/>
    <x v="278"/>
    <b v="1"/>
    <s v="technology/hardware"/>
    <x v="2034"/>
    <x v="2"/>
    <x v="3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x v="2034"/>
    <n v="1446562807"/>
    <x v="1"/>
    <x v="383"/>
    <b v="1"/>
    <s v="technology/hardware"/>
    <x v="2035"/>
    <x v="2"/>
    <x v="3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x v="2035"/>
    <n v="1397076319"/>
    <x v="1"/>
    <x v="384"/>
    <b v="1"/>
    <s v="technology/hardware"/>
    <x v="2036"/>
    <x v="2"/>
    <x v="30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x v="2036"/>
    <n v="1383195753"/>
    <x v="1"/>
    <x v="385"/>
    <b v="1"/>
    <s v="technology/hardware"/>
    <x v="2037"/>
    <x v="2"/>
    <x v="30"/>
    <x v="4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x v="2037"/>
    <n v="1369895421"/>
    <x v="1"/>
    <x v="386"/>
    <b v="1"/>
    <s v="technology/hardware"/>
    <x v="2038"/>
    <x v="2"/>
    <x v="30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x v="2038"/>
    <n v="1477996325"/>
    <x v="1"/>
    <x v="169"/>
    <b v="1"/>
    <s v="technology/hardware"/>
    <x v="2039"/>
    <x v="2"/>
    <x v="30"/>
    <x v="2"/>
  </r>
  <r>
    <n v="2040"/>
    <s v="Programmable Capacitor"/>
    <s v="4.29 Billion+ Capacitor Combinations._x000a_No Coding Required."/>
    <x v="9"/>
    <x v="1410"/>
    <x v="0"/>
    <s v="US"/>
    <s v="USD"/>
    <x v="2039"/>
    <n v="1383257703"/>
    <x v="1"/>
    <x v="197"/>
    <b v="1"/>
    <s v="technology/hardware"/>
    <x v="2040"/>
    <x v="2"/>
    <x v="3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x v="2040"/>
    <n v="1476189427"/>
    <x v="0"/>
    <x v="148"/>
    <b v="1"/>
    <s v="technology/hardware"/>
    <x v="2041"/>
    <x v="2"/>
    <x v="30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x v="2041"/>
    <n v="1448297974"/>
    <x v="0"/>
    <x v="205"/>
    <b v="1"/>
    <s v="technology/hardware"/>
    <x v="2042"/>
    <x v="2"/>
    <x v="30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x v="2042"/>
    <n v="1476764077"/>
    <x v="0"/>
    <x v="189"/>
    <b v="1"/>
    <s v="technology/hardware"/>
    <x v="2043"/>
    <x v="2"/>
    <x v="30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x v="2043"/>
    <n v="1431620714"/>
    <x v="0"/>
    <x v="387"/>
    <b v="1"/>
    <s v="technology/hardware"/>
    <x v="2044"/>
    <x v="2"/>
    <x v="30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x v="2044"/>
    <n v="1339207647"/>
    <x v="0"/>
    <x v="40"/>
    <b v="1"/>
    <s v="technology/hardware"/>
    <x v="2045"/>
    <x v="2"/>
    <x v="30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x v="2045"/>
    <n v="1366690044"/>
    <x v="0"/>
    <x v="37"/>
    <b v="1"/>
    <s v="technology/hardware"/>
    <x v="2046"/>
    <x v="2"/>
    <x v="30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x v="2046"/>
    <n v="1426714870"/>
    <x v="0"/>
    <x v="388"/>
    <b v="1"/>
    <s v="technology/hardware"/>
    <x v="2047"/>
    <x v="2"/>
    <x v="3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x v="2047"/>
    <n v="1366731491"/>
    <x v="0"/>
    <x v="389"/>
    <b v="1"/>
    <s v="technology/hardware"/>
    <x v="2048"/>
    <x v="2"/>
    <x v="30"/>
    <x v="4"/>
  </r>
  <r>
    <n v="2049"/>
    <s v="LOCK8 - the World's First Smart Bike Lock"/>
    <s v="Keyless. Alarm secured. GPS tracking."/>
    <x v="63"/>
    <x v="1419"/>
    <x v="0"/>
    <s v="GB"/>
    <s v="GBP"/>
    <x v="2048"/>
    <n v="1382963963"/>
    <x v="0"/>
    <x v="390"/>
    <b v="1"/>
    <s v="technology/hardware"/>
    <x v="2049"/>
    <x v="2"/>
    <x v="3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x v="2049"/>
    <n v="1429580578"/>
    <x v="0"/>
    <x v="203"/>
    <b v="1"/>
    <s v="technology/hardware"/>
    <x v="2050"/>
    <x v="2"/>
    <x v="30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x v="2050"/>
    <n v="1385425937"/>
    <x v="0"/>
    <x v="391"/>
    <b v="1"/>
    <s v="technology/hardware"/>
    <x v="2051"/>
    <x v="2"/>
    <x v="3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x v="2051"/>
    <n v="1452045653"/>
    <x v="0"/>
    <x v="392"/>
    <b v="1"/>
    <s v="technology/hardware"/>
    <x v="2052"/>
    <x v="2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x v="2052"/>
    <n v="1445870951"/>
    <x v="0"/>
    <x v="212"/>
    <b v="1"/>
    <s v="technology/hardware"/>
    <x v="2053"/>
    <x v="2"/>
    <x v="30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x v="2053"/>
    <n v="1396441810"/>
    <x v="0"/>
    <x v="393"/>
    <b v="1"/>
    <s v="technology/hardware"/>
    <x v="2054"/>
    <x v="2"/>
    <x v="30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x v="2054"/>
    <n v="1415031043"/>
    <x v="0"/>
    <x v="21"/>
    <b v="1"/>
    <s v="technology/hardware"/>
    <x v="2055"/>
    <x v="2"/>
    <x v="30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x v="2055"/>
    <n v="1363630542"/>
    <x v="0"/>
    <x v="394"/>
    <b v="1"/>
    <s v="technology/hardware"/>
    <x v="2056"/>
    <x v="2"/>
    <x v="30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x v="2056"/>
    <n v="1453895532"/>
    <x v="0"/>
    <x v="395"/>
    <b v="1"/>
    <s v="technology/hardware"/>
    <x v="2057"/>
    <x v="2"/>
    <x v="30"/>
    <x v="2"/>
  </r>
  <r>
    <n v="2058"/>
    <s v="Raspberry Pi Debug Clip"/>
    <s v="Making using the serial terminal on the Raspberry Pi as easy as Pi!"/>
    <x v="317"/>
    <x v="1427"/>
    <x v="0"/>
    <s v="GB"/>
    <s v="GBP"/>
    <x v="2057"/>
    <n v="1421916830"/>
    <x v="0"/>
    <x v="396"/>
    <b v="1"/>
    <s v="technology/hardware"/>
    <x v="2058"/>
    <x v="2"/>
    <x v="3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x v="2058"/>
    <n v="1450880854"/>
    <x v="0"/>
    <x v="269"/>
    <b v="1"/>
    <s v="technology/hardware"/>
    <x v="2059"/>
    <x v="2"/>
    <x v="3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x v="2059"/>
    <n v="1400945150"/>
    <x v="0"/>
    <x v="397"/>
    <b v="1"/>
    <s v="technology/hardware"/>
    <x v="2060"/>
    <x v="2"/>
    <x v="3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x v="2060"/>
    <n v="1480616454"/>
    <x v="0"/>
    <x v="2"/>
    <b v="1"/>
    <s v="technology/hardware"/>
    <x v="2061"/>
    <x v="2"/>
    <x v="30"/>
    <x v="2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x v="2061"/>
    <n v="1456218698"/>
    <x v="0"/>
    <x v="398"/>
    <b v="1"/>
    <s v="technology/hardware"/>
    <x v="2062"/>
    <x v="2"/>
    <x v="30"/>
    <x v="2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x v="2062"/>
    <n v="1460482501"/>
    <x v="0"/>
    <x v="72"/>
    <b v="1"/>
    <s v="technology/hardware"/>
    <x v="2063"/>
    <x v="2"/>
    <x v="30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x v="2063"/>
    <n v="1366879523"/>
    <x v="0"/>
    <x v="399"/>
    <b v="1"/>
    <s v="technology/hardware"/>
    <x v="2064"/>
    <x v="2"/>
    <x v="3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x v="2064"/>
    <n v="1385366429"/>
    <x v="0"/>
    <x v="400"/>
    <b v="1"/>
    <s v="technology/hardware"/>
    <x v="2065"/>
    <x v="2"/>
    <x v="30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x v="2065"/>
    <n v="1406226683"/>
    <x v="0"/>
    <x v="71"/>
    <b v="1"/>
    <s v="technology/hardware"/>
    <x v="2066"/>
    <x v="2"/>
    <x v="30"/>
    <x v="3"/>
  </r>
  <r>
    <n v="2067"/>
    <s v="Luminite (LED lighting)"/>
    <s v="The next generation of premium quality LED lighting. Extreme power efficiency in a small package."/>
    <x v="319"/>
    <x v="1436"/>
    <x v="0"/>
    <s v="GB"/>
    <s v="GBP"/>
    <x v="2066"/>
    <n v="1429648176"/>
    <x v="0"/>
    <x v="73"/>
    <b v="1"/>
    <s v="technology/hardware"/>
    <x v="2067"/>
    <x v="2"/>
    <x v="30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x v="2067"/>
    <n v="1474402315"/>
    <x v="0"/>
    <x v="88"/>
    <b v="1"/>
    <s v="technology/hardware"/>
    <x v="2068"/>
    <x v="2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x v="2068"/>
    <n v="1449098391"/>
    <x v="0"/>
    <x v="40"/>
    <b v="1"/>
    <s v="technology/hardware"/>
    <x v="2069"/>
    <x v="2"/>
    <x v="30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x v="2069"/>
    <n v="1464536723"/>
    <x v="0"/>
    <x v="401"/>
    <b v="1"/>
    <s v="technology/hardware"/>
    <x v="2070"/>
    <x v="2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x v="2070"/>
    <n v="1471502484"/>
    <x v="0"/>
    <x v="402"/>
    <b v="1"/>
    <s v="technology/hardware"/>
    <x v="2071"/>
    <x v="2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x v="2071"/>
    <n v="1460037432"/>
    <x v="0"/>
    <x v="403"/>
    <b v="1"/>
    <s v="technology/hardware"/>
    <x v="2072"/>
    <x v="2"/>
    <x v="30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x v="2072"/>
    <n v="1427212918"/>
    <x v="0"/>
    <x v="404"/>
    <b v="1"/>
    <s v="technology/hardware"/>
    <x v="2073"/>
    <x v="2"/>
    <x v="30"/>
    <x v="0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x v="2073"/>
    <n v="1459972182"/>
    <x v="0"/>
    <x v="83"/>
    <b v="1"/>
    <s v="technology/hardware"/>
    <x v="2074"/>
    <x v="2"/>
    <x v="30"/>
    <x v="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x v="2074"/>
    <n v="1372177288"/>
    <x v="0"/>
    <x v="405"/>
    <b v="1"/>
    <s v="technology/hardware"/>
    <x v="2075"/>
    <x v="2"/>
    <x v="30"/>
    <x v="4"/>
  </r>
  <r>
    <n v="2076"/>
    <s v="Earin - The Worlds Smallest Wireless Earbuds"/>
    <s v="Wireless earbuds filled with sound, yet so small they are almost invisible!"/>
    <x v="321"/>
    <x v="1445"/>
    <x v="0"/>
    <s v="GB"/>
    <s v="GBP"/>
    <x v="2075"/>
    <n v="1402693689"/>
    <x v="0"/>
    <x v="406"/>
    <b v="1"/>
    <s v="technology/hardware"/>
    <x v="2076"/>
    <x v="2"/>
    <x v="30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x v="2076"/>
    <n v="1428541276"/>
    <x v="0"/>
    <x v="101"/>
    <b v="1"/>
    <s v="technology/hardware"/>
    <x v="2077"/>
    <x v="2"/>
    <x v="3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x v="2077"/>
    <n v="1479493857"/>
    <x v="0"/>
    <x v="53"/>
    <b v="1"/>
    <s v="technology/hardware"/>
    <x v="2078"/>
    <x v="2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x v="2078"/>
    <n v="1432659793"/>
    <x v="0"/>
    <x v="407"/>
    <b v="1"/>
    <s v="technology/hardware"/>
    <x v="2079"/>
    <x v="2"/>
    <x v="3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x v="2079"/>
    <n v="1444690700"/>
    <x v="0"/>
    <x v="133"/>
    <b v="1"/>
    <s v="technology/hardware"/>
    <x v="2080"/>
    <x v="2"/>
    <x v="3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x v="2080"/>
    <n v="1333597555"/>
    <x v="0"/>
    <x v="165"/>
    <b v="1"/>
    <s v="music/indie rock"/>
    <x v="2081"/>
    <x v="4"/>
    <x v="14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x v="2081"/>
    <n v="1316919196"/>
    <x v="0"/>
    <x v="44"/>
    <b v="1"/>
    <s v="music/indie rock"/>
    <x v="2082"/>
    <x v="4"/>
    <x v="14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x v="2082"/>
    <n v="1336238395"/>
    <x v="0"/>
    <x v="20"/>
    <b v="1"/>
    <s v="music/indie rock"/>
    <x v="2083"/>
    <x v="4"/>
    <x v="14"/>
    <x v="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x v="2083"/>
    <n v="1396468782"/>
    <x v="0"/>
    <x v="67"/>
    <b v="1"/>
    <s v="music/indie rock"/>
    <x v="2084"/>
    <x v="4"/>
    <x v="1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x v="2084"/>
    <n v="1339790587"/>
    <x v="0"/>
    <x v="183"/>
    <b v="1"/>
    <s v="music/indie rock"/>
    <x v="2085"/>
    <x v="4"/>
    <x v="14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x v="2085"/>
    <n v="1321200332"/>
    <x v="0"/>
    <x v="2"/>
    <b v="1"/>
    <s v="music/indie rock"/>
    <x v="2086"/>
    <x v="4"/>
    <x v="1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x v="2086"/>
    <n v="1312865658"/>
    <x v="0"/>
    <x v="20"/>
    <b v="1"/>
    <s v="music/indie rock"/>
    <x v="2087"/>
    <x v="4"/>
    <x v="14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x v="2087"/>
    <n v="1281028152"/>
    <x v="0"/>
    <x v="11"/>
    <b v="1"/>
    <s v="music/indie rock"/>
    <x v="2088"/>
    <x v="4"/>
    <x v="14"/>
    <x v="7"/>
  </r>
  <r>
    <n v="2089"/>
    <s v="Little Moses EP"/>
    <s v="Little Moses is trying to record their first EP, and we can't do it without your help!"/>
    <x v="30"/>
    <x v="1457"/>
    <x v="0"/>
    <s v="US"/>
    <s v="USD"/>
    <x v="2088"/>
    <n v="1372384194"/>
    <x v="0"/>
    <x v="95"/>
    <b v="1"/>
    <s v="music/indie rock"/>
    <x v="2089"/>
    <x v="4"/>
    <x v="14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x v="2089"/>
    <n v="1359104955"/>
    <x v="0"/>
    <x v="322"/>
    <b v="1"/>
    <s v="music/indie rock"/>
    <x v="2090"/>
    <x v="4"/>
    <x v="14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x v="2090"/>
    <n v="1294818278"/>
    <x v="0"/>
    <x v="336"/>
    <b v="1"/>
    <s v="music/indie rock"/>
    <x v="2091"/>
    <x v="4"/>
    <x v="14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x v="2091"/>
    <n v="1312822732"/>
    <x v="0"/>
    <x v="165"/>
    <b v="1"/>
    <s v="music/indie rock"/>
    <x v="2092"/>
    <x v="4"/>
    <x v="14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x v="2092"/>
    <n v="1351024232"/>
    <x v="0"/>
    <x v="23"/>
    <b v="1"/>
    <s v="music/indie rock"/>
    <x v="2093"/>
    <x v="4"/>
    <x v="14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x v="2093"/>
    <n v="1327969730"/>
    <x v="0"/>
    <x v="250"/>
    <b v="1"/>
    <s v="music/indie rock"/>
    <x v="2094"/>
    <x v="4"/>
    <x v="14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x v="2094"/>
    <n v="1312392973"/>
    <x v="0"/>
    <x v="19"/>
    <b v="1"/>
    <s v="music/indie rock"/>
    <x v="2095"/>
    <x v="4"/>
    <x v="14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x v="2095"/>
    <n v="1349892735"/>
    <x v="0"/>
    <x v="25"/>
    <b v="1"/>
    <s v="music/indie rock"/>
    <x v="2096"/>
    <x v="4"/>
    <x v="14"/>
    <x v="5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x v="2096"/>
    <n v="1317564135"/>
    <x v="0"/>
    <x v="44"/>
    <b v="1"/>
    <s v="music/indie rock"/>
    <x v="2097"/>
    <x v="4"/>
    <x v="14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x v="2097"/>
    <n v="1328582635"/>
    <x v="0"/>
    <x v="58"/>
    <b v="1"/>
    <s v="music/indie rock"/>
    <x v="2098"/>
    <x v="4"/>
    <x v="14"/>
    <x v="5"/>
  </r>
  <r>
    <n v="2099"/>
    <s v="Roosevelt Died."/>
    <s v="Our tour van died, we need help!"/>
    <x v="9"/>
    <x v="1464"/>
    <x v="0"/>
    <s v="US"/>
    <s v="USD"/>
    <x v="2098"/>
    <n v="1434650084"/>
    <x v="0"/>
    <x v="287"/>
    <b v="1"/>
    <s v="music/indie rock"/>
    <x v="2099"/>
    <x v="4"/>
    <x v="14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x v="2099"/>
    <n v="1339704141"/>
    <x v="0"/>
    <x v="74"/>
    <b v="1"/>
    <s v="music/indie rock"/>
    <x v="2100"/>
    <x v="4"/>
    <x v="14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x v="2100"/>
    <n v="1323920114"/>
    <x v="0"/>
    <x v="34"/>
    <b v="1"/>
    <s v="music/indie rock"/>
    <x v="2101"/>
    <x v="4"/>
    <x v="14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x v="2101"/>
    <n v="1302036648"/>
    <x v="0"/>
    <x v="44"/>
    <b v="1"/>
    <s v="music/indie rock"/>
    <x v="2102"/>
    <x v="4"/>
    <x v="14"/>
    <x v="6"/>
  </r>
  <r>
    <n v="2103"/>
    <s v="Matthew Moon's New Album"/>
    <s v="Indie rocker, Matthew Moon, has something to share with you..."/>
    <x v="198"/>
    <x v="1468"/>
    <x v="0"/>
    <s v="US"/>
    <s v="USD"/>
    <x v="2102"/>
    <n v="1349892427"/>
    <x v="0"/>
    <x v="248"/>
    <b v="1"/>
    <s v="music/indie rock"/>
    <x v="2103"/>
    <x v="4"/>
    <x v="14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x v="2103"/>
    <n v="1367286434"/>
    <x v="0"/>
    <x v="77"/>
    <b v="1"/>
    <s v="music/indie rock"/>
    <x v="2104"/>
    <x v="4"/>
    <x v="14"/>
    <x v="4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x v="2104"/>
    <n v="1415472953"/>
    <x v="0"/>
    <x v="221"/>
    <b v="1"/>
    <s v="music/indie rock"/>
    <x v="2105"/>
    <x v="4"/>
    <x v="1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x v="2105"/>
    <n v="1356584974"/>
    <x v="0"/>
    <x v="34"/>
    <b v="1"/>
    <s v="music/indie rock"/>
    <x v="2106"/>
    <x v="4"/>
    <x v="14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x v="2106"/>
    <n v="1413997393"/>
    <x v="0"/>
    <x v="6"/>
    <b v="1"/>
    <s v="music/indie rock"/>
    <x v="2107"/>
    <x v="4"/>
    <x v="14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x v="2107"/>
    <n v="1344917580"/>
    <x v="0"/>
    <x v="277"/>
    <b v="1"/>
    <s v="music/indie rock"/>
    <x v="2108"/>
    <x v="4"/>
    <x v="14"/>
    <x v="5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x v="2108"/>
    <n v="1433523617"/>
    <x v="0"/>
    <x v="244"/>
    <b v="1"/>
    <s v="music/indie rock"/>
    <x v="2109"/>
    <x v="4"/>
    <x v="14"/>
    <x v="0"/>
  </r>
  <r>
    <n v="2110"/>
    <s v="&quot;Vision&quot; - New Album - Brent Brown"/>
    <s v="Brent Brown's breakout new album! Requires help from the record label... You!"/>
    <x v="13"/>
    <x v="1474"/>
    <x v="0"/>
    <s v="US"/>
    <s v="USD"/>
    <x v="2109"/>
    <n v="1398873969"/>
    <x v="0"/>
    <x v="44"/>
    <b v="1"/>
    <s v="music/indie rock"/>
    <x v="2110"/>
    <x v="4"/>
    <x v="14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x v="2110"/>
    <n v="1307594625"/>
    <x v="0"/>
    <x v="70"/>
    <b v="1"/>
    <s v="music/indie rock"/>
    <x v="2111"/>
    <x v="4"/>
    <x v="14"/>
    <x v="6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x v="2111"/>
    <n v="1364854593"/>
    <x v="0"/>
    <x v="202"/>
    <b v="1"/>
    <s v="music/indie rock"/>
    <x v="2112"/>
    <x v="4"/>
    <x v="14"/>
    <x v="4"/>
  </r>
  <r>
    <n v="2113"/>
    <s v="Summer Underground // Honeycomb LP"/>
    <s v="Help us fund our second full-length album Honeycomb!"/>
    <x v="39"/>
    <x v="1475"/>
    <x v="0"/>
    <s v="US"/>
    <s v="USD"/>
    <x v="2112"/>
    <n v="1408481176"/>
    <x v="0"/>
    <x v="329"/>
    <b v="1"/>
    <s v="music/indie rock"/>
    <x v="2113"/>
    <x v="4"/>
    <x v="14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x v="2113"/>
    <n v="1286480070"/>
    <x v="0"/>
    <x v="206"/>
    <b v="1"/>
    <s v="music/indie rock"/>
    <x v="2114"/>
    <x v="4"/>
    <x v="14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x v="2114"/>
    <n v="1295575001"/>
    <x v="0"/>
    <x v="17"/>
    <b v="1"/>
    <s v="music/indie rock"/>
    <x v="2115"/>
    <x v="4"/>
    <x v="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x v="2115"/>
    <n v="1345056003"/>
    <x v="0"/>
    <x v="297"/>
    <b v="1"/>
    <s v="music/indie rock"/>
    <x v="2116"/>
    <x v="4"/>
    <x v="14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x v="2116"/>
    <n v="1444699549"/>
    <x v="0"/>
    <x v="2"/>
    <b v="1"/>
    <s v="music/indie rock"/>
    <x v="2117"/>
    <x v="4"/>
    <x v="14"/>
    <x v="0"/>
  </r>
  <r>
    <n v="2118"/>
    <s v="PORCHES. vs. THE U.S.A."/>
    <s v="PORCHES.  and Documentarians tour from New York to San Francisco and back."/>
    <x v="28"/>
    <x v="1480"/>
    <x v="0"/>
    <s v="US"/>
    <s v="USD"/>
    <x v="2117"/>
    <n v="1308946136"/>
    <x v="0"/>
    <x v="57"/>
    <b v="1"/>
    <s v="music/indie rock"/>
    <x v="2118"/>
    <x v="4"/>
    <x v="14"/>
    <x v="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x v="2118"/>
    <n v="1342494445"/>
    <x v="0"/>
    <x v="19"/>
    <b v="1"/>
    <s v="music/indie rock"/>
    <x v="2119"/>
    <x v="4"/>
    <x v="14"/>
    <x v="5"/>
  </r>
  <r>
    <n v="2120"/>
    <s v="Hearty Har Full Length Album"/>
    <s v="&lt;3_x000a_Coming in from outer space. Help Hearty Har record their 1st album!!"/>
    <x v="6"/>
    <x v="1481"/>
    <x v="0"/>
    <s v="US"/>
    <s v="USD"/>
    <x v="2119"/>
    <n v="1384384136"/>
    <x v="0"/>
    <x v="50"/>
    <b v="1"/>
    <s v="music/indie rock"/>
    <x v="2120"/>
    <x v="4"/>
    <x v="14"/>
    <x v="4"/>
  </r>
  <r>
    <n v="2121"/>
    <s v="Legend of Decay"/>
    <s v="Join us on an epic journey to discover a millennia old secret which will change the world forever."/>
    <x v="63"/>
    <x v="1482"/>
    <x v="2"/>
    <s v="CH"/>
    <s v="CHF"/>
    <x v="2120"/>
    <n v="1481564948"/>
    <x v="0"/>
    <x v="73"/>
    <b v="0"/>
    <s v="games/video games"/>
    <x v="2121"/>
    <x v="6"/>
    <x v="17"/>
    <x v="2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x v="2121"/>
    <n v="1481181169"/>
    <x v="0"/>
    <x v="83"/>
    <b v="0"/>
    <s v="games/video games"/>
    <x v="2122"/>
    <x v="6"/>
    <x v="1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x v="2122"/>
    <n v="1263982307"/>
    <x v="0"/>
    <x v="81"/>
    <b v="0"/>
    <s v="games/video games"/>
    <x v="2123"/>
    <x v="6"/>
    <x v="17"/>
    <x v="7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x v="2123"/>
    <n v="1286930435"/>
    <x v="0"/>
    <x v="81"/>
    <b v="0"/>
    <s v="games/video games"/>
    <x v="2124"/>
    <x v="6"/>
    <x v="17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x v="2124"/>
    <n v="1436142833"/>
    <x v="0"/>
    <x v="74"/>
    <b v="0"/>
    <s v="games/video games"/>
    <x v="2125"/>
    <x v="6"/>
    <x v="17"/>
    <x v="0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x v="2125"/>
    <n v="1415488887"/>
    <x v="0"/>
    <x v="84"/>
    <b v="0"/>
    <s v="games/video games"/>
    <x v="2126"/>
    <x v="6"/>
    <x v="17"/>
    <x v="3"/>
  </r>
  <r>
    <n v="2127"/>
    <s v="Three Monkeys - Part 1: Into the Abyss"/>
    <s v="Three Monkeys is an audio adventure game for PC."/>
    <x v="89"/>
    <x v="1484"/>
    <x v="2"/>
    <s v="GB"/>
    <s v="GBP"/>
    <x v="2126"/>
    <n v="1423570063"/>
    <x v="0"/>
    <x v="163"/>
    <b v="0"/>
    <s v="games/video games"/>
    <x v="2127"/>
    <x v="6"/>
    <x v="17"/>
    <x v="0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x v="2127"/>
    <n v="1406140369"/>
    <x v="0"/>
    <x v="29"/>
    <b v="0"/>
    <s v="games/video games"/>
    <x v="2128"/>
    <x v="6"/>
    <x v="17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x v="2128"/>
    <n v="1454978100"/>
    <x v="0"/>
    <x v="8"/>
    <b v="0"/>
    <s v="games/video games"/>
    <x v="2129"/>
    <x v="6"/>
    <x v="17"/>
    <x v="2"/>
  </r>
  <r>
    <n v="2130"/>
    <s v="Wondrous Adventures: A Kid's Game"/>
    <s v="You are the hero tasked to save your home from the villainous Sanword."/>
    <x v="247"/>
    <x v="1079"/>
    <x v="2"/>
    <s v="US"/>
    <s v="USD"/>
    <x v="2129"/>
    <n v="1405130663"/>
    <x v="0"/>
    <x v="80"/>
    <b v="0"/>
    <s v="games/video games"/>
    <x v="2130"/>
    <x v="6"/>
    <x v="17"/>
    <x v="3"/>
  </r>
  <r>
    <n v="2131"/>
    <s v="Scout's Honor"/>
    <s v="From frightened girl to empowered woman, Scout's Honor is a tale about facing your fears and overcoming odds."/>
    <x v="2"/>
    <x v="379"/>
    <x v="2"/>
    <s v="US"/>
    <s v="USD"/>
    <x v="2130"/>
    <n v="1434085091"/>
    <x v="0"/>
    <x v="83"/>
    <b v="0"/>
    <s v="games/video games"/>
    <x v="2131"/>
    <x v="6"/>
    <x v="17"/>
    <x v="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x v="2131"/>
    <n v="1388835692"/>
    <x v="0"/>
    <x v="221"/>
    <b v="0"/>
    <s v="games/video games"/>
    <x v="2132"/>
    <x v="6"/>
    <x v="17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x v="2132"/>
    <n v="1300328399"/>
    <x v="0"/>
    <x v="83"/>
    <b v="0"/>
    <s v="games/video games"/>
    <x v="2133"/>
    <x v="6"/>
    <x v="17"/>
    <x v="6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x v="2133"/>
    <n v="1364505391"/>
    <x v="0"/>
    <x v="83"/>
    <b v="0"/>
    <s v="games/video games"/>
    <x v="2134"/>
    <x v="6"/>
    <x v="17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x v="2134"/>
    <n v="1346800033"/>
    <x v="0"/>
    <x v="19"/>
    <b v="0"/>
    <s v="games/video games"/>
    <x v="2135"/>
    <x v="6"/>
    <x v="17"/>
    <x v="5"/>
  </r>
  <r>
    <n v="2136"/>
    <s v="Dark Paradise"/>
    <s v="A dark and twisted game with physiological madness and corruption as a man becomes the ultimate bio weapon."/>
    <x v="58"/>
    <x v="1489"/>
    <x v="2"/>
    <s v="US"/>
    <s v="USD"/>
    <x v="2135"/>
    <n v="1379592786"/>
    <x v="0"/>
    <x v="80"/>
    <b v="0"/>
    <s v="games/video games"/>
    <x v="2136"/>
    <x v="6"/>
    <x v="17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x v="2136"/>
    <n v="1415212229"/>
    <x v="0"/>
    <x v="408"/>
    <b v="0"/>
    <s v="games/video games"/>
    <x v="2137"/>
    <x v="6"/>
    <x v="17"/>
    <x v="3"/>
  </r>
  <r>
    <n v="2138"/>
    <s v="Tales Of Tameria - Dawning Light"/>
    <s v="A game with a mixture of a few genres from RPG, Simulation and to adventure elements."/>
    <x v="28"/>
    <x v="1491"/>
    <x v="2"/>
    <s v="GB"/>
    <s v="GBP"/>
    <x v="2137"/>
    <n v="1381364339"/>
    <x v="0"/>
    <x v="8"/>
    <b v="0"/>
    <s v="games/video games"/>
    <x v="2138"/>
    <x v="6"/>
    <x v="17"/>
    <x v="4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x v="2138"/>
    <n v="1475604008"/>
    <x v="0"/>
    <x v="66"/>
    <b v="0"/>
    <s v="games/video games"/>
    <x v="2139"/>
    <x v="6"/>
    <x v="17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x v="2139"/>
    <n v="1355342424"/>
    <x v="0"/>
    <x v="202"/>
    <b v="0"/>
    <s v="games/video games"/>
    <x v="2140"/>
    <x v="6"/>
    <x v="17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x v="2140"/>
    <n v="1413351559"/>
    <x v="0"/>
    <x v="78"/>
    <b v="0"/>
    <s v="games/video games"/>
    <x v="2141"/>
    <x v="6"/>
    <x v="17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x v="2141"/>
    <n v="1449075010"/>
    <x v="0"/>
    <x v="8"/>
    <b v="0"/>
    <s v="games/video games"/>
    <x v="2142"/>
    <x v="6"/>
    <x v="1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x v="2142"/>
    <n v="1275599812"/>
    <x v="0"/>
    <x v="81"/>
    <b v="0"/>
    <s v="games/video games"/>
    <x v="2143"/>
    <x v="6"/>
    <x v="17"/>
    <x v="7"/>
  </r>
  <r>
    <n v="2144"/>
    <s v="Project Starborn"/>
    <s v="A thousand community-built sandbox games (and more!) with a fully-customizable game engine."/>
    <x v="322"/>
    <x v="1493"/>
    <x v="2"/>
    <s v="US"/>
    <s v="USD"/>
    <x v="2143"/>
    <n v="1376399240"/>
    <x v="0"/>
    <x v="54"/>
    <b v="0"/>
    <s v="games/video games"/>
    <x v="2144"/>
    <x v="6"/>
    <x v="17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x v="2144"/>
    <n v="1382938914"/>
    <x v="0"/>
    <x v="30"/>
    <b v="0"/>
    <s v="games/video games"/>
    <x v="2145"/>
    <x v="6"/>
    <x v="17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x v="2145"/>
    <n v="1453997910"/>
    <x v="0"/>
    <x v="29"/>
    <b v="0"/>
    <s v="games/video games"/>
    <x v="2146"/>
    <x v="6"/>
    <x v="17"/>
    <x v="2"/>
  </r>
  <r>
    <n v="2147"/>
    <s v="Johnny Rocketfingers 3"/>
    <s v="A Point and Click Adventure on Steroids."/>
    <x v="303"/>
    <x v="1495"/>
    <x v="2"/>
    <s v="US"/>
    <s v="USD"/>
    <x v="2146"/>
    <n v="1413356748"/>
    <x v="0"/>
    <x v="165"/>
    <b v="0"/>
    <s v="games/video games"/>
    <x v="2147"/>
    <x v="6"/>
    <x v="17"/>
    <x v="3"/>
  </r>
  <r>
    <n v="2148"/>
    <s v="ZomBlock's"/>
    <s v="zomblock's is a online zombie survival game where you can craft new weapons,find food and water to keep yourself alive."/>
    <x v="213"/>
    <x v="369"/>
    <x v="2"/>
    <s v="GB"/>
    <s v="GBP"/>
    <x v="2147"/>
    <n v="1425404182"/>
    <x v="0"/>
    <x v="84"/>
    <b v="0"/>
    <s v="games/video games"/>
    <x v="2148"/>
    <x v="6"/>
    <x v="17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x v="2148"/>
    <n v="1277512556"/>
    <x v="0"/>
    <x v="78"/>
    <b v="0"/>
    <s v="games/video games"/>
    <x v="2149"/>
    <x v="6"/>
    <x v="17"/>
    <x v="7"/>
  </r>
  <r>
    <n v="2150"/>
    <s v="The Unknown Door"/>
    <s v="A pixel styled open world detective game."/>
    <x v="63"/>
    <x v="1496"/>
    <x v="2"/>
    <s v="NO"/>
    <s v="NOK"/>
    <x v="2149"/>
    <n v="1465800599"/>
    <x v="0"/>
    <x v="80"/>
    <b v="0"/>
    <s v="games/video games"/>
    <x v="2150"/>
    <x v="6"/>
    <x v="17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x v="2150"/>
    <n v="1464639614"/>
    <x v="0"/>
    <x v="79"/>
    <b v="0"/>
    <s v="games/video games"/>
    <x v="2151"/>
    <x v="6"/>
    <x v="17"/>
    <x v="2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x v="2151"/>
    <n v="1392321509"/>
    <x v="0"/>
    <x v="80"/>
    <b v="0"/>
    <s v="games/video games"/>
    <x v="2152"/>
    <x v="6"/>
    <x v="17"/>
    <x v="3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x v="2152"/>
    <n v="1417470718"/>
    <x v="0"/>
    <x v="80"/>
    <b v="0"/>
    <s v="games/video games"/>
    <x v="2153"/>
    <x v="6"/>
    <x v="17"/>
    <x v="3"/>
  </r>
  <r>
    <n v="2154"/>
    <s v="Demigods - Rise of the Children - Part 1 (Design)"/>
    <s v="A Real Time Strategy game based on Greek mythology in a fictional world."/>
    <x v="49"/>
    <x v="369"/>
    <x v="2"/>
    <s v="US"/>
    <s v="USD"/>
    <x v="2153"/>
    <n v="1389193827"/>
    <x v="0"/>
    <x v="84"/>
    <b v="0"/>
    <s v="games/video games"/>
    <x v="2154"/>
    <x v="6"/>
    <x v="17"/>
    <x v="3"/>
  </r>
  <r>
    <n v="2155"/>
    <s v="VoxelMaze"/>
    <s v="A Level Editor, Turned up to eleven. Infinite creativity in one package, solo or with up to 16 of your friends."/>
    <x v="10"/>
    <x v="129"/>
    <x v="2"/>
    <s v="GB"/>
    <s v="GBP"/>
    <x v="2154"/>
    <n v="1456854985"/>
    <x v="0"/>
    <x v="81"/>
    <b v="0"/>
    <s v="games/video games"/>
    <x v="2155"/>
    <x v="6"/>
    <x v="17"/>
    <x v="2"/>
  </r>
  <r>
    <n v="2156"/>
    <s v="Beyond Black Space"/>
    <s v="Captain and manage your ship along with your crew in this deep space adventure! (PC/Linux/Mac)"/>
    <x v="324"/>
    <x v="1498"/>
    <x v="2"/>
    <s v="US"/>
    <s v="USD"/>
    <x v="2155"/>
    <n v="1375475406"/>
    <x v="0"/>
    <x v="183"/>
    <b v="0"/>
    <s v="games/video games"/>
    <x v="2156"/>
    <x v="6"/>
    <x v="17"/>
    <x v="4"/>
  </r>
  <r>
    <n v="2157"/>
    <s v="Nin"/>
    <s v="Gamers and 90's fans unite in this small tale of epic proportions!"/>
    <x v="96"/>
    <x v="1499"/>
    <x v="2"/>
    <s v="US"/>
    <s v="USD"/>
    <x v="2156"/>
    <n v="1479684783"/>
    <x v="0"/>
    <x v="7"/>
    <b v="0"/>
    <s v="games/video games"/>
    <x v="2157"/>
    <x v="6"/>
    <x v="17"/>
    <x v="2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x v="2157"/>
    <n v="1356121774"/>
    <x v="0"/>
    <x v="409"/>
    <b v="0"/>
    <s v="games/video games"/>
    <x v="2158"/>
    <x v="6"/>
    <x v="1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x v="2158"/>
    <n v="1308245574"/>
    <x v="0"/>
    <x v="84"/>
    <b v="0"/>
    <s v="games/video games"/>
    <x v="2159"/>
    <x v="6"/>
    <x v="17"/>
    <x v="6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x v="2159"/>
    <n v="1334855105"/>
    <x v="0"/>
    <x v="38"/>
    <b v="0"/>
    <s v="games/video games"/>
    <x v="2160"/>
    <x v="6"/>
    <x v="17"/>
    <x v="5"/>
  </r>
  <r>
    <n v="2161"/>
    <s v="CallMeGhost DEBUT ALBUM preorder!"/>
    <s v="We're trying to fund hard copies of our debut album!"/>
    <x v="44"/>
    <x v="1501"/>
    <x v="0"/>
    <s v="US"/>
    <s v="USD"/>
    <x v="2160"/>
    <n v="1440448059"/>
    <x v="0"/>
    <x v="62"/>
    <b v="1"/>
    <s v="music/rock"/>
    <x v="2161"/>
    <x v="4"/>
    <x v="11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x v="2161"/>
    <n v="1403547791"/>
    <x v="0"/>
    <x v="6"/>
    <b v="1"/>
    <s v="music/rock"/>
    <x v="2162"/>
    <x v="4"/>
    <x v="11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x v="2162"/>
    <n v="1429306520"/>
    <x v="0"/>
    <x v="34"/>
    <b v="1"/>
    <s v="music/rock"/>
    <x v="2163"/>
    <x v="4"/>
    <x v="11"/>
    <x v="0"/>
  </r>
  <r>
    <n v="2164"/>
    <s v="Rosaline debut record"/>
    <s v="South Florida roots country/rock outfit's long awaited debut record"/>
    <x v="62"/>
    <x v="1504"/>
    <x v="0"/>
    <s v="US"/>
    <s v="USD"/>
    <x v="2163"/>
    <n v="1464196414"/>
    <x v="0"/>
    <x v="183"/>
    <b v="1"/>
    <s v="music/rock"/>
    <x v="2164"/>
    <x v="4"/>
    <x v="11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x v="2164"/>
    <n v="1457539235"/>
    <x v="0"/>
    <x v="27"/>
    <b v="1"/>
    <s v="music/rock"/>
    <x v="2165"/>
    <x v="4"/>
    <x v="11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x v="2165"/>
    <n v="1413922018"/>
    <x v="0"/>
    <x v="58"/>
    <b v="1"/>
    <s v="music/rock"/>
    <x v="2166"/>
    <x v="4"/>
    <x v="11"/>
    <x v="3"/>
  </r>
  <r>
    <n v="2167"/>
    <s v="Planes and Planets needs to get their EP finished!!"/>
    <s v="We need YOUR HELP to take one more step to this make release sound amazing!"/>
    <x v="325"/>
    <x v="147"/>
    <x v="0"/>
    <s v="US"/>
    <s v="USD"/>
    <x v="2166"/>
    <n v="1346463337"/>
    <x v="0"/>
    <x v="22"/>
    <b v="1"/>
    <s v="music/rock"/>
    <x v="2167"/>
    <x v="4"/>
    <x v="11"/>
    <x v="5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x v="2167"/>
    <n v="1484058261"/>
    <x v="0"/>
    <x v="158"/>
    <b v="1"/>
    <s v="music/rock"/>
    <x v="2168"/>
    <x v="4"/>
    <x v="11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x v="2168"/>
    <n v="1488214151"/>
    <x v="0"/>
    <x v="63"/>
    <b v="1"/>
    <s v="music/rock"/>
    <x v="2169"/>
    <x v="4"/>
    <x v="11"/>
    <x v="1"/>
  </r>
  <r>
    <n v="2170"/>
    <s v="STETSON'S NEW EP"/>
    <s v="We are a hard rock band from Northern California trying to raise $350 for our next EP. Be a part of our journey!"/>
    <x v="18"/>
    <x v="1508"/>
    <x v="0"/>
    <s v="US"/>
    <s v="USD"/>
    <x v="2169"/>
    <n v="1436810422"/>
    <x v="0"/>
    <x v="10"/>
    <b v="1"/>
    <s v="music/rock"/>
    <x v="2170"/>
    <x v="4"/>
    <x v="11"/>
    <x v="0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x v="2170"/>
    <n v="1431903495"/>
    <x v="0"/>
    <x v="5"/>
    <b v="1"/>
    <s v="music/rock"/>
    <x v="2171"/>
    <x v="4"/>
    <x v="11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x v="2171"/>
    <n v="1426773320"/>
    <x v="0"/>
    <x v="62"/>
    <b v="1"/>
    <s v="music/rock"/>
    <x v="2172"/>
    <x v="4"/>
    <x v="1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x v="2172"/>
    <n v="1376066243"/>
    <x v="0"/>
    <x v="240"/>
    <b v="1"/>
    <s v="music/rock"/>
    <x v="2173"/>
    <x v="4"/>
    <x v="11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x v="2173"/>
    <n v="1459861307"/>
    <x v="0"/>
    <x v="287"/>
    <b v="1"/>
    <s v="music/rock"/>
    <x v="2174"/>
    <x v="4"/>
    <x v="11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x v="2174"/>
    <n v="1468455186"/>
    <x v="0"/>
    <x v="55"/>
    <b v="1"/>
    <s v="music/rock"/>
    <x v="2175"/>
    <x v="4"/>
    <x v="11"/>
    <x v="2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x v="2175"/>
    <n v="1427987509"/>
    <x v="0"/>
    <x v="26"/>
    <b v="1"/>
    <s v="music/rock"/>
    <x v="2176"/>
    <x v="4"/>
    <x v="11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x v="2176"/>
    <n v="1463032867"/>
    <x v="0"/>
    <x v="44"/>
    <b v="1"/>
    <s v="music/rock"/>
    <x v="2177"/>
    <x v="4"/>
    <x v="11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x v="2177"/>
    <n v="1482160597"/>
    <x v="0"/>
    <x v="410"/>
    <b v="1"/>
    <s v="music/rock"/>
    <x v="2178"/>
    <x v="4"/>
    <x v="11"/>
    <x v="2"/>
  </r>
  <r>
    <n v="2179"/>
    <s v="Woodhouse EP"/>
    <s v="Woodhouse is making an EP!  If you are a fan of whiskey and loud guitars, contribute to the cause!"/>
    <x v="28"/>
    <x v="1516"/>
    <x v="0"/>
    <s v="US"/>
    <s v="USD"/>
    <x v="2178"/>
    <n v="1426133192"/>
    <x v="0"/>
    <x v="64"/>
    <b v="1"/>
    <s v="music/rock"/>
    <x v="2179"/>
    <x v="4"/>
    <x v="11"/>
    <x v="0"/>
  </r>
  <r>
    <n v="2180"/>
    <s v="FOUR STAR MARY &quot;PIECES&quot;"/>
    <s v="Help fund the new record by independent alternative rockers FOUR STAR MARY &quot;PIECES&quot;"/>
    <x v="10"/>
    <x v="1517"/>
    <x v="0"/>
    <s v="US"/>
    <s v="USD"/>
    <x v="2179"/>
    <n v="1443801868"/>
    <x v="0"/>
    <x v="76"/>
    <b v="1"/>
    <s v="music/rock"/>
    <x v="2180"/>
    <x v="4"/>
    <x v="11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x v="2180"/>
    <n v="1486426053"/>
    <x v="0"/>
    <x v="28"/>
    <b v="1"/>
    <s v="games/tabletop games"/>
    <x v="2181"/>
    <x v="6"/>
    <x v="32"/>
    <x v="1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x v="2181"/>
    <n v="1409261825"/>
    <x v="0"/>
    <x v="289"/>
    <b v="1"/>
    <s v="games/tabletop games"/>
    <x v="2182"/>
    <x v="6"/>
    <x v="32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x v="2182"/>
    <n v="1484037977"/>
    <x v="0"/>
    <x v="411"/>
    <b v="1"/>
    <s v="games/tabletop games"/>
    <x v="2183"/>
    <x v="6"/>
    <x v="32"/>
    <x v="1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x v="2183"/>
    <n v="1452530041"/>
    <x v="1"/>
    <x v="161"/>
    <b v="1"/>
    <s v="games/tabletop games"/>
    <x v="2184"/>
    <x v="6"/>
    <x v="32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x v="2184"/>
    <n v="1360830239"/>
    <x v="0"/>
    <x v="412"/>
    <b v="1"/>
    <s v="games/tabletop games"/>
    <x v="2185"/>
    <x v="6"/>
    <x v="32"/>
    <x v="4"/>
  </r>
  <r>
    <n v="2186"/>
    <s v="Latitude 90Â° : The Origin"/>
    <s v="The real-time digital social deduction game where there's no moderator, no sleeping, and no dying."/>
    <x v="22"/>
    <x v="1523"/>
    <x v="0"/>
    <s v="US"/>
    <s v="USD"/>
    <x v="2185"/>
    <n v="1470062743"/>
    <x v="0"/>
    <x v="413"/>
    <b v="1"/>
    <s v="games/tabletop games"/>
    <x v="2186"/>
    <x v="6"/>
    <x v="32"/>
    <x v="2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x v="2186"/>
    <n v="1425531666"/>
    <x v="1"/>
    <x v="414"/>
    <b v="1"/>
    <s v="games/tabletop games"/>
    <x v="2187"/>
    <x v="6"/>
    <x v="32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x v="2187"/>
    <n v="1474380241"/>
    <x v="0"/>
    <x v="415"/>
    <b v="1"/>
    <s v="games/tabletop games"/>
    <x v="2188"/>
    <x v="6"/>
    <x v="32"/>
    <x v="2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x v="2188"/>
    <n v="1460055300"/>
    <x v="0"/>
    <x v="106"/>
    <b v="1"/>
    <s v="games/tabletop games"/>
    <x v="2189"/>
    <x v="6"/>
    <x v="32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x v="2189"/>
    <n v="1455721204"/>
    <x v="0"/>
    <x v="416"/>
    <b v="1"/>
    <s v="games/tabletop games"/>
    <x v="2190"/>
    <x v="6"/>
    <x v="32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x v="2190"/>
    <n v="1486065627"/>
    <x v="0"/>
    <x v="20"/>
    <b v="1"/>
    <s v="games/tabletop games"/>
    <x v="2191"/>
    <x v="6"/>
    <x v="32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x v="2191"/>
    <n v="1479414344"/>
    <x v="0"/>
    <x v="417"/>
    <b v="1"/>
    <s v="games/tabletop games"/>
    <x v="2192"/>
    <x v="6"/>
    <x v="3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x v="2192"/>
    <n v="1477043072"/>
    <x v="0"/>
    <x v="418"/>
    <b v="1"/>
    <s v="games/tabletop games"/>
    <x v="2193"/>
    <x v="6"/>
    <x v="32"/>
    <x v="2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x v="2193"/>
    <n v="1456423890"/>
    <x v="0"/>
    <x v="419"/>
    <b v="1"/>
    <s v="games/tabletop games"/>
    <x v="2194"/>
    <x v="6"/>
    <x v="32"/>
    <x v="2"/>
  </r>
  <r>
    <n v="2195"/>
    <s v="Purgatoria: City of Angels"/>
    <s v="A gritty, noir tabletop RPG with a fast-paced combo-based battle system."/>
    <x v="210"/>
    <x v="968"/>
    <x v="0"/>
    <s v="US"/>
    <s v="USD"/>
    <x v="2194"/>
    <n v="1436725900"/>
    <x v="0"/>
    <x v="248"/>
    <b v="1"/>
    <s v="games/tabletop games"/>
    <x v="2195"/>
    <x v="6"/>
    <x v="32"/>
    <x v="0"/>
  </r>
  <r>
    <n v="2196"/>
    <s v="LACORSA Grand Prix Game (relaunch)"/>
    <s v="Race your friends in style with this classic Grand Prix game."/>
    <x v="32"/>
    <x v="1532"/>
    <x v="0"/>
    <s v="US"/>
    <s v="USD"/>
    <x v="2195"/>
    <n v="1478000502"/>
    <x v="0"/>
    <x v="302"/>
    <b v="1"/>
    <s v="games/tabletop games"/>
    <x v="2196"/>
    <x v="6"/>
    <x v="32"/>
    <x v="2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x v="2196"/>
    <n v="1422540059"/>
    <x v="0"/>
    <x v="420"/>
    <b v="1"/>
    <s v="games/tabletop games"/>
    <x v="2197"/>
    <x v="6"/>
    <x v="32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x v="2197"/>
    <n v="1444911600"/>
    <x v="0"/>
    <x v="421"/>
    <b v="1"/>
    <s v="games/tabletop games"/>
    <x v="2198"/>
    <x v="6"/>
    <x v="32"/>
    <x v="0"/>
  </r>
  <r>
    <n v="2199"/>
    <s v="Decadolo. Flip it!"/>
    <s v="A new strategic board game designed to flip out your opponent."/>
    <x v="7"/>
    <x v="1535"/>
    <x v="0"/>
    <s v="IE"/>
    <s v="EUR"/>
    <x v="2198"/>
    <n v="1442311198"/>
    <x v="1"/>
    <x v="140"/>
    <b v="1"/>
    <s v="games/tabletop games"/>
    <x v="2199"/>
    <x v="6"/>
    <x v="32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x v="2199"/>
    <n v="1433775668"/>
    <x v="0"/>
    <x v="40"/>
    <b v="1"/>
    <s v="games/tabletop games"/>
    <x v="2200"/>
    <x v="6"/>
    <x v="32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x v="2200"/>
    <n v="1357157965"/>
    <x v="0"/>
    <x v="33"/>
    <b v="1"/>
    <s v="music/electronic music"/>
    <x v="2201"/>
    <x v="4"/>
    <x v="15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x v="2201"/>
    <n v="1349209368"/>
    <x v="0"/>
    <x v="422"/>
    <b v="1"/>
    <s v="music/electronic music"/>
    <x v="2202"/>
    <x v="4"/>
    <x v="15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x v="2202"/>
    <n v="1440535082"/>
    <x v="0"/>
    <x v="133"/>
    <b v="1"/>
    <s v="music/electronic music"/>
    <x v="2203"/>
    <x v="4"/>
    <x v="15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x v="2203"/>
    <n v="1360222119"/>
    <x v="0"/>
    <x v="196"/>
    <b v="1"/>
    <s v="music/electronic music"/>
    <x v="2204"/>
    <x v="4"/>
    <x v="15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x v="2204"/>
    <n v="1335987789"/>
    <x v="0"/>
    <x v="74"/>
    <b v="1"/>
    <s v="music/electronic music"/>
    <x v="2205"/>
    <x v="4"/>
    <x v="15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x v="2205"/>
    <n v="1333001424"/>
    <x v="0"/>
    <x v="69"/>
    <b v="1"/>
    <s v="music/electronic music"/>
    <x v="2206"/>
    <x v="4"/>
    <x v="15"/>
    <x v="5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x v="2206"/>
    <n v="1381984773"/>
    <x v="0"/>
    <x v="63"/>
    <b v="1"/>
    <s v="music/electronic music"/>
    <x v="2207"/>
    <x v="4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x v="2207"/>
    <n v="1328649026"/>
    <x v="0"/>
    <x v="54"/>
    <b v="1"/>
    <s v="music/electronic music"/>
    <x v="2208"/>
    <x v="4"/>
    <x v="15"/>
    <x v="5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x v="2208"/>
    <n v="1396524644"/>
    <x v="0"/>
    <x v="41"/>
    <b v="1"/>
    <s v="music/electronic music"/>
    <x v="2209"/>
    <x v="4"/>
    <x v="15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x v="2209"/>
    <n v="1329442510"/>
    <x v="0"/>
    <x v="250"/>
    <b v="1"/>
    <s v="music/electronic music"/>
    <x v="2210"/>
    <x v="4"/>
    <x v="15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x v="2210"/>
    <n v="1395168625"/>
    <x v="0"/>
    <x v="148"/>
    <b v="1"/>
    <s v="music/electronic music"/>
    <x v="2211"/>
    <x v="4"/>
    <x v="15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x v="2211"/>
    <n v="1380650177"/>
    <x v="0"/>
    <x v="252"/>
    <b v="1"/>
    <s v="music/electronic music"/>
    <x v="2212"/>
    <x v="4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x v="2212"/>
    <n v="1429127379"/>
    <x v="0"/>
    <x v="29"/>
    <b v="1"/>
    <s v="music/electronic music"/>
    <x v="2213"/>
    <x v="4"/>
    <x v="15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x v="2213"/>
    <n v="1389121248"/>
    <x v="0"/>
    <x v="54"/>
    <b v="1"/>
    <s v="music/electronic music"/>
    <x v="2214"/>
    <x v="4"/>
    <x v="15"/>
    <x v="3"/>
  </r>
  <r>
    <n v="2215"/>
    <s v="&quot;Something to See, Not to Say&quot; - Anemometer's First EP Album"/>
    <s v="Ambient Electro Grind-fest!"/>
    <x v="131"/>
    <x v="1548"/>
    <x v="0"/>
    <s v="US"/>
    <s v="USD"/>
    <x v="2214"/>
    <n v="1329671572"/>
    <x v="0"/>
    <x v="51"/>
    <b v="1"/>
    <s v="music/electronic music"/>
    <x v="2215"/>
    <x v="4"/>
    <x v="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x v="2215"/>
    <n v="1436464945"/>
    <x v="0"/>
    <x v="25"/>
    <b v="1"/>
    <s v="music/electronic music"/>
    <x v="2216"/>
    <x v="4"/>
    <x v="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x v="2216"/>
    <n v="1445539113"/>
    <x v="0"/>
    <x v="82"/>
    <b v="1"/>
    <s v="music/electronic music"/>
    <x v="2217"/>
    <x v="4"/>
    <x v="15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x v="2217"/>
    <n v="1344281383"/>
    <x v="0"/>
    <x v="88"/>
    <b v="1"/>
    <s v="music/electronic music"/>
    <x v="2218"/>
    <x v="4"/>
    <x v="15"/>
    <x v="5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x v="2218"/>
    <n v="1437412512"/>
    <x v="0"/>
    <x v="10"/>
    <b v="1"/>
    <s v="music/electronic music"/>
    <x v="2219"/>
    <x v="4"/>
    <x v="15"/>
    <x v="0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x v="2219"/>
    <n v="1372296436"/>
    <x v="0"/>
    <x v="50"/>
    <b v="1"/>
    <s v="music/electronic music"/>
    <x v="2220"/>
    <x v="4"/>
    <x v="15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x v="2220"/>
    <n v="1458748809"/>
    <x v="0"/>
    <x v="423"/>
    <b v="1"/>
    <s v="games/tabletop games"/>
    <x v="2221"/>
    <x v="6"/>
    <x v="32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x v="2221"/>
    <n v="1325184847"/>
    <x v="0"/>
    <x v="209"/>
    <b v="1"/>
    <s v="games/tabletop games"/>
    <x v="2222"/>
    <x v="6"/>
    <x v="32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x v="2222"/>
    <n v="1432826568"/>
    <x v="0"/>
    <x v="61"/>
    <b v="1"/>
    <s v="games/tabletop games"/>
    <x v="2223"/>
    <x v="6"/>
    <x v="3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x v="2223"/>
    <n v="1475337675"/>
    <x v="0"/>
    <x v="228"/>
    <b v="1"/>
    <s v="games/tabletop games"/>
    <x v="2224"/>
    <x v="6"/>
    <x v="32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x v="2224"/>
    <n v="1408734015"/>
    <x v="0"/>
    <x v="424"/>
    <b v="1"/>
    <s v="games/tabletop games"/>
    <x v="2225"/>
    <x v="6"/>
    <x v="32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x v="2225"/>
    <n v="1452625822"/>
    <x v="0"/>
    <x v="306"/>
    <b v="1"/>
    <s v="games/tabletop games"/>
    <x v="2226"/>
    <x v="6"/>
    <x v="32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x v="2226"/>
    <n v="1381778555"/>
    <x v="0"/>
    <x v="425"/>
    <b v="1"/>
    <s v="games/tabletop games"/>
    <x v="2227"/>
    <x v="6"/>
    <x v="32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x v="2227"/>
    <n v="1437115236"/>
    <x v="0"/>
    <x v="296"/>
    <b v="1"/>
    <s v="games/tabletop games"/>
    <x v="2228"/>
    <x v="6"/>
    <x v="32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x v="2228"/>
    <n v="1375113391"/>
    <x v="0"/>
    <x v="380"/>
    <b v="1"/>
    <s v="games/tabletop games"/>
    <x v="2229"/>
    <x v="6"/>
    <x v="32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x v="2229"/>
    <n v="1395868127"/>
    <x v="0"/>
    <x v="156"/>
    <b v="1"/>
    <s v="games/tabletop games"/>
    <x v="2230"/>
    <x v="6"/>
    <x v="32"/>
    <x v="3"/>
  </r>
  <r>
    <n v="2231"/>
    <s v="Kingdom"/>
    <s v="A game about communities by Ben Robbins, creator of Microscope. Do you change the Kingdom or does the Kingdom change you?"/>
    <x v="30"/>
    <x v="1562"/>
    <x v="0"/>
    <s v="US"/>
    <s v="USD"/>
    <x v="2230"/>
    <n v="1369864301"/>
    <x v="0"/>
    <x v="426"/>
    <b v="1"/>
    <s v="games/tabletop games"/>
    <x v="2231"/>
    <x v="6"/>
    <x v="32"/>
    <x v="4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x v="2231"/>
    <n v="1402945408"/>
    <x v="0"/>
    <x v="427"/>
    <b v="1"/>
    <s v="games/tabletop games"/>
    <x v="2232"/>
    <x v="6"/>
    <x v="32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x v="2232"/>
    <n v="1448269539"/>
    <x v="0"/>
    <x v="428"/>
    <b v="1"/>
    <s v="games/tabletop games"/>
    <x v="2233"/>
    <x v="6"/>
    <x v="32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x v="2233"/>
    <n v="1481053647"/>
    <x v="0"/>
    <x v="33"/>
    <b v="1"/>
    <s v="games/tabletop games"/>
    <x v="2234"/>
    <x v="6"/>
    <x v="32"/>
    <x v="2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x v="2234"/>
    <n v="1424997111"/>
    <x v="0"/>
    <x v="206"/>
    <b v="1"/>
    <s v="games/tabletop games"/>
    <x v="2235"/>
    <x v="6"/>
    <x v="32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x v="2235"/>
    <n v="1451746123"/>
    <x v="0"/>
    <x v="340"/>
    <b v="1"/>
    <s v="games/tabletop games"/>
    <x v="2236"/>
    <x v="6"/>
    <x v="32"/>
    <x v="2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x v="2236"/>
    <n v="1412294683"/>
    <x v="0"/>
    <x v="429"/>
    <b v="1"/>
    <s v="games/tabletop games"/>
    <x v="2237"/>
    <x v="6"/>
    <x v="32"/>
    <x v="3"/>
  </r>
  <r>
    <n v="2238"/>
    <s v="28mm Fantasy Miniature range Feral Orcs!"/>
    <s v="28mm Fantasy Miniature Range in leadfree white metal: Orcs, wolves and more."/>
    <x v="23"/>
    <x v="1569"/>
    <x v="0"/>
    <s v="DE"/>
    <s v="EUR"/>
    <x v="2237"/>
    <n v="1486565716"/>
    <x v="0"/>
    <x v="1"/>
    <b v="1"/>
    <s v="games/tabletop games"/>
    <x v="2238"/>
    <x v="6"/>
    <x v="32"/>
    <x v="1"/>
  </r>
  <r>
    <n v="2239"/>
    <s v="Pro Tabletop Gaming Audio Collection"/>
    <s v="Next stretch goal unlocks at $33,000 and/or 500 backers unlocks 2 bonus stretch goals."/>
    <x v="31"/>
    <x v="1570"/>
    <x v="0"/>
    <s v="US"/>
    <s v="USD"/>
    <x v="2238"/>
    <n v="1382742014"/>
    <x v="0"/>
    <x v="374"/>
    <b v="1"/>
    <s v="games/tabletop games"/>
    <x v="2239"/>
    <x v="6"/>
    <x v="32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x v="2239"/>
    <n v="1458762544"/>
    <x v="0"/>
    <x v="93"/>
    <b v="1"/>
    <s v="games/tabletop games"/>
    <x v="2240"/>
    <x v="6"/>
    <x v="32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x v="2240"/>
    <n v="1485892300"/>
    <x v="0"/>
    <x v="430"/>
    <b v="1"/>
    <s v="games/tabletop games"/>
    <x v="2241"/>
    <x v="6"/>
    <x v="32"/>
    <x v="1"/>
  </r>
  <r>
    <n v="2242"/>
    <s v="The Princess Bride Playing Cards from USPCC"/>
    <s v="Inconceivable! An amazing new illustrative deck based on The Princess Bride movie."/>
    <x v="3"/>
    <x v="1573"/>
    <x v="0"/>
    <s v="US"/>
    <s v="USD"/>
    <x v="2241"/>
    <n v="1382449733"/>
    <x v="0"/>
    <x v="431"/>
    <b v="1"/>
    <s v="games/tabletop games"/>
    <x v="2242"/>
    <x v="6"/>
    <x v="3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x v="2242"/>
    <n v="1488823290"/>
    <x v="0"/>
    <x v="432"/>
    <b v="1"/>
    <s v="games/tabletop games"/>
    <x v="2243"/>
    <x v="6"/>
    <x v="32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x v="2243"/>
    <n v="1475609946"/>
    <x v="0"/>
    <x v="126"/>
    <b v="1"/>
    <s v="games/tabletop games"/>
    <x v="2244"/>
    <x v="6"/>
    <x v="32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x v="2244"/>
    <n v="1390323617"/>
    <x v="0"/>
    <x v="433"/>
    <b v="1"/>
    <s v="games/tabletop games"/>
    <x v="2245"/>
    <x v="6"/>
    <x v="32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x v="2245"/>
    <n v="1438801210"/>
    <x v="0"/>
    <x v="7"/>
    <b v="1"/>
    <s v="games/tabletop games"/>
    <x v="2246"/>
    <x v="6"/>
    <x v="32"/>
    <x v="0"/>
  </r>
  <r>
    <n v="2247"/>
    <s v="Foragers"/>
    <s v="Take on the role of an ancient forager in this fun strategy game from the designer of Biblios."/>
    <x v="17"/>
    <x v="1577"/>
    <x v="0"/>
    <s v="US"/>
    <s v="USD"/>
    <x v="2246"/>
    <n v="1436975965"/>
    <x v="0"/>
    <x v="434"/>
    <b v="1"/>
    <s v="games/tabletop games"/>
    <x v="2247"/>
    <x v="6"/>
    <x v="32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x v="2247"/>
    <n v="1479157278"/>
    <x v="0"/>
    <x v="130"/>
    <b v="1"/>
    <s v="games/tabletop games"/>
    <x v="2248"/>
    <x v="6"/>
    <x v="32"/>
    <x v="2"/>
  </r>
  <r>
    <n v="2249"/>
    <s v="Centurion: Legionaries of Rome"/>
    <s v="March with the legions against the enemies of Rome in this role-playing game of military adventures."/>
    <x v="8"/>
    <x v="1579"/>
    <x v="0"/>
    <s v="US"/>
    <s v="USD"/>
    <x v="2248"/>
    <n v="1362329565"/>
    <x v="0"/>
    <x v="387"/>
    <b v="1"/>
    <s v="games/tabletop games"/>
    <x v="2249"/>
    <x v="6"/>
    <x v="32"/>
    <x v="4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x v="2249"/>
    <n v="1478131673"/>
    <x v="0"/>
    <x v="435"/>
    <b v="1"/>
    <s v="games/tabletop games"/>
    <x v="2250"/>
    <x v="6"/>
    <x v="32"/>
    <x v="2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x v="2250"/>
    <n v="1406362677"/>
    <x v="0"/>
    <x v="436"/>
    <b v="1"/>
    <s v="games/tabletop games"/>
    <x v="2251"/>
    <x v="6"/>
    <x v="32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x v="2251"/>
    <n v="1469173938"/>
    <x v="0"/>
    <x v="437"/>
    <b v="1"/>
    <s v="games/tabletop games"/>
    <x v="2252"/>
    <x v="6"/>
    <x v="32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x v="2252"/>
    <n v="1445267347"/>
    <x v="0"/>
    <x v="87"/>
    <b v="1"/>
    <s v="games/tabletop games"/>
    <x v="2253"/>
    <x v="6"/>
    <x v="32"/>
    <x v="0"/>
  </r>
  <r>
    <n v="2254"/>
    <s v="Green Couch Games Limited: FrogFlip!"/>
    <s v="A dexterity microgame by father/daughter team, Jason and Claire Kotarski. Make 100 project."/>
    <x v="2"/>
    <x v="1584"/>
    <x v="0"/>
    <s v="US"/>
    <s v="USD"/>
    <x v="2253"/>
    <n v="1484667168"/>
    <x v="0"/>
    <x v="438"/>
    <b v="1"/>
    <s v="games/tabletop games"/>
    <x v="2254"/>
    <x v="6"/>
    <x v="32"/>
    <x v="1"/>
  </r>
  <r>
    <n v="2255"/>
    <s v="Jumbo Jets - Jet Set Expansion Set #2"/>
    <s v="This is the second set of 5 expansions for our route-building game, Jet Set!"/>
    <x v="333"/>
    <x v="1585"/>
    <x v="0"/>
    <s v="US"/>
    <s v="USD"/>
    <x v="2254"/>
    <n v="1460069451"/>
    <x v="0"/>
    <x v="197"/>
    <b v="1"/>
    <s v="games/tabletop games"/>
    <x v="2255"/>
    <x v="6"/>
    <x v="32"/>
    <x v="2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x v="2255"/>
    <n v="1478602246"/>
    <x v="0"/>
    <x v="133"/>
    <b v="1"/>
    <s v="games/tabletop games"/>
    <x v="2256"/>
    <x v="6"/>
    <x v="3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x v="2256"/>
    <n v="1463351329"/>
    <x v="0"/>
    <x v="39"/>
    <b v="1"/>
    <s v="games/tabletop games"/>
    <x v="2257"/>
    <x v="6"/>
    <x v="32"/>
    <x v="2"/>
  </r>
  <r>
    <n v="2258"/>
    <s v="A Sundered World"/>
    <s v="A Dungeon World campaign setting that takes place after the end of the worlds."/>
    <x v="41"/>
    <x v="1588"/>
    <x v="0"/>
    <s v="US"/>
    <s v="USD"/>
    <x v="2257"/>
    <n v="1431453687"/>
    <x v="0"/>
    <x v="242"/>
    <b v="1"/>
    <s v="games/tabletop games"/>
    <x v="2258"/>
    <x v="6"/>
    <x v="32"/>
    <x v="0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x v="2258"/>
    <n v="1480360736"/>
    <x v="0"/>
    <x v="190"/>
    <b v="1"/>
    <s v="games/tabletop games"/>
    <x v="2259"/>
    <x v="6"/>
    <x v="32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x v="2259"/>
    <n v="1393287850"/>
    <x v="0"/>
    <x v="87"/>
    <b v="1"/>
    <s v="games/tabletop games"/>
    <x v="2260"/>
    <x v="6"/>
    <x v="32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x v="2260"/>
    <n v="1485278620"/>
    <x v="0"/>
    <x v="439"/>
    <b v="1"/>
    <s v="games/tabletop games"/>
    <x v="2261"/>
    <x v="6"/>
    <x v="32"/>
    <x v="1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x v="2261"/>
    <n v="1413295358"/>
    <x v="0"/>
    <x v="331"/>
    <b v="1"/>
    <s v="games/tabletop games"/>
    <x v="2262"/>
    <x v="6"/>
    <x v="32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x v="2262"/>
    <n v="1420919913"/>
    <x v="0"/>
    <x v="65"/>
    <b v="1"/>
    <s v="games/tabletop games"/>
    <x v="2263"/>
    <x v="6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x v="2263"/>
    <n v="1462543114"/>
    <x v="0"/>
    <x v="440"/>
    <b v="1"/>
    <s v="games/tabletop games"/>
    <x v="2264"/>
    <x v="6"/>
    <x v="32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x v="2264"/>
    <n v="1479241707"/>
    <x v="0"/>
    <x v="57"/>
    <b v="1"/>
    <s v="games/tabletop games"/>
    <x v="2265"/>
    <x v="6"/>
    <x v="32"/>
    <x v="2"/>
  </r>
  <r>
    <n v="2266"/>
    <s v="GOAT LORDS."/>
    <s v="Want to be LORD OF THE GOATS? Start building your herd using thievery, magic, bombs and mostly goats."/>
    <x v="15"/>
    <x v="1596"/>
    <x v="0"/>
    <s v="US"/>
    <s v="USD"/>
    <x v="2265"/>
    <n v="1460235592"/>
    <x v="0"/>
    <x v="441"/>
    <b v="1"/>
    <s v="games/tabletop games"/>
    <x v="2266"/>
    <x v="6"/>
    <x v="32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x v="2266"/>
    <n v="1416945297"/>
    <x v="0"/>
    <x v="442"/>
    <b v="1"/>
    <s v="games/tabletop games"/>
    <x v="2267"/>
    <x v="6"/>
    <x v="32"/>
    <x v="3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x v="2267"/>
    <n v="1486691915"/>
    <x v="0"/>
    <x v="441"/>
    <b v="1"/>
    <s v="games/tabletop games"/>
    <x v="2268"/>
    <x v="6"/>
    <x v="32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x v="2268"/>
    <n v="1486745663"/>
    <x v="0"/>
    <x v="443"/>
    <b v="1"/>
    <s v="games/tabletop games"/>
    <x v="2269"/>
    <x v="6"/>
    <x v="32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x v="2269"/>
    <n v="1482353513"/>
    <x v="0"/>
    <x v="444"/>
    <b v="1"/>
    <s v="games/tabletop games"/>
    <x v="2270"/>
    <x v="6"/>
    <x v="32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x v="2270"/>
    <n v="1478736004"/>
    <x v="0"/>
    <x v="445"/>
    <b v="1"/>
    <s v="games/tabletop games"/>
    <x v="2271"/>
    <x v="6"/>
    <x v="32"/>
    <x v="2"/>
  </r>
  <r>
    <n v="2272"/>
    <s v="Pick the Lock"/>
    <s v="Pick the Lock is a game of chance and strategy. Attempt to obtain priceless treasures and outwit the other players."/>
    <x v="28"/>
    <x v="1602"/>
    <x v="0"/>
    <s v="US"/>
    <s v="USD"/>
    <x v="2271"/>
    <n v="1446914836"/>
    <x v="0"/>
    <x v="446"/>
    <b v="1"/>
    <s v="games/tabletop games"/>
    <x v="2272"/>
    <x v="6"/>
    <x v="32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x v="2272"/>
    <n v="1487164242"/>
    <x v="0"/>
    <x v="206"/>
    <b v="1"/>
    <s v="games/tabletop games"/>
    <x v="2273"/>
    <x v="6"/>
    <x v="3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x v="2273"/>
    <n v="1390564857"/>
    <x v="0"/>
    <x v="221"/>
    <b v="1"/>
    <s v="games/tabletop games"/>
    <x v="2274"/>
    <x v="6"/>
    <x v="32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x v="2274"/>
    <n v="1416667679"/>
    <x v="0"/>
    <x v="1"/>
    <b v="1"/>
    <s v="games/tabletop games"/>
    <x v="2275"/>
    <x v="6"/>
    <x v="32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x v="2275"/>
    <n v="1386344289"/>
    <x v="0"/>
    <x v="11"/>
    <b v="1"/>
    <s v="games/tabletop games"/>
    <x v="2276"/>
    <x v="6"/>
    <x v="32"/>
    <x v="4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x v="2276"/>
    <n v="1327767423"/>
    <x v="0"/>
    <x v="447"/>
    <b v="1"/>
    <s v="games/tabletop games"/>
    <x v="2277"/>
    <x v="6"/>
    <x v="32"/>
    <x v="5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x v="2277"/>
    <n v="1448902867"/>
    <x v="0"/>
    <x v="332"/>
    <b v="1"/>
    <s v="games/tabletop games"/>
    <x v="2278"/>
    <x v="6"/>
    <x v="32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x v="2278"/>
    <n v="1421436099"/>
    <x v="0"/>
    <x v="58"/>
    <b v="1"/>
    <s v="games/tabletop games"/>
    <x v="2279"/>
    <x v="6"/>
    <x v="32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x v="2279"/>
    <n v="1439909991"/>
    <x v="0"/>
    <x v="436"/>
    <b v="1"/>
    <s v="games/tabletop games"/>
    <x v="2280"/>
    <x v="6"/>
    <x v="32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x v="2280"/>
    <n v="1306219897"/>
    <x v="0"/>
    <x v="202"/>
    <b v="1"/>
    <s v="music/rock"/>
    <x v="2281"/>
    <x v="4"/>
    <x v="11"/>
    <x v="6"/>
  </r>
  <r>
    <n v="2282"/>
    <s v="Sage King's Debut Album"/>
    <s v="Sage King is recording his debut album and wants YOU to be a part of the creation process"/>
    <x v="47"/>
    <x v="1612"/>
    <x v="0"/>
    <s v="US"/>
    <s v="USD"/>
    <x v="2281"/>
    <n v="1447560686"/>
    <x v="0"/>
    <x v="8"/>
    <b v="1"/>
    <s v="music/rock"/>
    <x v="2282"/>
    <x v="4"/>
    <x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x v="2282"/>
    <n v="1331348404"/>
    <x v="0"/>
    <x v="53"/>
    <b v="1"/>
    <s v="music/rock"/>
    <x v="2283"/>
    <x v="4"/>
    <x v="11"/>
    <x v="5"/>
  </r>
  <r>
    <n v="2284"/>
    <s v="Make a record, write a song, take the Vinyl Skyway. "/>
    <s v="The Vinyl Skyway reunite to make a third album. "/>
    <x v="12"/>
    <x v="1614"/>
    <x v="0"/>
    <s v="US"/>
    <s v="USD"/>
    <x v="2283"/>
    <n v="1297451245"/>
    <x v="0"/>
    <x v="211"/>
    <b v="1"/>
    <s v="music/rock"/>
    <x v="2284"/>
    <x v="4"/>
    <x v="11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x v="2284"/>
    <n v="1338352043"/>
    <x v="0"/>
    <x v="1"/>
    <b v="1"/>
    <s v="music/rock"/>
    <x v="2285"/>
    <x v="4"/>
    <x v="11"/>
    <x v="5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x v="2285"/>
    <n v="1376003254"/>
    <x v="0"/>
    <x v="25"/>
    <b v="1"/>
    <s v="music/rock"/>
    <x v="2286"/>
    <x v="4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x v="2286"/>
    <n v="1401724860"/>
    <x v="0"/>
    <x v="448"/>
    <b v="1"/>
    <s v="music/rock"/>
    <x v="2287"/>
    <x v="4"/>
    <x v="11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x v="2287"/>
    <n v="1339098689"/>
    <x v="0"/>
    <x v="20"/>
    <b v="1"/>
    <s v="music/rock"/>
    <x v="2288"/>
    <x v="4"/>
    <x v="11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x v="2288"/>
    <n v="1382659060"/>
    <x v="0"/>
    <x v="20"/>
    <b v="1"/>
    <s v="music/rock"/>
    <x v="2289"/>
    <x v="4"/>
    <x v="11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x v="2289"/>
    <n v="1252908330"/>
    <x v="0"/>
    <x v="60"/>
    <b v="1"/>
    <s v="music/rock"/>
    <x v="2290"/>
    <x v="4"/>
    <x v="11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x v="2290"/>
    <n v="1332199618"/>
    <x v="0"/>
    <x v="68"/>
    <b v="1"/>
    <s v="music/rock"/>
    <x v="2291"/>
    <x v="4"/>
    <x v="11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x v="2291"/>
    <n v="1332175476"/>
    <x v="0"/>
    <x v="67"/>
    <b v="1"/>
    <s v="music/rock"/>
    <x v="2292"/>
    <x v="4"/>
    <x v="11"/>
    <x v="5"/>
  </r>
  <r>
    <n v="2293"/>
    <s v="&quot;Hurt N' Wrong&quot; New Album Fundraiser!"/>
    <s v="Donate here to be a part of the upcoming album. Every little bit helps!"/>
    <x v="16"/>
    <x v="1622"/>
    <x v="0"/>
    <s v="US"/>
    <s v="USD"/>
    <x v="2292"/>
    <n v="1346345999"/>
    <x v="0"/>
    <x v="74"/>
    <b v="1"/>
    <s v="music/rock"/>
    <x v="2293"/>
    <x v="4"/>
    <x v="11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x v="2293"/>
    <n v="1356110480"/>
    <x v="0"/>
    <x v="300"/>
    <b v="1"/>
    <s v="music/rock"/>
    <x v="2294"/>
    <x v="4"/>
    <x v="11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x v="2294"/>
    <n v="1356648856"/>
    <x v="0"/>
    <x v="69"/>
    <b v="1"/>
    <s v="music/rock"/>
    <x v="2295"/>
    <x v="4"/>
    <x v="11"/>
    <x v="5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x v="2295"/>
    <n v="1326994426"/>
    <x v="0"/>
    <x v="108"/>
    <b v="1"/>
    <s v="music/rock"/>
    <x v="2296"/>
    <x v="4"/>
    <x v="11"/>
    <x v="5"/>
  </r>
  <r>
    <n v="2297"/>
    <s v="Company Company: Debut EP"/>
    <s v="New Jersey Alternative Rock band COCO needs YOUR help self-releasing debut EP!"/>
    <x v="28"/>
    <x v="1626"/>
    <x v="0"/>
    <s v="US"/>
    <s v="USD"/>
    <x v="2296"/>
    <n v="1328749249"/>
    <x v="0"/>
    <x v="10"/>
    <b v="1"/>
    <s v="music/rock"/>
    <x v="2297"/>
    <x v="4"/>
    <x v="11"/>
    <x v="5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x v="2297"/>
    <n v="1393272633"/>
    <x v="0"/>
    <x v="449"/>
    <b v="1"/>
    <s v="music/rock"/>
    <x v="2298"/>
    <x v="4"/>
    <x v="11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x v="2298"/>
    <n v="1295657209"/>
    <x v="0"/>
    <x v="25"/>
    <b v="1"/>
    <s v="music/rock"/>
    <x v="2299"/>
    <x v="4"/>
    <x v="11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x v="2299"/>
    <n v="1339694816"/>
    <x v="0"/>
    <x v="63"/>
    <b v="1"/>
    <s v="music/rock"/>
    <x v="2300"/>
    <x v="4"/>
    <x v="11"/>
    <x v="5"/>
  </r>
  <r>
    <n v="2301"/>
    <s v="Time Crash"/>
    <s v="We are America's first trock band, and we're ready to bring you our first album!"/>
    <x v="10"/>
    <x v="1630"/>
    <x v="0"/>
    <s v="US"/>
    <s v="USD"/>
    <x v="2300"/>
    <n v="1369193496"/>
    <x v="1"/>
    <x v="263"/>
    <b v="1"/>
    <s v="music/indie rock"/>
    <x v="2301"/>
    <x v="4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x v="2301"/>
    <n v="1385585434"/>
    <x v="1"/>
    <x v="268"/>
    <b v="1"/>
    <s v="music/indie rock"/>
    <x v="2302"/>
    <x v="4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x v="2302"/>
    <n v="1320287996"/>
    <x v="1"/>
    <x v="273"/>
    <b v="1"/>
    <s v="music/indie rock"/>
    <x v="2303"/>
    <x v="4"/>
    <x v="14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x v="1254"/>
    <n v="1290281691"/>
    <x v="1"/>
    <x v="116"/>
    <b v="1"/>
    <s v="music/indie rock"/>
    <x v="2304"/>
    <x v="4"/>
    <x v="14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x v="2303"/>
    <n v="1405356072"/>
    <x v="1"/>
    <x v="157"/>
    <b v="1"/>
    <s v="music/indie rock"/>
    <x v="2305"/>
    <x v="4"/>
    <x v="14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x v="2304"/>
    <n v="1328760129"/>
    <x v="1"/>
    <x v="196"/>
    <b v="1"/>
    <s v="music/indie rock"/>
    <x v="2306"/>
    <x v="4"/>
    <x v="14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x v="2305"/>
    <n v="1333653333"/>
    <x v="1"/>
    <x v="11"/>
    <b v="1"/>
    <s v="music/indie rock"/>
    <x v="2307"/>
    <x v="4"/>
    <x v="14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x v="2306"/>
    <n v="1406847996"/>
    <x v="1"/>
    <x v="450"/>
    <b v="1"/>
    <s v="music/indie rock"/>
    <x v="2308"/>
    <x v="4"/>
    <x v="14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x v="2307"/>
    <n v="1359848537"/>
    <x v="1"/>
    <x v="329"/>
    <b v="1"/>
    <s v="music/indie rock"/>
    <x v="2309"/>
    <x v="4"/>
    <x v="14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x v="2308"/>
    <n v="1361300615"/>
    <x v="1"/>
    <x v="451"/>
    <b v="1"/>
    <s v="music/indie rock"/>
    <x v="2310"/>
    <x v="4"/>
    <x v="14"/>
    <x v="4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x v="2309"/>
    <n v="1396829189"/>
    <x v="1"/>
    <x v="201"/>
    <b v="1"/>
    <s v="music/indie rock"/>
    <x v="2311"/>
    <x v="4"/>
    <x v="14"/>
    <x v="3"/>
  </r>
  <r>
    <n v="2312"/>
    <s v="DINOWALRUS: 3RD RECORD ON VINYL"/>
    <s v="Help Brooklyn psychedelic synth rockers DINOWALRUS release their 3rd Record, COMPLEXION, on vinyl!"/>
    <x v="9"/>
    <x v="1641"/>
    <x v="0"/>
    <s v="US"/>
    <s v="USD"/>
    <x v="2310"/>
    <n v="1395155478"/>
    <x v="1"/>
    <x v="1"/>
    <b v="1"/>
    <s v="music/indie rock"/>
    <x v="2312"/>
    <x v="4"/>
    <x v="14"/>
    <x v="3"/>
  </r>
  <r>
    <n v="2313"/>
    <s v="A SUNNY DAY IN GLASGOW"/>
    <s v="A Sunny Day in Glasgow are recording a new album and we need your help!"/>
    <x v="10"/>
    <x v="1642"/>
    <x v="0"/>
    <s v="US"/>
    <s v="USD"/>
    <x v="2311"/>
    <n v="1333494026"/>
    <x v="1"/>
    <x v="328"/>
    <b v="1"/>
    <s v="music/indie rock"/>
    <x v="2313"/>
    <x v="4"/>
    <x v="1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x v="2312"/>
    <n v="1336482857"/>
    <x v="1"/>
    <x v="133"/>
    <b v="1"/>
    <s v="music/indie rock"/>
    <x v="2314"/>
    <x v="4"/>
    <x v="14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x v="2313"/>
    <n v="1333646743"/>
    <x v="1"/>
    <x v="31"/>
    <b v="1"/>
    <s v="music/indie rock"/>
    <x v="2315"/>
    <x v="4"/>
    <x v="1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x v="2314"/>
    <n v="1253726650"/>
    <x v="1"/>
    <x v="452"/>
    <b v="1"/>
    <s v="music/indie rock"/>
    <x v="2316"/>
    <x v="4"/>
    <x v="14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x v="2315"/>
    <n v="1263474049"/>
    <x v="1"/>
    <x v="19"/>
    <b v="1"/>
    <s v="music/indie rock"/>
    <x v="2317"/>
    <x v="4"/>
    <x v="14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x v="2316"/>
    <n v="1251214014"/>
    <x v="1"/>
    <x v="430"/>
    <b v="1"/>
    <s v="music/indie rock"/>
    <x v="2318"/>
    <x v="4"/>
    <x v="14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x v="2317"/>
    <n v="1384480685"/>
    <x v="1"/>
    <x v="99"/>
    <b v="1"/>
    <s v="music/indie rock"/>
    <x v="2319"/>
    <x v="4"/>
    <x v="14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x v="2318"/>
    <n v="1393443400"/>
    <x v="1"/>
    <x v="30"/>
    <b v="1"/>
    <s v="music/indie rock"/>
    <x v="2320"/>
    <x v="4"/>
    <x v="14"/>
    <x v="3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x v="2319"/>
    <n v="1488694501"/>
    <x v="0"/>
    <x v="31"/>
    <b v="0"/>
    <s v="food/small batch"/>
    <x v="2321"/>
    <x v="7"/>
    <x v="33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x v="2320"/>
    <n v="1489181369"/>
    <x v="0"/>
    <x v="80"/>
    <b v="0"/>
    <s v="food/small batch"/>
    <x v="2322"/>
    <x v="7"/>
    <x v="33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x v="2321"/>
    <n v="1489428447"/>
    <x v="0"/>
    <x v="80"/>
    <b v="0"/>
    <s v="food/small batch"/>
    <x v="2323"/>
    <x v="7"/>
    <x v="33"/>
    <x v="1"/>
  </r>
  <r>
    <n v="2324"/>
    <s v="Pies not Lies"/>
    <s v="A city centre shop selling great locally made food with room to chat and learn about eachother."/>
    <x v="51"/>
    <x v="970"/>
    <x v="3"/>
    <s v="GB"/>
    <s v="GBP"/>
    <x v="2322"/>
    <n v="1487970885"/>
    <x v="0"/>
    <x v="42"/>
    <b v="0"/>
    <s v="food/small batch"/>
    <x v="2324"/>
    <x v="7"/>
    <x v="33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x v="2323"/>
    <n v="1488241931"/>
    <x v="0"/>
    <x v="63"/>
    <b v="0"/>
    <s v="food/small batch"/>
    <x v="2325"/>
    <x v="7"/>
    <x v="3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x v="2324"/>
    <n v="1489106948"/>
    <x v="0"/>
    <x v="29"/>
    <b v="0"/>
    <s v="food/small batch"/>
    <x v="2326"/>
    <x v="7"/>
    <x v="33"/>
    <x v="1"/>
  </r>
  <r>
    <n v="2327"/>
    <s v="Kraut Source - Fermentation Made Simple"/>
    <s v="Gourmet Fermentation in a Mason Jar. Create delicious, nutritious fermented foods at home."/>
    <x v="19"/>
    <x v="1652"/>
    <x v="0"/>
    <s v="US"/>
    <s v="USD"/>
    <x v="2325"/>
    <n v="1406066440"/>
    <x v="1"/>
    <x v="453"/>
    <b v="1"/>
    <s v="food/small batch"/>
    <x v="2327"/>
    <x v="7"/>
    <x v="33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x v="2326"/>
    <n v="1431715537"/>
    <x v="1"/>
    <x v="416"/>
    <b v="1"/>
    <s v="food/small batch"/>
    <x v="2328"/>
    <x v="7"/>
    <x v="33"/>
    <x v="0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x v="2327"/>
    <n v="1403017146"/>
    <x v="1"/>
    <x v="207"/>
    <b v="1"/>
    <s v="food/small batch"/>
    <x v="2329"/>
    <x v="7"/>
    <x v="33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x v="2328"/>
    <n v="1448400943"/>
    <x v="1"/>
    <x v="430"/>
    <b v="1"/>
    <s v="food/small batch"/>
    <x v="2330"/>
    <x v="7"/>
    <x v="33"/>
    <x v="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x v="2329"/>
    <n v="1405728490"/>
    <x v="1"/>
    <x v="454"/>
    <b v="1"/>
    <s v="food/small batch"/>
    <x v="2331"/>
    <x v="7"/>
    <x v="33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x v="2330"/>
    <n v="1420643071"/>
    <x v="1"/>
    <x v="455"/>
    <b v="1"/>
    <s v="food/small batch"/>
    <x v="2332"/>
    <x v="7"/>
    <x v="33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x v="2331"/>
    <n v="1399563390"/>
    <x v="1"/>
    <x v="225"/>
    <b v="1"/>
    <s v="food/small batch"/>
    <x v="2333"/>
    <x v="7"/>
    <x v="33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x v="2332"/>
    <n v="1412611498"/>
    <x v="1"/>
    <x v="85"/>
    <b v="1"/>
    <s v="food/small batch"/>
    <x v="2334"/>
    <x v="7"/>
    <x v="33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x v="2333"/>
    <n v="1399902243"/>
    <x v="1"/>
    <x v="170"/>
    <b v="1"/>
    <s v="food/small batch"/>
    <x v="2335"/>
    <x v="7"/>
    <x v="33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x v="2334"/>
    <n v="1390860695"/>
    <x v="1"/>
    <x v="456"/>
    <b v="1"/>
    <s v="food/small batch"/>
    <x v="2336"/>
    <x v="7"/>
    <x v="33"/>
    <x v="3"/>
  </r>
  <r>
    <n v="2337"/>
    <s v="The Hudson Standard Bitters and Shrubs"/>
    <s v="We make small batch, locally sourced bitters and shrubs for cocktails and cooking."/>
    <x v="14"/>
    <x v="1661"/>
    <x v="0"/>
    <s v="US"/>
    <s v="USD"/>
    <x v="2335"/>
    <n v="1401204143"/>
    <x v="1"/>
    <x v="122"/>
    <b v="1"/>
    <s v="food/small batch"/>
    <x v="2337"/>
    <x v="7"/>
    <x v="3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x v="2336"/>
    <n v="1401485484"/>
    <x v="1"/>
    <x v="252"/>
    <b v="1"/>
    <s v="food/small batch"/>
    <x v="2338"/>
    <x v="7"/>
    <x v="33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x v="2337"/>
    <n v="1479496309"/>
    <x v="1"/>
    <x v="457"/>
    <b v="1"/>
    <s v="food/small batch"/>
    <x v="2339"/>
    <x v="7"/>
    <x v="33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x v="2338"/>
    <n v="1475249138"/>
    <x v="1"/>
    <x v="458"/>
    <b v="1"/>
    <s v="food/small batch"/>
    <x v="2340"/>
    <x v="7"/>
    <x v="33"/>
    <x v="2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x v="2339"/>
    <n v="1434137504"/>
    <x v="0"/>
    <x v="78"/>
    <b v="0"/>
    <s v="technology/web"/>
    <x v="2341"/>
    <x v="2"/>
    <x v="7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x v="2340"/>
    <n v="1410799870"/>
    <x v="0"/>
    <x v="78"/>
    <b v="0"/>
    <s v="technology/web"/>
    <x v="2342"/>
    <x v="2"/>
    <x v="7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x v="2341"/>
    <n v="1447962505"/>
    <x v="0"/>
    <x v="29"/>
    <b v="0"/>
    <s v="technology/web"/>
    <x v="2343"/>
    <x v="2"/>
    <x v="7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x v="2342"/>
    <n v="1464197269"/>
    <x v="0"/>
    <x v="29"/>
    <b v="0"/>
    <s v="technology/web"/>
    <x v="2344"/>
    <x v="2"/>
    <x v="7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x v="2343"/>
    <n v="1424822556"/>
    <x v="0"/>
    <x v="78"/>
    <b v="0"/>
    <s v="technology/web"/>
    <x v="2345"/>
    <x v="2"/>
    <x v="7"/>
    <x v="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x v="2344"/>
    <n v="1472843431"/>
    <x v="0"/>
    <x v="83"/>
    <b v="0"/>
    <s v="technology/web"/>
    <x v="2346"/>
    <x v="2"/>
    <x v="7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x v="2345"/>
    <n v="1469543676"/>
    <x v="0"/>
    <x v="29"/>
    <b v="0"/>
    <s v="technology/web"/>
    <x v="2347"/>
    <x v="2"/>
    <x v="7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x v="2346"/>
    <n v="1450822938"/>
    <x v="0"/>
    <x v="81"/>
    <b v="0"/>
    <s v="technology/web"/>
    <x v="2348"/>
    <x v="2"/>
    <x v="7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x v="2347"/>
    <n v="1436812628"/>
    <x v="0"/>
    <x v="78"/>
    <b v="0"/>
    <s v="technology/web"/>
    <x v="2349"/>
    <x v="2"/>
    <x v="7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x v="2348"/>
    <n v="1480882370"/>
    <x v="0"/>
    <x v="78"/>
    <b v="0"/>
    <s v="technology/web"/>
    <x v="2350"/>
    <x v="2"/>
    <x v="7"/>
    <x v="2"/>
  </r>
  <r>
    <n v="2351"/>
    <s v="NZ Auction site.  No listing or success fees. Only $2 p/m"/>
    <s v="Donate $30 or more and receive a free selfie stick."/>
    <x v="341"/>
    <x v="1651"/>
    <x v="1"/>
    <s v="NZ"/>
    <s v="NZD"/>
    <x v="2349"/>
    <n v="1427768739"/>
    <x v="0"/>
    <x v="63"/>
    <b v="0"/>
    <s v="technology/web"/>
    <x v="2351"/>
    <x v="2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x v="2350"/>
    <n v="1428419552"/>
    <x v="0"/>
    <x v="78"/>
    <b v="0"/>
    <s v="technology/web"/>
    <x v="2352"/>
    <x v="2"/>
    <x v="7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x v="2351"/>
    <n v="1428596022"/>
    <x v="0"/>
    <x v="78"/>
    <b v="0"/>
    <s v="technology/web"/>
    <x v="2353"/>
    <x v="2"/>
    <x v="7"/>
    <x v="0"/>
  </r>
  <r>
    <n v="2354"/>
    <s v="Dissertation (Canceled)"/>
    <s v="Almost done with doctorate degree but need funding of $35,000 to complete research of project."/>
    <x v="19"/>
    <x v="379"/>
    <x v="1"/>
    <s v="US"/>
    <s v="USD"/>
    <x v="2352"/>
    <n v="1415726460"/>
    <x v="0"/>
    <x v="29"/>
    <b v="0"/>
    <s v="technology/web"/>
    <x v="2354"/>
    <x v="2"/>
    <x v="7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x v="2353"/>
    <n v="1428012136"/>
    <x v="0"/>
    <x v="84"/>
    <b v="0"/>
    <s v="technology/web"/>
    <x v="2355"/>
    <x v="2"/>
    <x v="7"/>
    <x v="0"/>
  </r>
  <r>
    <n v="2356"/>
    <s v="HardstyleUnited.com (Canceled)"/>
    <s v="HardstyleUnited.com The Global Hardstyle community. Your Hardstyle community."/>
    <x v="3"/>
    <x v="117"/>
    <x v="1"/>
    <s v="NL"/>
    <s v="EUR"/>
    <x v="2354"/>
    <n v="1430938104"/>
    <x v="0"/>
    <x v="78"/>
    <b v="0"/>
    <s v="technology/web"/>
    <x v="2356"/>
    <x v="2"/>
    <x v="7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x v="2355"/>
    <n v="1442501578"/>
    <x v="0"/>
    <x v="78"/>
    <b v="0"/>
    <s v="technology/web"/>
    <x v="2357"/>
    <x v="2"/>
    <x v="7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x v="2356"/>
    <n v="1417818036"/>
    <x v="0"/>
    <x v="78"/>
    <b v="0"/>
    <s v="technology/web"/>
    <x v="2358"/>
    <x v="2"/>
    <x v="7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x v="2357"/>
    <n v="1433432124"/>
    <x v="0"/>
    <x v="83"/>
    <b v="0"/>
    <s v="technology/web"/>
    <x v="2359"/>
    <x v="2"/>
    <x v="7"/>
    <x v="0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x v="2358"/>
    <n v="1452272280"/>
    <x v="0"/>
    <x v="29"/>
    <b v="0"/>
    <s v="technology/web"/>
    <x v="2360"/>
    <x v="2"/>
    <x v="7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x v="2359"/>
    <n v="1459975008"/>
    <x v="0"/>
    <x v="78"/>
    <b v="0"/>
    <s v="technology/web"/>
    <x v="2361"/>
    <x v="2"/>
    <x v="7"/>
    <x v="2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x v="2360"/>
    <n v="1415723470"/>
    <x v="0"/>
    <x v="84"/>
    <b v="0"/>
    <s v="technology/web"/>
    <x v="2362"/>
    <x v="2"/>
    <x v="7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x v="2361"/>
    <n v="1447460200"/>
    <x v="0"/>
    <x v="78"/>
    <b v="0"/>
    <s v="technology/web"/>
    <x v="2363"/>
    <x v="2"/>
    <x v="7"/>
    <x v="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x v="2362"/>
    <n v="1441146356"/>
    <x v="0"/>
    <x v="78"/>
    <b v="0"/>
    <s v="technology/web"/>
    <x v="2364"/>
    <x v="2"/>
    <x v="7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x v="2363"/>
    <n v="1449596425"/>
    <x v="0"/>
    <x v="78"/>
    <b v="0"/>
    <s v="technology/web"/>
    <x v="2365"/>
    <x v="2"/>
    <x v="7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x v="2364"/>
    <n v="1442839533"/>
    <x v="0"/>
    <x v="74"/>
    <b v="0"/>
    <s v="technology/web"/>
    <x v="2366"/>
    <x v="2"/>
    <x v="7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x v="2365"/>
    <n v="1456442216"/>
    <x v="0"/>
    <x v="25"/>
    <b v="0"/>
    <s v="technology/web"/>
    <x v="2367"/>
    <x v="2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x v="2366"/>
    <n v="1425143965"/>
    <x v="0"/>
    <x v="84"/>
    <b v="0"/>
    <s v="technology/web"/>
    <x v="2368"/>
    <x v="2"/>
    <x v="7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x v="2367"/>
    <n v="1452540611"/>
    <x v="0"/>
    <x v="78"/>
    <b v="0"/>
    <s v="technology/web"/>
    <x v="2369"/>
    <x v="2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x v="2368"/>
    <n v="1416285141"/>
    <x v="0"/>
    <x v="80"/>
    <b v="0"/>
    <s v="technology/web"/>
    <x v="2370"/>
    <x v="2"/>
    <x v="7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x v="2369"/>
    <n v="1432665596"/>
    <x v="0"/>
    <x v="78"/>
    <b v="0"/>
    <s v="technology/web"/>
    <x v="2371"/>
    <x v="2"/>
    <x v="7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x v="2370"/>
    <n v="1427247571"/>
    <x v="0"/>
    <x v="79"/>
    <b v="0"/>
    <s v="technology/web"/>
    <x v="2372"/>
    <x v="2"/>
    <x v="7"/>
    <x v="0"/>
  </r>
  <r>
    <n v="2373"/>
    <s v="Cykelauktion.com (Canceled)"/>
    <s v="We want to create a safe marketplace for buying and selling bicycles."/>
    <x v="343"/>
    <x v="155"/>
    <x v="1"/>
    <s v="SE"/>
    <s v="SEK"/>
    <x v="2371"/>
    <n v="1438271624"/>
    <x v="0"/>
    <x v="29"/>
    <b v="0"/>
    <s v="technology/web"/>
    <x v="2373"/>
    <x v="2"/>
    <x v="7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x v="2372"/>
    <n v="1421180060"/>
    <x v="0"/>
    <x v="29"/>
    <b v="0"/>
    <s v="technology/web"/>
    <x v="2374"/>
    <x v="2"/>
    <x v="7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x v="2373"/>
    <n v="1470859437"/>
    <x v="0"/>
    <x v="78"/>
    <b v="0"/>
    <s v="technology/web"/>
    <x v="2375"/>
    <x v="2"/>
    <x v="7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x v="2374"/>
    <n v="1447193566"/>
    <x v="0"/>
    <x v="80"/>
    <b v="0"/>
    <s v="technology/web"/>
    <x v="2376"/>
    <x v="2"/>
    <x v="7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x v="2375"/>
    <n v="1477515183"/>
    <x v="0"/>
    <x v="78"/>
    <b v="0"/>
    <s v="technology/web"/>
    <x v="2377"/>
    <x v="2"/>
    <x v="7"/>
    <x v="2"/>
  </r>
  <r>
    <n v="2378"/>
    <s v="KEEPUP INC (Canceled)"/>
    <s v="KEEPUP allows you to extend your social circle by introducing you to new people via your friends."/>
    <x v="74"/>
    <x v="117"/>
    <x v="1"/>
    <s v="US"/>
    <s v="USD"/>
    <x v="2376"/>
    <n v="1438042730"/>
    <x v="0"/>
    <x v="78"/>
    <b v="0"/>
    <s v="technology/web"/>
    <x v="2378"/>
    <x v="2"/>
    <x v="7"/>
    <x v="0"/>
  </r>
  <r>
    <n v="2379"/>
    <s v="SelectCooks.com (Canceled)"/>
    <s v="Selectcooks.com is a community marketplace for people to list, find and hire chefs."/>
    <x v="11"/>
    <x v="117"/>
    <x v="1"/>
    <s v="US"/>
    <s v="USD"/>
    <x v="2377"/>
    <n v="1440116616"/>
    <x v="0"/>
    <x v="78"/>
    <b v="0"/>
    <s v="technology/web"/>
    <x v="2379"/>
    <x v="2"/>
    <x v="7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x v="2378"/>
    <n v="1441134142"/>
    <x v="0"/>
    <x v="83"/>
    <b v="0"/>
    <s v="technology/web"/>
    <x v="2380"/>
    <x v="2"/>
    <x v="7"/>
    <x v="0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x v="2379"/>
    <n v="1426112848"/>
    <x v="0"/>
    <x v="63"/>
    <b v="0"/>
    <s v="technology/web"/>
    <x v="2381"/>
    <x v="2"/>
    <x v="7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x v="2380"/>
    <n v="1436502603"/>
    <x v="0"/>
    <x v="84"/>
    <b v="0"/>
    <s v="technology/web"/>
    <x v="2382"/>
    <x v="2"/>
    <x v="7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x v="2381"/>
    <n v="1421976107"/>
    <x v="0"/>
    <x v="83"/>
    <b v="0"/>
    <s v="technology/web"/>
    <x v="2383"/>
    <x v="2"/>
    <x v="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x v="2382"/>
    <n v="1413337043"/>
    <x v="0"/>
    <x v="22"/>
    <b v="0"/>
    <s v="technology/web"/>
    <x v="2384"/>
    <x v="2"/>
    <x v="7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x v="2383"/>
    <n v="1436201432"/>
    <x v="0"/>
    <x v="63"/>
    <b v="0"/>
    <s v="technology/web"/>
    <x v="2385"/>
    <x v="2"/>
    <x v="7"/>
    <x v="0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x v="2384"/>
    <n v="1415736424"/>
    <x v="0"/>
    <x v="78"/>
    <b v="0"/>
    <s v="technology/web"/>
    <x v="2386"/>
    <x v="2"/>
    <x v="7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x v="2385"/>
    <n v="1465311740"/>
    <x v="0"/>
    <x v="83"/>
    <b v="0"/>
    <s v="technology/web"/>
    <x v="2387"/>
    <x v="2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x v="2386"/>
    <n v="1418761759"/>
    <x v="0"/>
    <x v="22"/>
    <b v="0"/>
    <s v="technology/web"/>
    <x v="2388"/>
    <x v="2"/>
    <x v="7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x v="2387"/>
    <n v="1435160452"/>
    <x v="0"/>
    <x v="29"/>
    <b v="0"/>
    <s v="technology/web"/>
    <x v="2389"/>
    <x v="2"/>
    <x v="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x v="2388"/>
    <n v="1416896264"/>
    <x v="0"/>
    <x v="78"/>
    <b v="0"/>
    <s v="technology/web"/>
    <x v="2390"/>
    <x v="2"/>
    <x v="7"/>
    <x v="3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x v="2389"/>
    <n v="1425236644"/>
    <x v="0"/>
    <x v="29"/>
    <b v="0"/>
    <s v="technology/web"/>
    <x v="2391"/>
    <x v="2"/>
    <x v="7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x v="2390"/>
    <n v="1443495223"/>
    <x v="0"/>
    <x v="78"/>
    <b v="0"/>
    <s v="technology/web"/>
    <x v="2392"/>
    <x v="2"/>
    <x v="7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x v="2391"/>
    <n v="1436456017"/>
    <x v="0"/>
    <x v="29"/>
    <b v="0"/>
    <s v="technology/web"/>
    <x v="2393"/>
    <x v="2"/>
    <x v="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x v="2392"/>
    <n v="1422348093"/>
    <x v="0"/>
    <x v="84"/>
    <b v="0"/>
    <s v="technology/web"/>
    <x v="2394"/>
    <x v="2"/>
    <x v="7"/>
    <x v="0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x v="2393"/>
    <n v="1481597687"/>
    <x v="0"/>
    <x v="78"/>
    <b v="0"/>
    <s v="technology/web"/>
    <x v="2395"/>
    <x v="2"/>
    <x v="7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x v="2394"/>
    <n v="1442348558"/>
    <x v="0"/>
    <x v="29"/>
    <b v="0"/>
    <s v="technology/web"/>
    <x v="2396"/>
    <x v="2"/>
    <x v="7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x v="2395"/>
    <n v="1417641256"/>
    <x v="0"/>
    <x v="78"/>
    <b v="0"/>
    <s v="technology/web"/>
    <x v="2397"/>
    <x v="2"/>
    <x v="7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x v="2396"/>
    <n v="1433282384"/>
    <x v="0"/>
    <x v="78"/>
    <b v="0"/>
    <s v="technology/web"/>
    <x v="2398"/>
    <x v="2"/>
    <x v="7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x v="2397"/>
    <n v="1415910506"/>
    <x v="0"/>
    <x v="78"/>
    <b v="0"/>
    <s v="technology/web"/>
    <x v="2399"/>
    <x v="2"/>
    <x v="7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x v="2398"/>
    <n v="1458023164"/>
    <x v="0"/>
    <x v="78"/>
    <b v="0"/>
    <s v="technology/web"/>
    <x v="2400"/>
    <x v="2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x v="2399"/>
    <n v="1452023096"/>
    <x v="0"/>
    <x v="82"/>
    <b v="0"/>
    <s v="food/food trucks"/>
    <x v="2401"/>
    <x v="7"/>
    <x v="19"/>
    <x v="2"/>
  </r>
  <r>
    <n v="2402"/>
    <s v="Cupcake Truck Unite"/>
    <s v="Small town, delicious treats, and a mobile truck"/>
    <x v="14"/>
    <x v="401"/>
    <x v="2"/>
    <s v="US"/>
    <s v="USD"/>
    <x v="2400"/>
    <n v="1428941931"/>
    <x v="0"/>
    <x v="29"/>
    <b v="0"/>
    <s v="food/food trucks"/>
    <x v="2402"/>
    <x v="7"/>
    <x v="19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x v="2401"/>
    <n v="1454188258"/>
    <x v="0"/>
    <x v="8"/>
    <b v="0"/>
    <s v="food/food trucks"/>
    <x v="2403"/>
    <x v="7"/>
    <x v="19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x v="2402"/>
    <n v="1449190607"/>
    <x v="0"/>
    <x v="78"/>
    <b v="0"/>
    <s v="food/food trucks"/>
    <x v="2404"/>
    <x v="7"/>
    <x v="19"/>
    <x v="0"/>
  </r>
  <r>
    <n v="2405"/>
    <s v="JoyShtick Food Truck"/>
    <s v="We are the first gaming-themed food truck, bringing gourmet pub fare to the Jacksonville area."/>
    <x v="10"/>
    <x v="1673"/>
    <x v="2"/>
    <s v="US"/>
    <s v="USD"/>
    <x v="2403"/>
    <n v="1471096975"/>
    <x v="0"/>
    <x v="9"/>
    <b v="0"/>
    <s v="food/food trucks"/>
    <x v="2405"/>
    <x v="7"/>
    <x v="19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x v="2404"/>
    <n v="1418179190"/>
    <x v="0"/>
    <x v="38"/>
    <b v="0"/>
    <s v="food/food trucks"/>
    <x v="2406"/>
    <x v="7"/>
    <x v="19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x v="2405"/>
    <n v="1426772928"/>
    <x v="0"/>
    <x v="51"/>
    <b v="0"/>
    <s v="food/food trucks"/>
    <x v="2407"/>
    <x v="7"/>
    <x v="19"/>
    <x v="0"/>
  </r>
  <r>
    <n v="2408"/>
    <s v="Sabroso On Wheels"/>
    <s v="A US Army Vet trying to get a Peruvian food truck going! Really good Peruvian food now mobile!"/>
    <x v="36"/>
    <x v="134"/>
    <x v="2"/>
    <s v="US"/>
    <s v="USD"/>
    <x v="2406"/>
    <n v="1412652157"/>
    <x v="0"/>
    <x v="84"/>
    <b v="0"/>
    <s v="food/food trucks"/>
    <x v="2408"/>
    <x v="7"/>
    <x v="19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x v="2407"/>
    <n v="1437339675"/>
    <x v="0"/>
    <x v="79"/>
    <b v="0"/>
    <s v="food/food trucks"/>
    <x v="2409"/>
    <x v="7"/>
    <x v="19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x v="2408"/>
    <n v="1439027275"/>
    <x v="0"/>
    <x v="78"/>
    <b v="0"/>
    <s v="food/food trucks"/>
    <x v="2410"/>
    <x v="7"/>
    <x v="19"/>
    <x v="0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x v="2409"/>
    <n v="1437932082"/>
    <x v="0"/>
    <x v="83"/>
    <b v="0"/>
    <s v="food/food trucks"/>
    <x v="2411"/>
    <x v="7"/>
    <x v="1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x v="2410"/>
    <n v="1476294073"/>
    <x v="0"/>
    <x v="78"/>
    <b v="0"/>
    <s v="food/food trucks"/>
    <x v="2412"/>
    <x v="7"/>
    <x v="19"/>
    <x v="2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x v="2411"/>
    <n v="1398911882"/>
    <x v="0"/>
    <x v="83"/>
    <b v="0"/>
    <s v="food/food trucks"/>
    <x v="2413"/>
    <x v="7"/>
    <x v="19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x v="2412"/>
    <n v="1436805660"/>
    <x v="0"/>
    <x v="62"/>
    <b v="0"/>
    <s v="food/food trucks"/>
    <x v="2414"/>
    <x v="7"/>
    <x v="19"/>
    <x v="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x v="2413"/>
    <n v="1466023346"/>
    <x v="0"/>
    <x v="79"/>
    <b v="0"/>
    <s v="food/food trucks"/>
    <x v="2415"/>
    <x v="7"/>
    <x v="19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x v="2414"/>
    <n v="1421343743"/>
    <x v="0"/>
    <x v="29"/>
    <b v="0"/>
    <s v="food/food trucks"/>
    <x v="2416"/>
    <x v="7"/>
    <x v="19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x v="2415"/>
    <n v="1405113187"/>
    <x v="0"/>
    <x v="78"/>
    <b v="0"/>
    <s v="food/food trucks"/>
    <x v="2417"/>
    <x v="7"/>
    <x v="19"/>
    <x v="3"/>
  </r>
  <r>
    <n v="2418"/>
    <s v="Mexican food truck"/>
    <s v="I want to start my food truck business."/>
    <x v="31"/>
    <x v="139"/>
    <x v="2"/>
    <s v="US"/>
    <s v="USD"/>
    <x v="2416"/>
    <n v="1422045244"/>
    <x v="0"/>
    <x v="81"/>
    <b v="0"/>
    <s v="food/food trucks"/>
    <x v="2418"/>
    <x v="7"/>
    <x v="1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x v="2417"/>
    <n v="1419097389"/>
    <x v="0"/>
    <x v="78"/>
    <b v="0"/>
    <s v="food/food trucks"/>
    <x v="2419"/>
    <x v="7"/>
    <x v="1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x v="2418"/>
    <n v="1410396095"/>
    <x v="0"/>
    <x v="17"/>
    <b v="0"/>
    <s v="food/food trucks"/>
    <x v="2420"/>
    <x v="7"/>
    <x v="19"/>
    <x v="3"/>
  </r>
  <r>
    <n v="2421"/>
    <s v="hot dog cart"/>
    <s v="help me start Merrill's first hot dog cart in this empty lot"/>
    <x v="12"/>
    <x v="116"/>
    <x v="2"/>
    <s v="US"/>
    <s v="USD"/>
    <x v="2419"/>
    <n v="1421944196"/>
    <x v="0"/>
    <x v="29"/>
    <b v="0"/>
    <s v="food/food trucks"/>
    <x v="2421"/>
    <x v="7"/>
    <x v="19"/>
    <x v="0"/>
  </r>
  <r>
    <n v="2422"/>
    <s v="Help starting a family owned food truck"/>
    <s v="Family owned business serving BBQ and seafood to the public"/>
    <x v="2"/>
    <x v="116"/>
    <x v="2"/>
    <s v="US"/>
    <s v="USD"/>
    <x v="2420"/>
    <n v="1423502636"/>
    <x v="0"/>
    <x v="29"/>
    <b v="0"/>
    <s v="food/food trucks"/>
    <x v="2422"/>
    <x v="7"/>
    <x v="19"/>
    <x v="0"/>
  </r>
  <r>
    <n v="2423"/>
    <s v="FBTR BBQ"/>
    <s v="FBTR is a Texas-style, North Carolina based, homemade BBQ company looking to bring good meat to the masses."/>
    <x v="127"/>
    <x v="138"/>
    <x v="2"/>
    <s v="US"/>
    <s v="USD"/>
    <x v="2421"/>
    <n v="1417452890"/>
    <x v="0"/>
    <x v="29"/>
    <b v="0"/>
    <s v="food/food trucks"/>
    <x v="2423"/>
    <x v="7"/>
    <x v="19"/>
    <x v="3"/>
  </r>
  <r>
    <n v="2424"/>
    <s v="Lily and Memphs"/>
    <s v="Great and creative food from the heart in the form of a sweet food truck!"/>
    <x v="31"/>
    <x v="622"/>
    <x v="2"/>
    <s v="US"/>
    <s v="USD"/>
    <x v="2422"/>
    <n v="1411853108"/>
    <x v="0"/>
    <x v="82"/>
    <b v="0"/>
    <s v="food/food trucks"/>
    <x v="2424"/>
    <x v="7"/>
    <x v="19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x v="2423"/>
    <n v="1463090149"/>
    <x v="0"/>
    <x v="29"/>
    <b v="0"/>
    <s v="food/food trucks"/>
    <x v="2425"/>
    <x v="7"/>
    <x v="19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x v="2424"/>
    <n v="1433822692"/>
    <x v="0"/>
    <x v="78"/>
    <b v="0"/>
    <s v="food/food trucks"/>
    <x v="2426"/>
    <x v="7"/>
    <x v="19"/>
    <x v="0"/>
  </r>
  <r>
    <n v="2427"/>
    <s v="Wraps in a snap. Fast lunch with a gourmet punch!"/>
    <s v="Fast and simple lunches for those on the go.  All (lunch) deals $10 or less."/>
    <x v="63"/>
    <x v="116"/>
    <x v="2"/>
    <s v="US"/>
    <s v="USD"/>
    <x v="2425"/>
    <n v="1455262733"/>
    <x v="0"/>
    <x v="29"/>
    <b v="0"/>
    <s v="food/food trucks"/>
    <x v="2427"/>
    <x v="7"/>
    <x v="19"/>
    <x v="2"/>
  </r>
  <r>
    <n v="2428"/>
    <s v="Premium Burgers"/>
    <s v="From Moo 2 You! We want to offer premium burgers to a taco flooded environment."/>
    <x v="19"/>
    <x v="116"/>
    <x v="2"/>
    <s v="US"/>
    <s v="USD"/>
    <x v="2426"/>
    <n v="1423594151"/>
    <x v="0"/>
    <x v="29"/>
    <b v="0"/>
    <s v="food/food trucks"/>
    <x v="2428"/>
    <x v="7"/>
    <x v="1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x v="2427"/>
    <n v="1483131966"/>
    <x v="0"/>
    <x v="80"/>
    <b v="0"/>
    <s v="food/food trucks"/>
    <x v="2429"/>
    <x v="7"/>
    <x v="19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x v="2428"/>
    <n v="1452654504"/>
    <x v="0"/>
    <x v="84"/>
    <b v="0"/>
    <s v="food/food trucks"/>
    <x v="2430"/>
    <x v="7"/>
    <x v="19"/>
    <x v="2"/>
  </r>
  <r>
    <n v="2431"/>
    <s v="Murphy's good eatin'"/>
    <s v="Go to Colorado and run a food truck with homemade food of all kinds."/>
    <x v="57"/>
    <x v="369"/>
    <x v="2"/>
    <s v="US"/>
    <s v="USD"/>
    <x v="2429"/>
    <n v="1461896613"/>
    <x v="0"/>
    <x v="84"/>
    <b v="0"/>
    <s v="food/food trucks"/>
    <x v="2431"/>
    <x v="7"/>
    <x v="19"/>
    <x v="2"/>
  </r>
  <r>
    <n v="2432"/>
    <s v="funding for bbq trailer"/>
    <s v="Looking to start competition cooking and need start-up help.  Offering brisket tasting to all contributors."/>
    <x v="32"/>
    <x v="369"/>
    <x v="2"/>
    <s v="US"/>
    <s v="USD"/>
    <x v="2430"/>
    <n v="1423199697"/>
    <x v="0"/>
    <x v="84"/>
    <b v="0"/>
    <s v="food/food trucks"/>
    <x v="2432"/>
    <x v="7"/>
    <x v="19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x v="2431"/>
    <n v="1454016943"/>
    <x v="0"/>
    <x v="78"/>
    <b v="0"/>
    <s v="food/food trucks"/>
    <x v="2433"/>
    <x v="7"/>
    <x v="19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x v="2432"/>
    <n v="1435206474"/>
    <x v="0"/>
    <x v="84"/>
    <b v="0"/>
    <s v="food/food trucks"/>
    <x v="2434"/>
    <x v="7"/>
    <x v="19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x v="2433"/>
    <n v="1441435186"/>
    <x v="0"/>
    <x v="80"/>
    <b v="0"/>
    <s v="food/food trucks"/>
    <x v="2435"/>
    <x v="7"/>
    <x v="19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x v="2434"/>
    <n v="1448894770"/>
    <x v="0"/>
    <x v="84"/>
    <b v="0"/>
    <s v="food/food trucks"/>
    <x v="2436"/>
    <x v="7"/>
    <x v="19"/>
    <x v="0"/>
  </r>
  <r>
    <n v="2437"/>
    <s v="Cuppa Gumbos"/>
    <s v="Homemade Gumbo, Stews and Curry to be served hot and fresh everyday at any festival or concert we can attend."/>
    <x v="6"/>
    <x v="117"/>
    <x v="2"/>
    <s v="US"/>
    <s v="USD"/>
    <x v="2435"/>
    <n v="1422400188"/>
    <x v="0"/>
    <x v="78"/>
    <b v="0"/>
    <s v="food/food trucks"/>
    <x v="2437"/>
    <x v="7"/>
    <x v="19"/>
    <x v="0"/>
  </r>
  <r>
    <n v="2438"/>
    <s v="FOOD|Art"/>
    <s v="I'm starting a catering and food truck business of southern comfort food. My FOOD is my Art!  _x000a_Thanks for you help!"/>
    <x v="36"/>
    <x v="155"/>
    <x v="2"/>
    <s v="US"/>
    <s v="USD"/>
    <x v="2436"/>
    <n v="1444341462"/>
    <x v="0"/>
    <x v="29"/>
    <b v="0"/>
    <s v="food/food trucks"/>
    <x v="2438"/>
    <x v="7"/>
    <x v="19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x v="2437"/>
    <n v="1442605129"/>
    <x v="0"/>
    <x v="78"/>
    <b v="0"/>
    <s v="food/food trucks"/>
    <x v="2439"/>
    <x v="7"/>
    <x v="19"/>
    <x v="0"/>
  </r>
  <r>
    <n v="2440"/>
    <s v="The first green Food Truck in Phnom Penh"/>
    <s v="Starting a entire clean energy food truck and set a new standard for Cambodia"/>
    <x v="10"/>
    <x v="115"/>
    <x v="2"/>
    <s v="BE"/>
    <s v="EUR"/>
    <x v="2438"/>
    <n v="1452807313"/>
    <x v="0"/>
    <x v="84"/>
    <b v="0"/>
    <s v="food/food trucks"/>
    <x v="2440"/>
    <x v="7"/>
    <x v="19"/>
    <x v="2"/>
  </r>
  <r>
    <n v="2441"/>
    <s v="Bring Alchemy Pops to the People!"/>
    <s v="YOU can help Alchemy Pops POP up on a street near you!"/>
    <x v="51"/>
    <x v="1678"/>
    <x v="0"/>
    <s v="US"/>
    <s v="USD"/>
    <x v="2439"/>
    <n v="1435806054"/>
    <x v="0"/>
    <x v="280"/>
    <b v="1"/>
    <s v="food/small batch"/>
    <x v="2441"/>
    <x v="7"/>
    <x v="33"/>
    <x v="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x v="2440"/>
    <n v="1424188828"/>
    <x v="0"/>
    <x v="459"/>
    <b v="1"/>
    <s v="food/small batch"/>
    <x v="2442"/>
    <x v="7"/>
    <x v="33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x v="2441"/>
    <n v="1405522822"/>
    <x v="0"/>
    <x v="409"/>
    <b v="1"/>
    <s v="food/small batch"/>
    <x v="2443"/>
    <x v="7"/>
    <x v="33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x v="2442"/>
    <n v="1461607591"/>
    <x v="0"/>
    <x v="42"/>
    <b v="1"/>
    <s v="food/small batch"/>
    <x v="2444"/>
    <x v="7"/>
    <x v="33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x v="2443"/>
    <n v="1440650021"/>
    <x v="0"/>
    <x v="248"/>
    <b v="1"/>
    <s v="food/small batch"/>
    <x v="2445"/>
    <x v="7"/>
    <x v="33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x v="2444"/>
    <n v="1477578471"/>
    <x v="0"/>
    <x v="112"/>
    <b v="1"/>
    <s v="food/small batch"/>
    <x v="2446"/>
    <x v="7"/>
    <x v="33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x v="2445"/>
    <n v="1476184593"/>
    <x v="0"/>
    <x v="152"/>
    <b v="1"/>
    <s v="food/small batch"/>
    <x v="2447"/>
    <x v="7"/>
    <x v="33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x v="2446"/>
    <n v="1472110513"/>
    <x v="0"/>
    <x v="82"/>
    <b v="1"/>
    <s v="food/small batch"/>
    <x v="2448"/>
    <x v="7"/>
    <x v="33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x v="2447"/>
    <n v="1414725915"/>
    <x v="0"/>
    <x v="148"/>
    <b v="1"/>
    <s v="food/small batch"/>
    <x v="2449"/>
    <x v="7"/>
    <x v="33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x v="2448"/>
    <n v="1411177456"/>
    <x v="0"/>
    <x v="332"/>
    <b v="1"/>
    <s v="food/small batch"/>
    <x v="2450"/>
    <x v="7"/>
    <x v="33"/>
    <x v="3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x v="2449"/>
    <n v="1487022490"/>
    <x v="0"/>
    <x v="153"/>
    <b v="1"/>
    <s v="food/small batch"/>
    <x v="2451"/>
    <x v="7"/>
    <x v="33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x v="2450"/>
    <n v="1448914500"/>
    <x v="0"/>
    <x v="41"/>
    <b v="1"/>
    <s v="food/small batch"/>
    <x v="2452"/>
    <x v="7"/>
    <x v="33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x v="2451"/>
    <n v="1483461409"/>
    <x v="0"/>
    <x v="85"/>
    <b v="1"/>
    <s v="food/small batch"/>
    <x v="2453"/>
    <x v="7"/>
    <x v="33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x v="2452"/>
    <n v="1486183808"/>
    <x v="0"/>
    <x v="208"/>
    <b v="1"/>
    <s v="food/small batch"/>
    <x v="2454"/>
    <x v="7"/>
    <x v="33"/>
    <x v="1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x v="2453"/>
    <n v="1458758750"/>
    <x v="0"/>
    <x v="38"/>
    <b v="1"/>
    <s v="food/small batch"/>
    <x v="2455"/>
    <x v="7"/>
    <x v="33"/>
    <x v="2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x v="2454"/>
    <n v="1485471839"/>
    <x v="0"/>
    <x v="85"/>
    <b v="1"/>
    <s v="food/small batch"/>
    <x v="2456"/>
    <x v="7"/>
    <x v="33"/>
    <x v="1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x v="2455"/>
    <n v="1456237656"/>
    <x v="0"/>
    <x v="204"/>
    <b v="1"/>
    <s v="food/small batch"/>
    <x v="2457"/>
    <x v="7"/>
    <x v="33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x v="2456"/>
    <n v="1462481718"/>
    <x v="0"/>
    <x v="144"/>
    <b v="1"/>
    <s v="food/small batch"/>
    <x v="2458"/>
    <x v="7"/>
    <x v="33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x v="2457"/>
    <n v="1454858285"/>
    <x v="0"/>
    <x v="460"/>
    <b v="1"/>
    <s v="food/small batch"/>
    <x v="2459"/>
    <x v="7"/>
    <x v="33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x v="2458"/>
    <n v="1480480167"/>
    <x v="0"/>
    <x v="32"/>
    <b v="1"/>
    <s v="food/small batch"/>
    <x v="2460"/>
    <x v="7"/>
    <x v="33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x v="1837"/>
    <n v="1314577097"/>
    <x v="0"/>
    <x v="48"/>
    <b v="1"/>
    <s v="music/indie rock"/>
    <x v="2461"/>
    <x v="4"/>
    <x v="14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x v="2459"/>
    <n v="1340944096"/>
    <x v="0"/>
    <x v="248"/>
    <b v="1"/>
    <s v="music/indie rock"/>
    <x v="2462"/>
    <x v="4"/>
    <x v="14"/>
    <x v="5"/>
  </r>
  <r>
    <n v="2463"/>
    <s v="Emma Ate the Lion &quot;Songs Two Count Too&quot;"/>
    <s v="Emma Ate The Lion's debut full length album"/>
    <x v="13"/>
    <x v="66"/>
    <x v="0"/>
    <s v="US"/>
    <s v="USD"/>
    <x v="2460"/>
    <n v="1362710425"/>
    <x v="0"/>
    <x v="11"/>
    <b v="1"/>
    <s v="music/indie rock"/>
    <x v="2463"/>
    <x v="4"/>
    <x v="14"/>
    <x v="4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x v="2461"/>
    <n v="1441143397"/>
    <x v="0"/>
    <x v="68"/>
    <b v="1"/>
    <s v="music/indie rock"/>
    <x v="2464"/>
    <x v="4"/>
    <x v="14"/>
    <x v="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x v="2462"/>
    <n v="1345828548"/>
    <x v="0"/>
    <x v="53"/>
    <b v="1"/>
    <s v="music/indie rock"/>
    <x v="2465"/>
    <x v="4"/>
    <x v="14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x v="2463"/>
    <n v="1365474453"/>
    <x v="0"/>
    <x v="47"/>
    <b v="1"/>
    <s v="music/indie rock"/>
    <x v="2466"/>
    <x v="4"/>
    <x v="14"/>
    <x v="4"/>
  </r>
  <r>
    <n v="2467"/>
    <s v="Nature Boy Explorer EP"/>
    <s v="We've finished our first EP and we're taking it on the road in three weeks! Help us fund manufacturing?"/>
    <x v="28"/>
    <x v="1699"/>
    <x v="0"/>
    <s v="US"/>
    <s v="USD"/>
    <x v="2464"/>
    <n v="1335473931"/>
    <x v="0"/>
    <x v="68"/>
    <b v="1"/>
    <s v="music/indie rock"/>
    <x v="2467"/>
    <x v="4"/>
    <x v="14"/>
    <x v="5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x v="2465"/>
    <n v="1348285321"/>
    <x v="0"/>
    <x v="6"/>
    <b v="1"/>
    <s v="music/indie rock"/>
    <x v="2468"/>
    <x v="4"/>
    <x v="14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x v="2466"/>
    <n v="1295000329"/>
    <x v="0"/>
    <x v="5"/>
    <b v="1"/>
    <s v="music/indie rock"/>
    <x v="2469"/>
    <x v="4"/>
    <x v="14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x v="2467"/>
    <n v="1335232055"/>
    <x v="0"/>
    <x v="17"/>
    <b v="1"/>
    <s v="music/indie rock"/>
    <x v="2470"/>
    <x v="4"/>
    <x v="14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x v="2468"/>
    <n v="1324079392"/>
    <x v="0"/>
    <x v="57"/>
    <b v="1"/>
    <s v="music/indie rock"/>
    <x v="2471"/>
    <x v="4"/>
    <x v="14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x v="2469"/>
    <n v="1277433980"/>
    <x v="0"/>
    <x v="201"/>
    <b v="1"/>
    <s v="music/indie rock"/>
    <x v="2472"/>
    <x v="4"/>
    <x v="14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x v="2470"/>
    <n v="1349978269"/>
    <x v="0"/>
    <x v="5"/>
    <b v="1"/>
    <s v="music/indie rock"/>
    <x v="2473"/>
    <x v="4"/>
    <x v="14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x v="2471"/>
    <n v="1282868176"/>
    <x v="0"/>
    <x v="44"/>
    <b v="1"/>
    <s v="music/indie rock"/>
    <x v="2474"/>
    <x v="4"/>
    <x v="14"/>
    <x v="7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x v="2472"/>
    <n v="1273647255"/>
    <x v="0"/>
    <x v="75"/>
    <b v="1"/>
    <s v="music/indie rock"/>
    <x v="2475"/>
    <x v="4"/>
    <x v="14"/>
    <x v="7"/>
  </r>
  <r>
    <n v="2476"/>
    <s v="Arts &amp; Crafts"/>
    <s v="Eleven songs, the accumulation of several memorable occurrences in a sleepy town; stories of fiction &amp; fact."/>
    <x v="50"/>
    <x v="1706"/>
    <x v="0"/>
    <s v="US"/>
    <s v="USD"/>
    <x v="2473"/>
    <n v="1412149970"/>
    <x v="0"/>
    <x v="165"/>
    <b v="1"/>
    <s v="music/indie rock"/>
    <x v="2476"/>
    <x v="4"/>
    <x v="14"/>
    <x v="3"/>
  </r>
  <r>
    <n v="2477"/>
    <s v="Debut Album"/>
    <s v="Releasing my first album in August, and I need your help in order to get it done!"/>
    <x v="47"/>
    <x v="1707"/>
    <x v="0"/>
    <s v="US"/>
    <s v="USD"/>
    <x v="2474"/>
    <n v="1340901345"/>
    <x v="0"/>
    <x v="14"/>
    <b v="1"/>
    <s v="music/indie rock"/>
    <x v="2477"/>
    <x v="4"/>
    <x v="1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x v="2475"/>
    <n v="1355525313"/>
    <x v="0"/>
    <x v="1"/>
    <b v="1"/>
    <s v="music/indie rock"/>
    <x v="2478"/>
    <x v="4"/>
    <x v="14"/>
    <x v="5"/>
  </r>
  <r>
    <n v="2479"/>
    <s v="FUEL FAKE NATIVES"/>
    <s v="Fake Natives is headed on tour this summer. Help them fill their tank with fossil fuels."/>
    <x v="43"/>
    <x v="1709"/>
    <x v="0"/>
    <s v="US"/>
    <s v="USD"/>
    <x v="2476"/>
    <n v="1342545994"/>
    <x v="0"/>
    <x v="38"/>
    <b v="1"/>
    <s v="music/indie rock"/>
    <x v="2479"/>
    <x v="4"/>
    <x v="14"/>
    <x v="5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x v="2477"/>
    <n v="1439332084"/>
    <x v="0"/>
    <x v="22"/>
    <b v="1"/>
    <s v="music/indie rock"/>
    <x v="2480"/>
    <x v="4"/>
    <x v="1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x v="2478"/>
    <n v="1333207808"/>
    <x v="0"/>
    <x v="195"/>
    <b v="1"/>
    <s v="music/indie rock"/>
    <x v="2481"/>
    <x v="4"/>
    <x v="14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x v="2479"/>
    <n v="1308336383"/>
    <x v="0"/>
    <x v="20"/>
    <b v="1"/>
    <s v="music/indie rock"/>
    <x v="2482"/>
    <x v="4"/>
    <x v="14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x v="2480"/>
    <n v="1330711203"/>
    <x v="0"/>
    <x v="10"/>
    <b v="1"/>
    <s v="music/indie rock"/>
    <x v="2483"/>
    <x v="4"/>
    <x v="14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x v="2481"/>
    <n v="1313532003"/>
    <x v="0"/>
    <x v="240"/>
    <b v="1"/>
    <s v="music/indie rock"/>
    <x v="2484"/>
    <x v="4"/>
    <x v="14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x v="2482"/>
    <n v="1315439879"/>
    <x v="0"/>
    <x v="14"/>
    <b v="1"/>
    <s v="music/indie rock"/>
    <x v="2485"/>
    <x v="4"/>
    <x v="14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x v="2483"/>
    <n v="1332521976"/>
    <x v="0"/>
    <x v="209"/>
    <b v="1"/>
    <s v="music/indie rock"/>
    <x v="2486"/>
    <x v="4"/>
    <x v="14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x v="2484"/>
    <n v="1335491997"/>
    <x v="0"/>
    <x v="44"/>
    <b v="1"/>
    <s v="music/indie rock"/>
    <x v="2487"/>
    <x v="4"/>
    <x v="14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x v="2485"/>
    <n v="1318864308"/>
    <x v="0"/>
    <x v="71"/>
    <b v="1"/>
    <s v="music/indie rock"/>
    <x v="2488"/>
    <x v="4"/>
    <x v="14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x v="2486"/>
    <n v="1365525239"/>
    <x v="0"/>
    <x v="11"/>
    <b v="1"/>
    <s v="music/indie rock"/>
    <x v="2489"/>
    <x v="4"/>
    <x v="14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x v="2487"/>
    <n v="1335245276"/>
    <x v="0"/>
    <x v="38"/>
    <b v="1"/>
    <s v="music/indie rock"/>
    <x v="2490"/>
    <x v="4"/>
    <x v="14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x v="2488"/>
    <n v="1293739714"/>
    <x v="0"/>
    <x v="73"/>
    <b v="1"/>
    <s v="music/indie rock"/>
    <x v="2491"/>
    <x v="4"/>
    <x v="14"/>
    <x v="7"/>
  </r>
  <r>
    <n v="2492"/>
    <s v="SUPER NICE EP 2012"/>
    <s v="We're a band from Hawaii trying to produce our first EP and we need help!"/>
    <x v="20"/>
    <x v="661"/>
    <x v="0"/>
    <s v="US"/>
    <s v="USD"/>
    <x v="2489"/>
    <n v="1335397188"/>
    <x v="0"/>
    <x v="74"/>
    <b v="1"/>
    <s v="music/indie rock"/>
    <x v="2492"/>
    <x v="4"/>
    <x v="14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x v="2490"/>
    <n v="1363320140"/>
    <x v="0"/>
    <x v="461"/>
    <b v="1"/>
    <s v="music/indie rock"/>
    <x v="2493"/>
    <x v="4"/>
    <x v="14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x v="2491"/>
    <n v="1335194944"/>
    <x v="0"/>
    <x v="70"/>
    <b v="1"/>
    <s v="music/indie rock"/>
    <x v="2494"/>
    <x v="4"/>
    <x v="1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x v="2492"/>
    <n v="1336430575"/>
    <x v="0"/>
    <x v="288"/>
    <b v="1"/>
    <s v="music/indie rock"/>
    <x v="2495"/>
    <x v="4"/>
    <x v="14"/>
    <x v="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x v="2493"/>
    <n v="1361577292"/>
    <x v="0"/>
    <x v="73"/>
    <b v="1"/>
    <s v="music/indie rock"/>
    <x v="2496"/>
    <x v="4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x v="2494"/>
    <n v="1309986338"/>
    <x v="0"/>
    <x v="66"/>
    <b v="1"/>
    <s v="music/indie rock"/>
    <x v="2497"/>
    <x v="4"/>
    <x v="14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x v="2495"/>
    <n v="1421190787"/>
    <x v="0"/>
    <x v="9"/>
    <b v="1"/>
    <s v="music/indie rock"/>
    <x v="2498"/>
    <x v="4"/>
    <x v="14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x v="2496"/>
    <n v="1352820837"/>
    <x v="0"/>
    <x v="203"/>
    <b v="1"/>
    <s v="music/indie rock"/>
    <x v="2499"/>
    <x v="4"/>
    <x v="14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x v="2497"/>
    <n v="1337884375"/>
    <x v="0"/>
    <x v="60"/>
    <b v="1"/>
    <s v="music/indie rock"/>
    <x v="2500"/>
    <x v="4"/>
    <x v="14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x v="2498"/>
    <n v="1440787104"/>
    <x v="0"/>
    <x v="63"/>
    <b v="0"/>
    <s v="food/restaurants"/>
    <x v="2501"/>
    <x v="7"/>
    <x v="3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x v="2499"/>
    <n v="1407440918"/>
    <x v="0"/>
    <x v="81"/>
    <b v="0"/>
    <s v="food/restaurants"/>
    <x v="2502"/>
    <x v="7"/>
    <x v="34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x v="2500"/>
    <n v="1462743308"/>
    <x v="0"/>
    <x v="78"/>
    <b v="0"/>
    <s v="food/restaurants"/>
    <x v="2503"/>
    <x v="7"/>
    <x v="34"/>
    <x v="2"/>
  </r>
  <r>
    <n v="2504"/>
    <s v="Halal Restaurant and Internet Cafe"/>
    <s v="Halal Restaurant and Internet Cafe 20 percent of profits will go to building masjids."/>
    <x v="19"/>
    <x v="117"/>
    <x v="2"/>
    <s v="US"/>
    <s v="USD"/>
    <x v="2501"/>
    <n v="1413418934"/>
    <x v="0"/>
    <x v="78"/>
    <b v="0"/>
    <s v="food/restaurants"/>
    <x v="2504"/>
    <x v="7"/>
    <x v="34"/>
    <x v="3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x v="2502"/>
    <n v="1423704016"/>
    <x v="0"/>
    <x v="78"/>
    <b v="0"/>
    <s v="food/restaurants"/>
    <x v="2505"/>
    <x v="7"/>
    <x v="34"/>
    <x v="0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x v="2503"/>
    <n v="1441955269"/>
    <x v="0"/>
    <x v="84"/>
    <b v="0"/>
    <s v="food/restaurants"/>
    <x v="2506"/>
    <x v="7"/>
    <x v="34"/>
    <x v="0"/>
  </r>
  <r>
    <n v="2507"/>
    <s v="Help Cafe Talavera get a New Kitchen!"/>
    <s v="Unique dishes for a unique city!."/>
    <x v="350"/>
    <x v="117"/>
    <x v="2"/>
    <s v="US"/>
    <s v="USD"/>
    <x v="2504"/>
    <n v="1428716704"/>
    <x v="0"/>
    <x v="78"/>
    <b v="0"/>
    <s v="food/restaurants"/>
    <x v="2507"/>
    <x v="7"/>
    <x v="3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x v="2505"/>
    <n v="1405464634"/>
    <x v="0"/>
    <x v="78"/>
    <b v="0"/>
    <s v="food/restaurants"/>
    <x v="2508"/>
    <x v="7"/>
    <x v="34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x v="2506"/>
    <n v="1424719549"/>
    <x v="0"/>
    <x v="33"/>
    <b v="0"/>
    <s v="food/restaurants"/>
    <x v="2509"/>
    <x v="7"/>
    <x v="34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x v="2507"/>
    <n v="1426463772"/>
    <x v="0"/>
    <x v="84"/>
    <b v="0"/>
    <s v="food/restaurants"/>
    <x v="2510"/>
    <x v="7"/>
    <x v="34"/>
    <x v="0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x v="2508"/>
    <n v="1451731413"/>
    <x v="0"/>
    <x v="78"/>
    <b v="0"/>
    <s v="food/restaurants"/>
    <x v="2511"/>
    <x v="7"/>
    <x v="34"/>
    <x v="2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x v="2509"/>
    <n v="1417208561"/>
    <x v="0"/>
    <x v="78"/>
    <b v="0"/>
    <s v="food/restaurants"/>
    <x v="2512"/>
    <x v="7"/>
    <x v="34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x v="2510"/>
    <n v="1482883789"/>
    <x v="0"/>
    <x v="78"/>
    <b v="0"/>
    <s v="food/restaurants"/>
    <x v="2513"/>
    <x v="7"/>
    <x v="34"/>
    <x v="2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x v="2511"/>
    <n v="1407057677"/>
    <x v="0"/>
    <x v="80"/>
    <b v="0"/>
    <s v="food/restaurants"/>
    <x v="2514"/>
    <x v="7"/>
    <x v="34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x v="2512"/>
    <n v="1422043753"/>
    <x v="0"/>
    <x v="8"/>
    <b v="0"/>
    <s v="food/restaurants"/>
    <x v="2515"/>
    <x v="7"/>
    <x v="34"/>
    <x v="0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x v="2513"/>
    <n v="1414683652"/>
    <x v="0"/>
    <x v="78"/>
    <b v="0"/>
    <s v="food/restaurants"/>
    <x v="2516"/>
    <x v="7"/>
    <x v="34"/>
    <x v="3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x v="2514"/>
    <n v="1424200530"/>
    <x v="0"/>
    <x v="51"/>
    <b v="0"/>
    <s v="food/restaurants"/>
    <x v="2517"/>
    <x v="7"/>
    <x v="34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x v="2515"/>
    <n v="1413303628"/>
    <x v="0"/>
    <x v="78"/>
    <b v="0"/>
    <s v="food/restaurants"/>
    <x v="2518"/>
    <x v="7"/>
    <x v="34"/>
    <x v="3"/>
  </r>
  <r>
    <n v="2519"/>
    <s v="Kelli's Kitchen"/>
    <s v="Better than your mom's, better than Cracker Barrel, only at Kelli's Kitchen (all from scratch)."/>
    <x v="60"/>
    <x v="654"/>
    <x v="2"/>
    <s v="US"/>
    <s v="USD"/>
    <x v="2516"/>
    <n v="1403149404"/>
    <x v="0"/>
    <x v="80"/>
    <b v="0"/>
    <s v="food/restaurants"/>
    <x v="2519"/>
    <x v="7"/>
    <x v="34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x v="2517"/>
    <n v="1472567085"/>
    <x v="0"/>
    <x v="78"/>
    <b v="0"/>
    <s v="food/restaurants"/>
    <x v="2520"/>
    <x v="7"/>
    <x v="3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x v="2518"/>
    <n v="1442963621"/>
    <x v="0"/>
    <x v="462"/>
    <b v="1"/>
    <s v="music/classical music"/>
    <x v="2521"/>
    <x v="4"/>
    <x v="35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x v="2519"/>
    <n v="1459431960"/>
    <x v="0"/>
    <x v="74"/>
    <b v="1"/>
    <s v="music/classical music"/>
    <x v="2522"/>
    <x v="4"/>
    <x v="35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x v="2520"/>
    <n v="1413674692"/>
    <x v="0"/>
    <x v="55"/>
    <b v="1"/>
    <s v="music/classical music"/>
    <x v="2523"/>
    <x v="4"/>
    <x v="35"/>
    <x v="3"/>
  </r>
  <r>
    <n v="2524"/>
    <s v="Les Bostonades' First CD"/>
    <s v="We're bringing some of our favorite music from the past 10 years to disc for the first time ever."/>
    <x v="51"/>
    <x v="1731"/>
    <x v="0"/>
    <s v="US"/>
    <s v="USD"/>
    <x v="2521"/>
    <n v="1416338557"/>
    <x v="0"/>
    <x v="68"/>
    <b v="1"/>
    <s v="music/classical music"/>
    <x v="2524"/>
    <x v="4"/>
    <x v="35"/>
    <x v="3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x v="2522"/>
    <n v="1338322571"/>
    <x v="0"/>
    <x v="144"/>
    <b v="1"/>
    <s v="music/classical music"/>
    <x v="2525"/>
    <x v="4"/>
    <x v="35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x v="2523"/>
    <n v="1415585474"/>
    <x v="0"/>
    <x v="51"/>
    <b v="1"/>
    <s v="music/classical music"/>
    <x v="2526"/>
    <x v="4"/>
    <x v="35"/>
    <x v="3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x v="2524"/>
    <n v="1380477691"/>
    <x v="0"/>
    <x v="26"/>
    <b v="1"/>
    <s v="music/classical music"/>
    <x v="2527"/>
    <x v="4"/>
    <x v="35"/>
    <x v="4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x v="2525"/>
    <n v="1438459303"/>
    <x v="0"/>
    <x v="75"/>
    <b v="1"/>
    <s v="music/classical music"/>
    <x v="2528"/>
    <x v="4"/>
    <x v="35"/>
    <x v="0"/>
  </r>
  <r>
    <n v="2529"/>
    <s v="UrbanArias is DC's Contemporary Opera Company"/>
    <s v="Opera. Short. New."/>
    <x v="12"/>
    <x v="1736"/>
    <x v="0"/>
    <s v="US"/>
    <s v="USD"/>
    <x v="2526"/>
    <n v="1328752575"/>
    <x v="0"/>
    <x v="88"/>
    <b v="1"/>
    <s v="music/classical music"/>
    <x v="2529"/>
    <x v="4"/>
    <x v="3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x v="2527"/>
    <n v="1426711505"/>
    <x v="0"/>
    <x v="53"/>
    <b v="1"/>
    <s v="music/classical music"/>
    <x v="2530"/>
    <x v="4"/>
    <x v="35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x v="2528"/>
    <n v="1437668354"/>
    <x v="0"/>
    <x v="42"/>
    <b v="1"/>
    <s v="music/classical music"/>
    <x v="2531"/>
    <x v="4"/>
    <x v="35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x v="2529"/>
    <n v="1342556566"/>
    <x v="0"/>
    <x v="65"/>
    <b v="1"/>
    <s v="music/classical music"/>
    <x v="2532"/>
    <x v="4"/>
    <x v="35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x v="2530"/>
    <n v="1359568911"/>
    <x v="0"/>
    <x v="327"/>
    <b v="1"/>
    <s v="music/classical music"/>
    <x v="2533"/>
    <x v="4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x v="2531"/>
    <n v="1257871712"/>
    <x v="0"/>
    <x v="25"/>
    <b v="1"/>
    <s v="music/classical music"/>
    <x v="2534"/>
    <x v="4"/>
    <x v="35"/>
    <x v="8"/>
  </r>
  <r>
    <n v="2535"/>
    <s v="Mark Hayes Requiem Recording"/>
    <s v="Mark Hayes: Requiem Recording"/>
    <x v="22"/>
    <x v="1741"/>
    <x v="0"/>
    <s v="US"/>
    <s v="USD"/>
    <x v="2532"/>
    <n v="1414781945"/>
    <x v="0"/>
    <x v="76"/>
    <b v="1"/>
    <s v="music/classical music"/>
    <x v="2535"/>
    <x v="4"/>
    <x v="3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x v="2533"/>
    <n v="1373337166"/>
    <x v="0"/>
    <x v="80"/>
    <b v="1"/>
    <s v="music/classical music"/>
    <x v="2536"/>
    <x v="4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x v="2534"/>
    <n v="1307028855"/>
    <x v="0"/>
    <x v="202"/>
    <b v="1"/>
    <s v="music/classical music"/>
    <x v="2537"/>
    <x v="4"/>
    <x v="35"/>
    <x v="6"/>
  </r>
  <r>
    <n v="2538"/>
    <s v="Me, Myself and Albinoni"/>
    <s v="I will record 2 of Tomaso Albinoni's concertos for 2 oboes playing both parts myself."/>
    <x v="102"/>
    <x v="1743"/>
    <x v="0"/>
    <s v="US"/>
    <s v="USD"/>
    <x v="2535"/>
    <n v="1359029661"/>
    <x v="0"/>
    <x v="333"/>
    <b v="1"/>
    <s v="music/classical music"/>
    <x v="2538"/>
    <x v="4"/>
    <x v="35"/>
    <x v="4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x v="2536"/>
    <n v="1417729152"/>
    <x v="0"/>
    <x v="211"/>
    <b v="1"/>
    <s v="music/classical music"/>
    <x v="2539"/>
    <x v="4"/>
    <x v="35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x v="2537"/>
    <n v="1314720721"/>
    <x v="0"/>
    <x v="74"/>
    <b v="1"/>
    <s v="music/classical music"/>
    <x v="2540"/>
    <x v="4"/>
    <x v="35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x v="2538"/>
    <n v="1375008418"/>
    <x v="0"/>
    <x v="287"/>
    <b v="1"/>
    <s v="music/classical music"/>
    <x v="2541"/>
    <x v="4"/>
    <x v="35"/>
    <x v="4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x v="2539"/>
    <n v="1377252857"/>
    <x v="0"/>
    <x v="62"/>
    <b v="1"/>
    <s v="music/classical music"/>
    <x v="2542"/>
    <x v="4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x v="2540"/>
    <n v="1291257298"/>
    <x v="0"/>
    <x v="62"/>
    <b v="1"/>
    <s v="music/classical music"/>
    <x v="2543"/>
    <x v="4"/>
    <x v="35"/>
    <x v="7"/>
  </r>
  <r>
    <n v="2544"/>
    <s v="Singing City Children's Choir"/>
    <s v="Bringing choral music and performance opportunities to under-served youth in West Philadelphia"/>
    <x v="10"/>
    <x v="1749"/>
    <x v="0"/>
    <s v="US"/>
    <s v="USD"/>
    <x v="2541"/>
    <n v="1339158569"/>
    <x v="0"/>
    <x v="7"/>
    <b v="1"/>
    <s v="music/classical music"/>
    <x v="2544"/>
    <x v="4"/>
    <x v="35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x v="2542"/>
    <n v="1421983138"/>
    <x v="0"/>
    <x v="42"/>
    <b v="1"/>
    <s v="music/classical music"/>
    <x v="2545"/>
    <x v="4"/>
    <x v="35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x v="2543"/>
    <n v="1378586179"/>
    <x v="0"/>
    <x v="71"/>
    <b v="1"/>
    <s v="music/classical music"/>
    <x v="2546"/>
    <x v="4"/>
    <x v="35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x v="2544"/>
    <n v="1330972403"/>
    <x v="0"/>
    <x v="179"/>
    <b v="1"/>
    <s v="music/classical music"/>
    <x v="2547"/>
    <x v="4"/>
    <x v="35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x v="2545"/>
    <n v="1473087637"/>
    <x v="0"/>
    <x v="77"/>
    <b v="1"/>
    <s v="music/classical music"/>
    <x v="2548"/>
    <x v="4"/>
    <x v="35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x v="2546"/>
    <n v="1366999870"/>
    <x v="0"/>
    <x v="77"/>
    <b v="1"/>
    <s v="music/classical music"/>
    <x v="2549"/>
    <x v="4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x v="2547"/>
    <n v="1439392406"/>
    <x v="0"/>
    <x v="3"/>
    <b v="1"/>
    <s v="music/classical music"/>
    <x v="2550"/>
    <x v="4"/>
    <x v="35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x v="2548"/>
    <n v="1329890585"/>
    <x v="0"/>
    <x v="66"/>
    <b v="1"/>
    <s v="music/classical music"/>
    <x v="2551"/>
    <x v="4"/>
    <x v="35"/>
    <x v="5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x v="2549"/>
    <n v="1486149981"/>
    <x v="0"/>
    <x v="59"/>
    <b v="1"/>
    <s v="music/classical music"/>
    <x v="2552"/>
    <x v="4"/>
    <x v="35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x v="2550"/>
    <n v="1343018807"/>
    <x v="0"/>
    <x v="65"/>
    <b v="1"/>
    <s v="music/classical music"/>
    <x v="2553"/>
    <x v="4"/>
    <x v="35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x v="2551"/>
    <n v="1430445163"/>
    <x v="0"/>
    <x v="85"/>
    <b v="1"/>
    <s v="music/classical music"/>
    <x v="2554"/>
    <x v="4"/>
    <x v="35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x v="2552"/>
    <n v="1335541393"/>
    <x v="0"/>
    <x v="2"/>
    <b v="1"/>
    <s v="music/classical music"/>
    <x v="2555"/>
    <x v="4"/>
    <x v="3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x v="2553"/>
    <n v="1352504857"/>
    <x v="0"/>
    <x v="69"/>
    <b v="1"/>
    <s v="music/classical music"/>
    <x v="2556"/>
    <x v="4"/>
    <x v="35"/>
    <x v="5"/>
  </r>
  <r>
    <n v="2557"/>
    <s v="European Tour"/>
    <s v="Raising money for our concert tour of Switzerland and Germany in June/July 2014"/>
    <x v="42"/>
    <x v="1761"/>
    <x v="0"/>
    <s v="GB"/>
    <s v="GBP"/>
    <x v="2554"/>
    <n v="1397584386"/>
    <x v="0"/>
    <x v="17"/>
    <b v="1"/>
    <s v="music/classical music"/>
    <x v="2557"/>
    <x v="4"/>
    <x v="35"/>
    <x v="3"/>
  </r>
  <r>
    <n v="2558"/>
    <s v="Hopkins Sinfonia 2015 Season"/>
    <s v="The Hopkins Sinfonia is looking for your support to run our 2015 Season made up of five concerts."/>
    <x v="21"/>
    <x v="1762"/>
    <x v="0"/>
    <s v="AU"/>
    <s v="AUD"/>
    <x v="2555"/>
    <n v="1427747906"/>
    <x v="0"/>
    <x v="59"/>
    <b v="1"/>
    <s v="music/classical music"/>
    <x v="2558"/>
    <x v="4"/>
    <x v="35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x v="2556"/>
    <n v="1318539484"/>
    <x v="0"/>
    <x v="20"/>
    <b v="1"/>
    <s v="music/classical music"/>
    <x v="2559"/>
    <x v="4"/>
    <x v="35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x v="2557"/>
    <n v="1423090174"/>
    <x v="0"/>
    <x v="64"/>
    <b v="1"/>
    <s v="music/classical music"/>
    <x v="2560"/>
    <x v="4"/>
    <x v="35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x v="2558"/>
    <n v="1442148089"/>
    <x v="0"/>
    <x v="78"/>
    <b v="0"/>
    <s v="food/food trucks"/>
    <x v="2561"/>
    <x v="7"/>
    <x v="1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x v="2559"/>
    <n v="1471005339"/>
    <x v="0"/>
    <x v="83"/>
    <b v="0"/>
    <s v="food/food trucks"/>
    <x v="2562"/>
    <x v="7"/>
    <x v="19"/>
    <x v="2"/>
  </r>
  <r>
    <n v="2563"/>
    <s v="Phoenix Pearl Boba Tea Truck (Canceled)"/>
    <s v="Michigan based bubble tea and specialty ice cream food truck"/>
    <x v="22"/>
    <x v="117"/>
    <x v="1"/>
    <s v="US"/>
    <s v="USD"/>
    <x v="2560"/>
    <n v="1433042451"/>
    <x v="0"/>
    <x v="78"/>
    <b v="0"/>
    <s v="food/food trucks"/>
    <x v="2563"/>
    <x v="7"/>
    <x v="19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x v="2561"/>
    <n v="1404262699"/>
    <x v="0"/>
    <x v="78"/>
    <b v="0"/>
    <s v="food/food trucks"/>
    <x v="2564"/>
    <x v="7"/>
    <x v="19"/>
    <x v="3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x v="2562"/>
    <n v="1457710589"/>
    <x v="0"/>
    <x v="29"/>
    <b v="0"/>
    <s v="food/food trucks"/>
    <x v="2565"/>
    <x v="7"/>
    <x v="19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x v="2563"/>
    <n v="1406071948"/>
    <x v="0"/>
    <x v="78"/>
    <b v="0"/>
    <s v="food/food trucks"/>
    <x v="2566"/>
    <x v="7"/>
    <x v="19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x v="2564"/>
    <n v="1427231138"/>
    <x v="0"/>
    <x v="84"/>
    <b v="0"/>
    <s v="food/food trucks"/>
    <x v="2567"/>
    <x v="7"/>
    <x v="19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x v="2565"/>
    <n v="1470153594"/>
    <x v="0"/>
    <x v="29"/>
    <b v="0"/>
    <s v="food/food trucks"/>
    <x v="2568"/>
    <x v="7"/>
    <x v="19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x v="2566"/>
    <n v="1439865112"/>
    <x v="0"/>
    <x v="84"/>
    <b v="0"/>
    <s v="food/food trucks"/>
    <x v="2569"/>
    <x v="7"/>
    <x v="1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x v="2567"/>
    <n v="1483998035"/>
    <x v="0"/>
    <x v="84"/>
    <b v="0"/>
    <s v="food/food trucks"/>
    <x v="2570"/>
    <x v="7"/>
    <x v="19"/>
    <x v="1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x v="2568"/>
    <n v="1458461521"/>
    <x v="0"/>
    <x v="80"/>
    <b v="0"/>
    <s v="food/food trucks"/>
    <x v="2571"/>
    <x v="7"/>
    <x v="19"/>
    <x v="2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x v="2569"/>
    <n v="1426301517"/>
    <x v="0"/>
    <x v="78"/>
    <b v="0"/>
    <s v="food/food trucks"/>
    <x v="2572"/>
    <x v="7"/>
    <x v="19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x v="2570"/>
    <n v="1404915149"/>
    <x v="0"/>
    <x v="78"/>
    <b v="0"/>
    <s v="food/food trucks"/>
    <x v="2573"/>
    <x v="7"/>
    <x v="19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x v="2571"/>
    <n v="1461786545"/>
    <x v="0"/>
    <x v="78"/>
    <b v="0"/>
    <s v="food/food trucks"/>
    <x v="2574"/>
    <x v="7"/>
    <x v="19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x v="2572"/>
    <n v="1418438194"/>
    <x v="0"/>
    <x v="78"/>
    <b v="0"/>
    <s v="food/food trucks"/>
    <x v="2575"/>
    <x v="7"/>
    <x v="19"/>
    <x v="3"/>
  </r>
  <r>
    <n v="2576"/>
    <s v="2 Go Fast Food (Canceled)"/>
    <s v="A New Twist with an American and Philippine fast food Mobile Trailer."/>
    <x v="3"/>
    <x v="117"/>
    <x v="1"/>
    <s v="US"/>
    <s v="USD"/>
    <x v="2573"/>
    <n v="1424823247"/>
    <x v="0"/>
    <x v="78"/>
    <b v="0"/>
    <s v="food/food trucks"/>
    <x v="2576"/>
    <x v="7"/>
    <x v="19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x v="2574"/>
    <n v="1405021297"/>
    <x v="0"/>
    <x v="78"/>
    <b v="0"/>
    <s v="food/food trucks"/>
    <x v="2577"/>
    <x v="7"/>
    <x v="19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x v="2575"/>
    <n v="1440203579"/>
    <x v="0"/>
    <x v="78"/>
    <b v="0"/>
    <s v="food/food trucks"/>
    <x v="2578"/>
    <x v="7"/>
    <x v="19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x v="2576"/>
    <n v="1405626903"/>
    <x v="0"/>
    <x v="8"/>
    <b v="0"/>
    <s v="food/food trucks"/>
    <x v="2579"/>
    <x v="7"/>
    <x v="19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x v="2577"/>
    <n v="1429170603"/>
    <x v="0"/>
    <x v="84"/>
    <b v="0"/>
    <s v="food/food trucks"/>
    <x v="2580"/>
    <x v="7"/>
    <x v="19"/>
    <x v="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x v="2578"/>
    <n v="1445094298"/>
    <x v="0"/>
    <x v="202"/>
    <b v="0"/>
    <s v="food/food trucks"/>
    <x v="2581"/>
    <x v="7"/>
    <x v="19"/>
    <x v="0"/>
  </r>
  <r>
    <n v="2582"/>
    <s v="Drunken Wings"/>
    <s v="The place where chicken meets liquor for the first time!"/>
    <x v="161"/>
    <x v="116"/>
    <x v="2"/>
    <s v="US"/>
    <s v="USD"/>
    <x v="2579"/>
    <n v="1475192634"/>
    <x v="0"/>
    <x v="29"/>
    <b v="0"/>
    <s v="food/food trucks"/>
    <x v="2582"/>
    <x v="7"/>
    <x v="19"/>
    <x v="2"/>
  </r>
  <r>
    <n v="2583"/>
    <s v="Crazy Daisy Food Truck"/>
    <s v="Crazy Daisy will become the newest member of the food truck distributors in Kansas City, Missouri."/>
    <x v="28"/>
    <x v="139"/>
    <x v="2"/>
    <s v="US"/>
    <s v="USD"/>
    <x v="2580"/>
    <n v="1421346480"/>
    <x v="0"/>
    <x v="81"/>
    <b v="0"/>
    <s v="food/food trucks"/>
    <x v="2583"/>
    <x v="7"/>
    <x v="19"/>
    <x v="0"/>
  </r>
  <r>
    <n v="2584"/>
    <s v="Culinary Arts Food Truck Style"/>
    <s v="Bringing quality food to the masses using local premium ingredients, but at a food truck price!"/>
    <x v="3"/>
    <x v="117"/>
    <x v="2"/>
    <s v="US"/>
    <s v="USD"/>
    <x v="2581"/>
    <n v="1431749369"/>
    <x v="0"/>
    <x v="78"/>
    <b v="0"/>
    <s v="food/food trucks"/>
    <x v="2584"/>
    <x v="7"/>
    <x v="1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x v="2582"/>
    <n v="1402009632"/>
    <x v="0"/>
    <x v="29"/>
    <b v="0"/>
    <s v="food/food trucks"/>
    <x v="2585"/>
    <x v="7"/>
    <x v="19"/>
    <x v="3"/>
  </r>
  <r>
    <n v="2586"/>
    <s v="Inspire Healthy Eating"/>
    <s v="I would like to bring fresh salad and food to the streets of London at a reasonable price."/>
    <x v="9"/>
    <x v="139"/>
    <x v="2"/>
    <s v="GB"/>
    <s v="GBP"/>
    <x v="2583"/>
    <n v="1448438136"/>
    <x v="0"/>
    <x v="29"/>
    <b v="0"/>
    <s v="food/food trucks"/>
    <x v="2586"/>
    <x v="7"/>
    <x v="19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x v="2584"/>
    <n v="1448899953"/>
    <x v="0"/>
    <x v="79"/>
    <b v="0"/>
    <s v="food/food trucks"/>
    <x v="2587"/>
    <x v="7"/>
    <x v="19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x v="2585"/>
    <n v="1423325626"/>
    <x v="0"/>
    <x v="22"/>
    <b v="0"/>
    <s v="food/food trucks"/>
    <x v="2588"/>
    <x v="7"/>
    <x v="19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x v="2586"/>
    <n v="1456145527"/>
    <x v="0"/>
    <x v="29"/>
    <b v="0"/>
    <s v="food/food trucks"/>
    <x v="2589"/>
    <x v="7"/>
    <x v="1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x v="2587"/>
    <n v="1453212497"/>
    <x v="0"/>
    <x v="78"/>
    <b v="0"/>
    <s v="food/food trucks"/>
    <x v="2590"/>
    <x v="7"/>
    <x v="19"/>
    <x v="2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x v="2588"/>
    <n v="1452721524"/>
    <x v="0"/>
    <x v="84"/>
    <b v="0"/>
    <s v="food/food trucks"/>
    <x v="2591"/>
    <x v="7"/>
    <x v="19"/>
    <x v="2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x v="2589"/>
    <n v="1409944421"/>
    <x v="0"/>
    <x v="29"/>
    <b v="0"/>
    <s v="food/food trucks"/>
    <x v="2592"/>
    <x v="7"/>
    <x v="19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x v="2590"/>
    <n v="1427401026"/>
    <x v="0"/>
    <x v="78"/>
    <b v="0"/>
    <s v="food/food trucks"/>
    <x v="2593"/>
    <x v="7"/>
    <x v="19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x v="2591"/>
    <n v="1404861228"/>
    <x v="0"/>
    <x v="29"/>
    <b v="0"/>
    <s v="food/food trucks"/>
    <x v="2594"/>
    <x v="7"/>
    <x v="19"/>
    <x v="3"/>
  </r>
  <r>
    <n v="2595"/>
    <s v="Food Truck for Little Fox Bakery"/>
    <s v="Looking to put the best baked goods in Bowling Green on wheels"/>
    <x v="36"/>
    <x v="1767"/>
    <x v="2"/>
    <s v="US"/>
    <s v="USD"/>
    <x v="2592"/>
    <n v="1485323500"/>
    <x v="0"/>
    <x v="10"/>
    <b v="0"/>
    <s v="food/food trucks"/>
    <x v="2595"/>
    <x v="7"/>
    <x v="19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x v="2593"/>
    <n v="1404835009"/>
    <x v="0"/>
    <x v="74"/>
    <b v="0"/>
    <s v="food/food trucks"/>
    <x v="2596"/>
    <x v="7"/>
    <x v="19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x v="2594"/>
    <n v="1463731917"/>
    <x v="0"/>
    <x v="63"/>
    <b v="0"/>
    <s v="food/food trucks"/>
    <x v="2597"/>
    <x v="7"/>
    <x v="19"/>
    <x v="2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x v="2595"/>
    <n v="1440447001"/>
    <x v="0"/>
    <x v="25"/>
    <b v="0"/>
    <s v="food/food trucks"/>
    <x v="2598"/>
    <x v="7"/>
    <x v="19"/>
    <x v="0"/>
  </r>
  <r>
    <n v="2599"/>
    <s v="Empty Ramekins Catering Group"/>
    <s v="The Empty Ramekins Catering Group is looking for your help to start up in Miami Florida!!!!"/>
    <x v="354"/>
    <x v="456"/>
    <x v="2"/>
    <s v="US"/>
    <s v="USD"/>
    <x v="2596"/>
    <n v="1403201147"/>
    <x v="0"/>
    <x v="81"/>
    <b v="0"/>
    <s v="food/food trucks"/>
    <x v="2599"/>
    <x v="7"/>
    <x v="19"/>
    <x v="3"/>
  </r>
  <r>
    <n v="2600"/>
    <s v="Help Buttz Return From the Ashes"/>
    <s v="On Sunday November 8, 2015 our food truck burned to the ground. Please help us get rebuilt."/>
    <x v="63"/>
    <x v="1505"/>
    <x v="2"/>
    <s v="US"/>
    <s v="USD"/>
    <x v="2597"/>
    <n v="1453757800"/>
    <x v="0"/>
    <x v="209"/>
    <b v="0"/>
    <s v="food/food trucks"/>
    <x v="2600"/>
    <x v="7"/>
    <x v="19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x v="2598"/>
    <n v="1346276349"/>
    <x v="1"/>
    <x v="299"/>
    <b v="1"/>
    <s v="technology/space exploration"/>
    <x v="2601"/>
    <x v="2"/>
    <x v="36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x v="2599"/>
    <n v="1412358968"/>
    <x v="1"/>
    <x v="463"/>
    <b v="1"/>
    <s v="technology/space exploration"/>
    <x v="2602"/>
    <x v="2"/>
    <x v="36"/>
    <x v="3"/>
  </r>
  <r>
    <n v="2603"/>
    <s v="Manned Mock Mars Mission"/>
    <s v="I will be building a mock space station and simulate living on Mars for two weeks."/>
    <x v="257"/>
    <x v="702"/>
    <x v="0"/>
    <s v="US"/>
    <s v="USD"/>
    <x v="2600"/>
    <n v="1386626054"/>
    <x v="1"/>
    <x v="133"/>
    <b v="1"/>
    <s v="technology/space exploration"/>
    <x v="2603"/>
    <x v="2"/>
    <x v="36"/>
    <x v="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x v="2601"/>
    <n v="1333070023"/>
    <x v="1"/>
    <x v="306"/>
    <b v="1"/>
    <s v="technology/space exploration"/>
    <x v="2604"/>
    <x v="2"/>
    <x v="36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x v="2602"/>
    <n v="1463576390"/>
    <x v="1"/>
    <x v="464"/>
    <b v="1"/>
    <s v="technology/space exploration"/>
    <x v="2605"/>
    <x v="2"/>
    <x v="36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x v="2603"/>
    <n v="1396026382"/>
    <x v="1"/>
    <x v="465"/>
    <b v="1"/>
    <s v="technology/space exploration"/>
    <x v="2606"/>
    <x v="2"/>
    <x v="36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x v="2604"/>
    <n v="1435611572"/>
    <x v="1"/>
    <x v="367"/>
    <b v="1"/>
    <s v="technology/space exploration"/>
    <x v="2607"/>
    <x v="2"/>
    <x v="36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x v="2605"/>
    <n v="1485976468"/>
    <x v="1"/>
    <x v="466"/>
    <b v="1"/>
    <s v="technology/space exploration"/>
    <x v="2608"/>
    <x v="2"/>
    <x v="36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x v="2606"/>
    <n v="1339738951"/>
    <x v="1"/>
    <x v="467"/>
    <b v="1"/>
    <s v="technology/space exploration"/>
    <x v="2609"/>
    <x v="2"/>
    <x v="36"/>
    <x v="5"/>
  </r>
  <r>
    <n v="2610"/>
    <s v="Restore the Pluto Discovery Telescope"/>
    <s v="Preserve the telescope that Clyde Tombaugh used to discover Pluto for generations to come!"/>
    <x v="355"/>
    <x v="1778"/>
    <x v="0"/>
    <s v="US"/>
    <s v="USD"/>
    <x v="2607"/>
    <n v="1468444125"/>
    <x v="1"/>
    <x v="468"/>
    <b v="1"/>
    <s v="technology/space exploration"/>
    <x v="2610"/>
    <x v="2"/>
    <x v="36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x v="2608"/>
    <n v="1480493014"/>
    <x v="1"/>
    <x v="469"/>
    <b v="1"/>
    <s v="technology/space exploration"/>
    <x v="2611"/>
    <x v="2"/>
    <x v="36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x v="2609"/>
    <n v="1418095570"/>
    <x v="1"/>
    <x v="324"/>
    <b v="1"/>
    <s v="technology/space exploration"/>
    <x v="2612"/>
    <x v="2"/>
    <x v="36"/>
    <x v="3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x v="2610"/>
    <n v="1345664294"/>
    <x v="1"/>
    <x v="33"/>
    <b v="1"/>
    <s v="technology/space exploration"/>
    <x v="2613"/>
    <x v="2"/>
    <x v="36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x v="2611"/>
    <n v="1396371612"/>
    <x v="1"/>
    <x v="61"/>
    <b v="1"/>
    <s v="technology/space exploration"/>
    <x v="2614"/>
    <x v="2"/>
    <x v="36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x v="2612"/>
    <n v="1458820564"/>
    <x v="0"/>
    <x v="250"/>
    <b v="1"/>
    <s v="technology/space exploration"/>
    <x v="2615"/>
    <x v="2"/>
    <x v="36"/>
    <x v="2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x v="2613"/>
    <n v="1437954729"/>
    <x v="1"/>
    <x v="146"/>
    <b v="1"/>
    <s v="technology/space exploration"/>
    <x v="2616"/>
    <x v="2"/>
    <x v="36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x v="2614"/>
    <n v="1411246751"/>
    <x v="1"/>
    <x v="180"/>
    <b v="1"/>
    <s v="technology/space exploration"/>
    <x v="2617"/>
    <x v="2"/>
    <x v="36"/>
    <x v="3"/>
  </r>
  <r>
    <n v="2618"/>
    <s v="SPACE ART FEATURING ASTRONAUTS #WeBelieveInAstronauts"/>
    <s v="LTD ED COLLECTIBLE SPACE ART FEAT. ASTRONAUTS"/>
    <x v="36"/>
    <x v="1786"/>
    <x v="0"/>
    <s v="US"/>
    <s v="USD"/>
    <x v="2615"/>
    <n v="1443812461"/>
    <x v="1"/>
    <x v="99"/>
    <b v="1"/>
    <s v="technology/space exploration"/>
    <x v="2618"/>
    <x v="2"/>
    <x v="36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x v="2616"/>
    <n v="1443302004"/>
    <x v="1"/>
    <x v="28"/>
    <b v="1"/>
    <s v="technology/space exploration"/>
    <x v="2619"/>
    <x v="2"/>
    <x v="3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x v="2617"/>
    <n v="1441339242"/>
    <x v="1"/>
    <x v="470"/>
    <b v="1"/>
    <s v="technology/space exploration"/>
    <x v="2620"/>
    <x v="2"/>
    <x v="36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x v="2618"/>
    <n v="1429638988"/>
    <x v="1"/>
    <x v="471"/>
    <b v="1"/>
    <s v="technology/space exploration"/>
    <x v="2621"/>
    <x v="2"/>
    <x v="36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x v="2619"/>
    <n v="1479232216"/>
    <x v="0"/>
    <x v="142"/>
    <b v="1"/>
    <s v="technology/space exploration"/>
    <x v="2622"/>
    <x v="2"/>
    <x v="36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x v="2620"/>
    <n v="1479449366"/>
    <x v="0"/>
    <x v="95"/>
    <b v="1"/>
    <s v="technology/space exploration"/>
    <x v="2623"/>
    <x v="2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x v="2621"/>
    <n v="1345716422"/>
    <x v="0"/>
    <x v="472"/>
    <b v="1"/>
    <s v="technology/space exploration"/>
    <x v="2624"/>
    <x v="2"/>
    <x v="36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x v="2622"/>
    <n v="1476559608"/>
    <x v="0"/>
    <x v="47"/>
    <b v="1"/>
    <s v="technology/space exploration"/>
    <x v="2625"/>
    <x v="2"/>
    <x v="36"/>
    <x v="2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x v="2623"/>
    <n v="1430751869"/>
    <x v="0"/>
    <x v="133"/>
    <b v="1"/>
    <s v="technology/space exploration"/>
    <x v="2626"/>
    <x v="2"/>
    <x v="3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x v="2624"/>
    <n v="1445975661"/>
    <x v="0"/>
    <x v="43"/>
    <b v="1"/>
    <s v="technology/space exploration"/>
    <x v="2627"/>
    <x v="2"/>
    <x v="36"/>
    <x v="0"/>
  </r>
  <r>
    <n v="2628"/>
    <s v="Pie In Space!"/>
    <s v="A high school freshman is sending pie into space and you can be a part of it.  GO SCIENCE!!!"/>
    <x v="357"/>
    <x v="1796"/>
    <x v="0"/>
    <s v="US"/>
    <s v="USD"/>
    <x v="2625"/>
    <n v="1415661067"/>
    <x v="0"/>
    <x v="64"/>
    <b v="1"/>
    <s v="technology/space exploration"/>
    <x v="2628"/>
    <x v="2"/>
    <x v="36"/>
    <x v="3"/>
  </r>
  <r>
    <n v="2629"/>
    <s v="Project Dragonfly - Sail to the Stars"/>
    <s v="The first international contest to let students shape the future of interstellar travel."/>
    <x v="10"/>
    <x v="1797"/>
    <x v="0"/>
    <s v="GB"/>
    <s v="GBP"/>
    <x v="2626"/>
    <n v="1429016122"/>
    <x v="0"/>
    <x v="61"/>
    <b v="1"/>
    <s v="technology/space exploration"/>
    <x v="2629"/>
    <x v="2"/>
    <x v="36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x v="2627"/>
    <n v="1464921112"/>
    <x v="0"/>
    <x v="75"/>
    <b v="1"/>
    <s v="technology/space exploration"/>
    <x v="2630"/>
    <x v="2"/>
    <x v="36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x v="2628"/>
    <n v="1438488227"/>
    <x v="0"/>
    <x v="172"/>
    <b v="1"/>
    <s v="technology/space exploration"/>
    <x v="2631"/>
    <x v="2"/>
    <x v="36"/>
    <x v="0"/>
  </r>
  <r>
    <n v="2632"/>
    <s v="University Rocket Science"/>
    <s v="Students from 3 universities are designing a dual stage rocket to test experimental rocket technology."/>
    <x v="358"/>
    <x v="1800"/>
    <x v="0"/>
    <s v="US"/>
    <s v="USD"/>
    <x v="2629"/>
    <n v="1462325339"/>
    <x v="0"/>
    <x v="288"/>
    <b v="1"/>
    <s v="technology/space exploration"/>
    <x v="2632"/>
    <x v="2"/>
    <x v="36"/>
    <x v="2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x v="2630"/>
    <n v="1390938332"/>
    <x v="0"/>
    <x v="473"/>
    <b v="1"/>
    <s v="technology/space exploration"/>
    <x v="2633"/>
    <x v="2"/>
    <x v="36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x v="2631"/>
    <n v="1472571921"/>
    <x v="0"/>
    <x v="20"/>
    <b v="1"/>
    <s v="technology/space exploration"/>
    <x v="2634"/>
    <x v="2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x v="2632"/>
    <n v="1422917361"/>
    <x v="0"/>
    <x v="87"/>
    <b v="1"/>
    <s v="technology/space exploration"/>
    <x v="2635"/>
    <x v="2"/>
    <x v="36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x v="2633"/>
    <n v="1474641914"/>
    <x v="0"/>
    <x v="133"/>
    <b v="1"/>
    <s v="technology/space exploration"/>
    <x v="2636"/>
    <x v="2"/>
    <x v="36"/>
    <x v="2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x v="2634"/>
    <n v="1474895475"/>
    <x v="0"/>
    <x v="55"/>
    <b v="1"/>
    <s v="technology/space exploration"/>
    <x v="2637"/>
    <x v="2"/>
    <x v="36"/>
    <x v="2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x v="2635"/>
    <n v="1418766895"/>
    <x v="0"/>
    <x v="25"/>
    <b v="1"/>
    <s v="technology/space exploration"/>
    <x v="2638"/>
    <x v="2"/>
    <x v="36"/>
    <x v="3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x v="2636"/>
    <n v="1421786748"/>
    <x v="0"/>
    <x v="72"/>
    <b v="1"/>
    <s v="technology/space exploration"/>
    <x v="2639"/>
    <x v="2"/>
    <x v="36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x v="2637"/>
    <n v="1428551474"/>
    <x v="0"/>
    <x v="50"/>
    <b v="1"/>
    <s v="technology/space exploration"/>
    <x v="2640"/>
    <x v="2"/>
    <x v="36"/>
    <x v="0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x v="2638"/>
    <n v="1409341863"/>
    <x v="0"/>
    <x v="29"/>
    <b v="0"/>
    <s v="technology/space exploration"/>
    <x v="2641"/>
    <x v="2"/>
    <x v="36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x v="2639"/>
    <n v="1465970108"/>
    <x v="0"/>
    <x v="78"/>
    <b v="0"/>
    <s v="technology/space exploration"/>
    <x v="2642"/>
    <x v="2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x v="323"/>
    <n v="1479218315"/>
    <x v="1"/>
    <x v="474"/>
    <b v="0"/>
    <s v="technology/space exploration"/>
    <x v="2643"/>
    <x v="2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x v="2640"/>
    <n v="1486580435"/>
    <x v="1"/>
    <x v="47"/>
    <b v="0"/>
    <s v="technology/space exploration"/>
    <x v="2644"/>
    <x v="2"/>
    <x v="36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x v="2641"/>
    <n v="1412885603"/>
    <x v="1"/>
    <x v="23"/>
    <b v="0"/>
    <s v="technology/space exploration"/>
    <x v="2645"/>
    <x v="2"/>
    <x v="36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x v="2642"/>
    <n v="1439191869"/>
    <x v="1"/>
    <x v="475"/>
    <b v="0"/>
    <s v="technology/space exploration"/>
    <x v="2646"/>
    <x v="2"/>
    <x v="3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x v="2643"/>
    <n v="1436941019"/>
    <x v="0"/>
    <x v="83"/>
    <b v="0"/>
    <s v="technology/space exploration"/>
    <x v="2647"/>
    <x v="2"/>
    <x v="36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x v="2644"/>
    <n v="1454951360"/>
    <x v="0"/>
    <x v="79"/>
    <b v="0"/>
    <s v="technology/space exploration"/>
    <x v="2648"/>
    <x v="2"/>
    <x v="36"/>
    <x v="2"/>
  </r>
  <r>
    <n v="2649"/>
    <s v="The Mission - Please Check Back Soon (Canceled)"/>
    <s v="They have launched a Kickstarter."/>
    <x v="152"/>
    <x v="1811"/>
    <x v="1"/>
    <s v="US"/>
    <s v="USD"/>
    <x v="2645"/>
    <n v="1449186941"/>
    <x v="0"/>
    <x v="83"/>
    <b v="0"/>
    <s v="technology/space exploration"/>
    <x v="2649"/>
    <x v="2"/>
    <x v="36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x v="2646"/>
    <n v="1479740343"/>
    <x v="0"/>
    <x v="81"/>
    <b v="0"/>
    <s v="technology/space exploration"/>
    <x v="2650"/>
    <x v="2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x v="2647"/>
    <n v="1447960809"/>
    <x v="0"/>
    <x v="57"/>
    <b v="0"/>
    <s v="technology/space exploration"/>
    <x v="2651"/>
    <x v="2"/>
    <x v="36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x v="2648"/>
    <n v="1415591325"/>
    <x v="0"/>
    <x v="202"/>
    <b v="0"/>
    <s v="technology/space exploration"/>
    <x v="2652"/>
    <x v="2"/>
    <x v="36"/>
    <x v="3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x v="2649"/>
    <n v="1399909127"/>
    <x v="0"/>
    <x v="16"/>
    <b v="0"/>
    <s v="technology/space exploration"/>
    <x v="2653"/>
    <x v="2"/>
    <x v="36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x v="2650"/>
    <n v="1424442326"/>
    <x v="0"/>
    <x v="79"/>
    <b v="0"/>
    <s v="technology/space exploration"/>
    <x v="2654"/>
    <x v="2"/>
    <x v="36"/>
    <x v="0"/>
  </r>
  <r>
    <n v="2655"/>
    <s v="Balloons (Canceled)"/>
    <s v="Thank you for your support!"/>
    <x v="36"/>
    <x v="1815"/>
    <x v="1"/>
    <s v="US"/>
    <s v="USD"/>
    <x v="2651"/>
    <n v="1452631647"/>
    <x v="0"/>
    <x v="68"/>
    <b v="0"/>
    <s v="technology/space exploration"/>
    <x v="2655"/>
    <x v="2"/>
    <x v="36"/>
    <x v="2"/>
  </r>
  <r>
    <n v="2656"/>
    <s v="MoonWatcher: A 24/7 Live Video of the Moon for Everyone (Canceled)"/>
    <s v="MoonWatcher will be bringing the Moon closer to all of us."/>
    <x v="60"/>
    <x v="1816"/>
    <x v="1"/>
    <s v="US"/>
    <s v="USD"/>
    <x v="2652"/>
    <n v="1485966688"/>
    <x v="0"/>
    <x v="215"/>
    <b v="0"/>
    <s v="technology/space exploration"/>
    <x v="2656"/>
    <x v="2"/>
    <x v="36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x v="2653"/>
    <n v="1467325053"/>
    <x v="0"/>
    <x v="211"/>
    <b v="0"/>
    <s v="technology/space exploration"/>
    <x v="2657"/>
    <x v="2"/>
    <x v="36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x v="2654"/>
    <n v="1467321194"/>
    <x v="0"/>
    <x v="80"/>
    <b v="0"/>
    <s v="technology/space exploration"/>
    <x v="2658"/>
    <x v="2"/>
    <x v="36"/>
    <x v="2"/>
  </r>
  <r>
    <n v="2659"/>
    <s v="test (Canceled)"/>
    <s v="test"/>
    <x v="197"/>
    <x v="1819"/>
    <x v="1"/>
    <s v="US"/>
    <s v="USD"/>
    <x v="2655"/>
    <n v="1426729210"/>
    <x v="0"/>
    <x v="73"/>
    <b v="0"/>
    <s v="technology/space exploration"/>
    <x v="2659"/>
    <x v="2"/>
    <x v="36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x v="2656"/>
    <n v="1443200818"/>
    <x v="0"/>
    <x v="81"/>
    <b v="0"/>
    <s v="technology/space exploration"/>
    <x v="2660"/>
    <x v="2"/>
    <x v="36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x v="2657"/>
    <n v="1380150010"/>
    <x v="0"/>
    <x v="65"/>
    <b v="1"/>
    <s v="technology/makerspaces"/>
    <x v="2661"/>
    <x v="2"/>
    <x v="37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x v="2658"/>
    <n v="1437587713"/>
    <x v="0"/>
    <x v="144"/>
    <b v="1"/>
    <s v="technology/makerspaces"/>
    <x v="2662"/>
    <x v="2"/>
    <x v="37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x v="2659"/>
    <n v="1438873007"/>
    <x v="0"/>
    <x v="66"/>
    <b v="1"/>
    <s v="technology/makerspaces"/>
    <x v="2663"/>
    <x v="2"/>
    <x v="37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x v="2660"/>
    <n v="1446683797"/>
    <x v="0"/>
    <x v="201"/>
    <b v="1"/>
    <s v="technology/makerspaces"/>
    <x v="2664"/>
    <x v="2"/>
    <x v="37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x v="2661"/>
    <n v="1426886974"/>
    <x v="0"/>
    <x v="67"/>
    <b v="1"/>
    <s v="technology/makerspaces"/>
    <x v="2665"/>
    <x v="2"/>
    <x v="37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x v="2662"/>
    <n v="1440008439"/>
    <x v="0"/>
    <x v="190"/>
    <b v="1"/>
    <s v="technology/makerspaces"/>
    <x v="2666"/>
    <x v="2"/>
    <x v="37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x v="2663"/>
    <n v="1452550416"/>
    <x v="0"/>
    <x v="59"/>
    <b v="1"/>
    <s v="technology/makerspaces"/>
    <x v="2667"/>
    <x v="2"/>
    <x v="37"/>
    <x v="2"/>
  </r>
  <r>
    <n v="2668"/>
    <s v="UOttawa Makermobile"/>
    <s v="Creativity on the go! |_x000a_CrÃ©ativitÃ© en mouvement !"/>
    <x v="28"/>
    <x v="1240"/>
    <x v="0"/>
    <s v="CA"/>
    <s v="CAD"/>
    <x v="2664"/>
    <n v="1443449265"/>
    <x v="0"/>
    <x v="33"/>
    <b v="1"/>
    <s v="technology/makerspaces"/>
    <x v="2668"/>
    <x v="2"/>
    <x v="37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x v="2665"/>
    <n v="1447203096"/>
    <x v="0"/>
    <x v="202"/>
    <b v="1"/>
    <s v="technology/makerspaces"/>
    <x v="2669"/>
    <x v="2"/>
    <x v="37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x v="2666"/>
    <n v="1404174580"/>
    <x v="1"/>
    <x v="65"/>
    <b v="0"/>
    <s v="technology/makerspaces"/>
    <x v="2670"/>
    <x v="2"/>
    <x v="37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x v="2667"/>
    <n v="1416419916"/>
    <x v="1"/>
    <x v="87"/>
    <b v="0"/>
    <s v="technology/makerspaces"/>
    <x v="2671"/>
    <x v="2"/>
    <x v="37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x v="2668"/>
    <n v="1449436390"/>
    <x v="1"/>
    <x v="5"/>
    <b v="0"/>
    <s v="technology/makerspaces"/>
    <x v="2672"/>
    <x v="2"/>
    <x v="37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x v="2669"/>
    <n v="1412081999"/>
    <x v="1"/>
    <x v="36"/>
    <b v="0"/>
    <s v="technology/makerspaces"/>
    <x v="2673"/>
    <x v="2"/>
    <x v="37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x v="2670"/>
    <n v="1465398670"/>
    <x v="1"/>
    <x v="199"/>
    <b v="0"/>
    <s v="technology/makerspaces"/>
    <x v="2674"/>
    <x v="2"/>
    <x v="37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x v="2671"/>
    <n v="1413059689"/>
    <x v="1"/>
    <x v="60"/>
    <b v="0"/>
    <s v="technology/makerspaces"/>
    <x v="2675"/>
    <x v="2"/>
    <x v="37"/>
    <x v="3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x v="2672"/>
    <n v="1461337174"/>
    <x v="0"/>
    <x v="82"/>
    <b v="0"/>
    <s v="technology/makerspaces"/>
    <x v="2676"/>
    <x v="2"/>
    <x v="37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x v="2673"/>
    <n v="1401756143"/>
    <x v="0"/>
    <x v="74"/>
    <b v="0"/>
    <s v="technology/makerspaces"/>
    <x v="2677"/>
    <x v="2"/>
    <x v="37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x v="2674"/>
    <n v="1440529765"/>
    <x v="0"/>
    <x v="84"/>
    <b v="0"/>
    <s v="technology/makerspaces"/>
    <x v="2678"/>
    <x v="2"/>
    <x v="37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x v="2675"/>
    <n v="1422489694"/>
    <x v="0"/>
    <x v="83"/>
    <b v="0"/>
    <s v="technology/makerspaces"/>
    <x v="2679"/>
    <x v="2"/>
    <x v="37"/>
    <x v="0"/>
  </r>
  <r>
    <n v="2680"/>
    <s v="iHeart Pillow"/>
    <s v="iHeartPillow, Connecting loved ones"/>
    <x v="261"/>
    <x v="1836"/>
    <x v="2"/>
    <s v="ES"/>
    <s v="EUR"/>
    <x v="2676"/>
    <n v="1457327091"/>
    <x v="0"/>
    <x v="80"/>
    <b v="0"/>
    <s v="technology/makerspaces"/>
    <x v="2680"/>
    <x v="2"/>
    <x v="37"/>
    <x v="2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x v="2677"/>
    <n v="1402867750"/>
    <x v="0"/>
    <x v="84"/>
    <b v="0"/>
    <s v="food/food trucks"/>
    <x v="2681"/>
    <x v="7"/>
    <x v="19"/>
    <x v="3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x v="2678"/>
    <n v="1413838540"/>
    <x v="0"/>
    <x v="9"/>
    <b v="0"/>
    <s v="food/food trucks"/>
    <x v="2682"/>
    <x v="7"/>
    <x v="19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x v="2679"/>
    <n v="1422641240"/>
    <x v="0"/>
    <x v="83"/>
    <b v="0"/>
    <s v="food/food trucks"/>
    <x v="2683"/>
    <x v="7"/>
    <x v="19"/>
    <x v="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x v="2680"/>
    <n v="1404165425"/>
    <x v="0"/>
    <x v="80"/>
    <b v="0"/>
    <s v="food/food trucks"/>
    <x v="2684"/>
    <x v="7"/>
    <x v="19"/>
    <x v="3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x v="2681"/>
    <n v="1424968930"/>
    <x v="0"/>
    <x v="29"/>
    <b v="0"/>
    <s v="food/food trucks"/>
    <x v="2685"/>
    <x v="7"/>
    <x v="19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x v="2682"/>
    <n v="1410391423"/>
    <x v="0"/>
    <x v="78"/>
    <b v="0"/>
    <s v="food/food trucks"/>
    <x v="2686"/>
    <x v="7"/>
    <x v="19"/>
    <x v="3"/>
  </r>
  <r>
    <n v="2687"/>
    <s v="Munch Wagon"/>
    <s v="Your American Pizzas, Wings, Stuffed Gouda Burger, Sweet &amp; Russet Potato Fries served on a food Truck!!"/>
    <x v="36"/>
    <x v="117"/>
    <x v="2"/>
    <s v="US"/>
    <s v="USD"/>
    <x v="2683"/>
    <n v="1432999318"/>
    <x v="0"/>
    <x v="78"/>
    <b v="0"/>
    <s v="food/food trucks"/>
    <x v="2687"/>
    <x v="7"/>
    <x v="19"/>
    <x v="0"/>
  </r>
  <r>
    <n v="2688"/>
    <s v="Mac N Cheez Food Truck"/>
    <s v="The amazing gourmet Mac N Cheez Food Truck Campaigne!"/>
    <x v="63"/>
    <x v="1838"/>
    <x v="2"/>
    <s v="US"/>
    <s v="USD"/>
    <x v="2684"/>
    <n v="1422067870"/>
    <x v="0"/>
    <x v="25"/>
    <b v="0"/>
    <s v="food/food trucks"/>
    <x v="2688"/>
    <x v="7"/>
    <x v="19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x v="2685"/>
    <n v="1467327890"/>
    <x v="0"/>
    <x v="29"/>
    <b v="0"/>
    <s v="food/food trucks"/>
    <x v="2689"/>
    <x v="7"/>
    <x v="19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x v="2686"/>
    <n v="1429410676"/>
    <x v="0"/>
    <x v="115"/>
    <b v="0"/>
    <s v="food/food trucks"/>
    <x v="2690"/>
    <x v="7"/>
    <x v="19"/>
    <x v="0"/>
  </r>
  <r>
    <n v="2691"/>
    <s v="Cook"/>
    <s v="A Great New local Food Truck serving up ethnic fusion inspired eats in Ottawa."/>
    <x v="99"/>
    <x v="428"/>
    <x v="2"/>
    <s v="CA"/>
    <s v="CAD"/>
    <x v="2687"/>
    <n v="1427390557"/>
    <x v="0"/>
    <x v="84"/>
    <b v="0"/>
    <s v="food/food trucks"/>
    <x v="2691"/>
    <x v="7"/>
    <x v="19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x v="2688"/>
    <n v="1424678460"/>
    <x v="0"/>
    <x v="29"/>
    <b v="0"/>
    <s v="food/food trucks"/>
    <x v="2692"/>
    <x v="7"/>
    <x v="19"/>
    <x v="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x v="2689"/>
    <n v="1405307966"/>
    <x v="0"/>
    <x v="83"/>
    <b v="0"/>
    <s v="food/food trucks"/>
    <x v="2693"/>
    <x v="7"/>
    <x v="1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x v="2690"/>
    <n v="1409109739"/>
    <x v="0"/>
    <x v="29"/>
    <b v="0"/>
    <s v="food/food trucks"/>
    <x v="2694"/>
    <x v="7"/>
    <x v="19"/>
    <x v="3"/>
  </r>
  <r>
    <n v="2695"/>
    <s v="Fat daddy mac food truck"/>
    <s v="I am creating food magic on the go! Amazing food isn't just for sitdown restaraunts anymore!"/>
    <x v="36"/>
    <x v="1840"/>
    <x v="2"/>
    <s v="US"/>
    <s v="USD"/>
    <x v="2691"/>
    <n v="1423801318"/>
    <x v="0"/>
    <x v="83"/>
    <b v="0"/>
    <s v="food/food trucks"/>
    <x v="2695"/>
    <x v="7"/>
    <x v="19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x v="2692"/>
    <n v="1416600960"/>
    <x v="0"/>
    <x v="44"/>
    <b v="0"/>
    <s v="food/food trucks"/>
    <x v="2696"/>
    <x v="7"/>
    <x v="19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x v="2693"/>
    <n v="1435876423"/>
    <x v="0"/>
    <x v="47"/>
    <b v="0"/>
    <s v="food/food trucks"/>
    <x v="2697"/>
    <x v="7"/>
    <x v="19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x v="2694"/>
    <n v="1401312808"/>
    <x v="0"/>
    <x v="84"/>
    <b v="0"/>
    <s v="food/food trucks"/>
    <x v="2698"/>
    <x v="7"/>
    <x v="19"/>
    <x v="3"/>
  </r>
  <r>
    <n v="2699"/>
    <s v="my bakery truck"/>
    <s v="Hi, I want make my first bakery. Food truck was great, but I not have a car licence. So, help me to be my dream!"/>
    <x v="365"/>
    <x v="117"/>
    <x v="2"/>
    <s v="CA"/>
    <s v="CAD"/>
    <x v="2695"/>
    <n v="1404941463"/>
    <x v="0"/>
    <x v="78"/>
    <b v="0"/>
    <s v="food/food trucks"/>
    <x v="2699"/>
    <x v="7"/>
    <x v="19"/>
    <x v="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x v="2696"/>
    <n v="1408481972"/>
    <x v="0"/>
    <x v="80"/>
    <b v="0"/>
    <s v="food/food trucks"/>
    <x v="2700"/>
    <x v="7"/>
    <x v="19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x v="2697"/>
    <n v="1488911734"/>
    <x v="0"/>
    <x v="67"/>
    <b v="0"/>
    <s v="theater/spaces"/>
    <x v="2701"/>
    <x v="1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x v="2698"/>
    <n v="1488827677"/>
    <x v="1"/>
    <x v="55"/>
    <b v="0"/>
    <s v="theater/spaces"/>
    <x v="2702"/>
    <x v="1"/>
    <x v="38"/>
    <x v="1"/>
  </r>
  <r>
    <n v="2703"/>
    <s v="Bisagra Teatro: Foro Multidisciplinario"/>
    <s v="Â¡Tu nuevo espacio cultural multidisciplinario en el centro de Pachuca, Hidalgo"/>
    <x v="79"/>
    <x v="1845"/>
    <x v="3"/>
    <s v="MX"/>
    <s v="MXN"/>
    <x v="2699"/>
    <n v="1485016430"/>
    <x v="0"/>
    <x v="43"/>
    <b v="0"/>
    <s v="theater/spaces"/>
    <x v="2703"/>
    <x v="1"/>
    <x v="38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x v="2700"/>
    <n v="1487709714"/>
    <x v="0"/>
    <x v="63"/>
    <b v="0"/>
    <s v="theater/spaces"/>
    <x v="2704"/>
    <x v="1"/>
    <x v="38"/>
    <x v="1"/>
  </r>
  <r>
    <n v="2705"/>
    <s v="Fischer Theatre Marquee"/>
    <s v="Help light the lights at the historic Fischer Theatre in Danville, IL."/>
    <x v="281"/>
    <x v="1846"/>
    <x v="3"/>
    <s v="US"/>
    <s v="USD"/>
    <x v="2701"/>
    <n v="1486504758"/>
    <x v="0"/>
    <x v="22"/>
    <b v="0"/>
    <s v="theater/spaces"/>
    <x v="2705"/>
    <x v="1"/>
    <x v="38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x v="2702"/>
    <n v="1410937483"/>
    <x v="1"/>
    <x v="40"/>
    <b v="1"/>
    <s v="theater/spaces"/>
    <x v="2706"/>
    <x v="1"/>
    <x v="38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x v="2703"/>
    <n v="1367088443"/>
    <x v="1"/>
    <x v="476"/>
    <b v="1"/>
    <s v="theater/spaces"/>
    <x v="2707"/>
    <x v="1"/>
    <x v="38"/>
    <x v="4"/>
  </r>
  <r>
    <n v="2708"/>
    <s v="Angel Comedy Club"/>
    <s v="Angel Comedy Club: A permanent home for Londonâ€™s loveliest comedy night - a community comedy club"/>
    <x v="22"/>
    <x v="1849"/>
    <x v="0"/>
    <s v="GB"/>
    <s v="GBP"/>
    <x v="2704"/>
    <n v="1463935526"/>
    <x v="1"/>
    <x v="477"/>
    <b v="1"/>
    <s v="theater/spaces"/>
    <x v="2708"/>
    <x v="1"/>
    <x v="3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x v="2705"/>
    <n v="1472528141"/>
    <x v="1"/>
    <x v="478"/>
    <b v="1"/>
    <s v="theater/spaces"/>
    <x v="2709"/>
    <x v="1"/>
    <x v="38"/>
    <x v="2"/>
  </r>
  <r>
    <n v="2710"/>
    <s v="House of Yes"/>
    <s v="Building Brooklyn's own creative venue for circus, theater and events of all types."/>
    <x v="127"/>
    <x v="1851"/>
    <x v="0"/>
    <s v="US"/>
    <s v="USD"/>
    <x v="2706"/>
    <n v="1404797428"/>
    <x v="1"/>
    <x v="479"/>
    <b v="1"/>
    <s v="theater/spaces"/>
    <x v="2710"/>
    <x v="1"/>
    <x v="38"/>
    <x v="3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x v="2707"/>
    <n v="1400694790"/>
    <x v="1"/>
    <x v="196"/>
    <b v="1"/>
    <s v="theater/spaces"/>
    <x v="2711"/>
    <x v="1"/>
    <x v="38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x v="2708"/>
    <n v="1370568560"/>
    <x v="1"/>
    <x v="235"/>
    <b v="1"/>
    <s v="theater/spaces"/>
    <x v="2712"/>
    <x v="1"/>
    <x v="3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x v="2709"/>
    <n v="1447515684"/>
    <x v="1"/>
    <x v="480"/>
    <b v="1"/>
    <s v="theater/spaces"/>
    <x v="2713"/>
    <x v="1"/>
    <x v="38"/>
    <x v="0"/>
  </r>
  <r>
    <n v="2714"/>
    <s v="The Crane Theater"/>
    <s v="The Crane will be the new home for independent theater in Northeast Minneapolis"/>
    <x v="31"/>
    <x v="1855"/>
    <x v="0"/>
    <s v="US"/>
    <s v="USD"/>
    <x v="2710"/>
    <n v="1474040596"/>
    <x v="1"/>
    <x v="120"/>
    <b v="1"/>
    <s v="theater/spaces"/>
    <x v="2714"/>
    <x v="1"/>
    <x v="38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x v="2711"/>
    <n v="1453109628"/>
    <x v="1"/>
    <x v="481"/>
    <b v="1"/>
    <s v="theater/spaces"/>
    <x v="2715"/>
    <x v="1"/>
    <x v="3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x v="2712"/>
    <n v="1441699193"/>
    <x v="1"/>
    <x v="482"/>
    <b v="1"/>
    <s v="theater/spaces"/>
    <x v="2716"/>
    <x v="1"/>
    <x v="38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x v="2713"/>
    <n v="1414015049"/>
    <x v="1"/>
    <x v="166"/>
    <b v="1"/>
    <s v="theater/spaces"/>
    <x v="2717"/>
    <x v="1"/>
    <x v="38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x v="2714"/>
    <n v="1459865945"/>
    <x v="1"/>
    <x v="265"/>
    <b v="1"/>
    <s v="theater/spaces"/>
    <x v="2718"/>
    <x v="1"/>
    <x v="38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x v="2715"/>
    <n v="1455756294"/>
    <x v="0"/>
    <x v="50"/>
    <b v="1"/>
    <s v="theater/spaces"/>
    <x v="2719"/>
    <x v="1"/>
    <x v="38"/>
    <x v="2"/>
  </r>
  <r>
    <n v="2720"/>
    <s v="The Comedy Project"/>
    <s v="An improv, sketch and experimental comedy and cocktail venue in downtown Grand Rapids, Michigan"/>
    <x v="31"/>
    <x v="1861"/>
    <x v="0"/>
    <s v="US"/>
    <s v="USD"/>
    <x v="2716"/>
    <n v="1476270653"/>
    <x v="0"/>
    <x v="210"/>
    <b v="1"/>
    <s v="theater/spaces"/>
    <x v="2720"/>
    <x v="1"/>
    <x v="38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x v="2717"/>
    <n v="1375880598"/>
    <x v="0"/>
    <x v="314"/>
    <b v="1"/>
    <s v="technology/hardware"/>
    <x v="2721"/>
    <x v="2"/>
    <x v="3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x v="2718"/>
    <n v="1480538053"/>
    <x v="0"/>
    <x v="333"/>
    <b v="1"/>
    <s v="technology/hardware"/>
    <x v="2722"/>
    <x v="2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x v="2719"/>
    <n v="1414872488"/>
    <x v="0"/>
    <x v="282"/>
    <b v="1"/>
    <s v="technology/hardware"/>
    <x v="2723"/>
    <x v="2"/>
    <x v="30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x v="2720"/>
    <n v="1436860259"/>
    <x v="0"/>
    <x v="483"/>
    <b v="1"/>
    <s v="technology/hardware"/>
    <x v="2724"/>
    <x v="2"/>
    <x v="30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x v="2721"/>
    <n v="1484070735"/>
    <x v="0"/>
    <x v="116"/>
    <b v="1"/>
    <s v="technology/hardware"/>
    <x v="2725"/>
    <x v="2"/>
    <x v="30"/>
    <x v="1"/>
  </r>
  <r>
    <n v="2726"/>
    <s v="Krimston TWO - Dual SIM case for iPhone"/>
    <s v="Krimston TWO: iPhone Dual SIM Case"/>
    <x v="57"/>
    <x v="1867"/>
    <x v="0"/>
    <s v="US"/>
    <s v="USD"/>
    <x v="2722"/>
    <n v="1458741311"/>
    <x v="0"/>
    <x v="442"/>
    <b v="1"/>
    <s v="technology/hardware"/>
    <x v="2726"/>
    <x v="2"/>
    <x v="30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x v="2723"/>
    <n v="1436804063"/>
    <x v="0"/>
    <x v="484"/>
    <b v="1"/>
    <s v="technology/hardware"/>
    <x v="2727"/>
    <x v="2"/>
    <x v="30"/>
    <x v="0"/>
  </r>
  <r>
    <n v="2728"/>
    <s v="Multi-Function SSD Shield for the Raspberry Pi 2"/>
    <s v="SSD, WiFi, RTC w/Battery and high power USB all in one shield."/>
    <x v="36"/>
    <x v="1869"/>
    <x v="0"/>
    <s v="US"/>
    <s v="USD"/>
    <x v="2724"/>
    <n v="1448461434"/>
    <x v="0"/>
    <x v="413"/>
    <b v="1"/>
    <s v="technology/hardware"/>
    <x v="2728"/>
    <x v="2"/>
    <x v="30"/>
    <x v="0"/>
  </r>
  <r>
    <n v="2729"/>
    <s v="McChi Luggage: It's a Luggage, USB Charger and a Table Top"/>
    <s v="A luggage that is more than a luggage! It is what you want it to be."/>
    <x v="51"/>
    <x v="1870"/>
    <x v="0"/>
    <s v="US"/>
    <s v="USD"/>
    <x v="2725"/>
    <n v="1427867197"/>
    <x v="0"/>
    <x v="23"/>
    <b v="1"/>
    <s v="technology/hardware"/>
    <x v="2729"/>
    <x v="2"/>
    <x v="30"/>
    <x v="0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x v="2726"/>
    <n v="1363611575"/>
    <x v="0"/>
    <x v="345"/>
    <b v="1"/>
    <s v="technology/hardware"/>
    <x v="2730"/>
    <x v="2"/>
    <x v="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x v="2727"/>
    <n v="1408624622"/>
    <x v="0"/>
    <x v="77"/>
    <b v="1"/>
    <s v="technology/hardware"/>
    <x v="2731"/>
    <x v="2"/>
    <x v="3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x v="2728"/>
    <n v="1366917828"/>
    <x v="0"/>
    <x v="96"/>
    <b v="1"/>
    <s v="technology/hardware"/>
    <x v="2732"/>
    <x v="2"/>
    <x v="3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x v="2729"/>
    <n v="1423463574"/>
    <x v="0"/>
    <x v="46"/>
    <b v="1"/>
    <s v="technology/hardware"/>
    <x v="2733"/>
    <x v="2"/>
    <x v="30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x v="2730"/>
    <n v="1473782592"/>
    <x v="0"/>
    <x v="430"/>
    <b v="1"/>
    <s v="technology/hardware"/>
    <x v="2734"/>
    <x v="2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x v="2731"/>
    <n v="1360551250"/>
    <x v="0"/>
    <x v="485"/>
    <b v="1"/>
    <s v="technology/hardware"/>
    <x v="2735"/>
    <x v="2"/>
    <x v="3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x v="2732"/>
    <n v="1395676773"/>
    <x v="0"/>
    <x v="6"/>
    <b v="1"/>
    <s v="technology/hardware"/>
    <x v="2736"/>
    <x v="2"/>
    <x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x v="2733"/>
    <n v="1386108087"/>
    <x v="0"/>
    <x v="231"/>
    <b v="1"/>
    <s v="technology/hardware"/>
    <x v="2737"/>
    <x v="2"/>
    <x v="3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x v="2734"/>
    <n v="1473218804"/>
    <x v="0"/>
    <x v="41"/>
    <b v="1"/>
    <s v="technology/hardware"/>
    <x v="2738"/>
    <x v="2"/>
    <x v="30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x v="2735"/>
    <n v="1395436717"/>
    <x v="0"/>
    <x v="277"/>
    <b v="1"/>
    <s v="technology/hardware"/>
    <x v="2739"/>
    <x v="2"/>
    <x v="30"/>
    <x v="3"/>
  </r>
  <r>
    <n v="2740"/>
    <s v="Vertical Garden Prototype"/>
    <s v="I am interested in testing the plant yields of this vertical garden as well as some other applications"/>
    <x v="43"/>
    <x v="622"/>
    <x v="0"/>
    <s v="US"/>
    <s v="USD"/>
    <x v="2736"/>
    <n v="1423529152"/>
    <x v="0"/>
    <x v="57"/>
    <b v="1"/>
    <s v="technology/hardware"/>
    <x v="2740"/>
    <x v="2"/>
    <x v="30"/>
    <x v="0"/>
  </r>
  <r>
    <n v="2741"/>
    <s v="Mrs. Brown and Her Lost Puppy."/>
    <s v="Help me publish my 1st children's book as an aspiring author!"/>
    <x v="6"/>
    <x v="428"/>
    <x v="2"/>
    <s v="US"/>
    <s v="USD"/>
    <x v="2737"/>
    <n v="1412005602"/>
    <x v="0"/>
    <x v="80"/>
    <b v="0"/>
    <s v="publishing/children's books"/>
    <x v="2741"/>
    <x v="3"/>
    <x v="39"/>
    <x v="3"/>
  </r>
  <r>
    <n v="2742"/>
    <s v="What a Zoo!"/>
    <s v="The pachyderms at the Denver Zoo are moving. Follow along on the convoluted journey to their new home."/>
    <x v="30"/>
    <x v="1881"/>
    <x v="2"/>
    <s v="US"/>
    <s v="USD"/>
    <x v="2738"/>
    <n v="1335892587"/>
    <x v="0"/>
    <x v="59"/>
    <b v="0"/>
    <s v="publishing/children's books"/>
    <x v="2742"/>
    <x v="3"/>
    <x v="39"/>
    <x v="5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x v="2739"/>
    <n v="1474271607"/>
    <x v="0"/>
    <x v="78"/>
    <b v="0"/>
    <s v="publishing/children's books"/>
    <x v="2743"/>
    <x v="3"/>
    <x v="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x v="2740"/>
    <n v="1327886998"/>
    <x v="0"/>
    <x v="19"/>
    <b v="0"/>
    <s v="publishing/children's books"/>
    <x v="2744"/>
    <x v="3"/>
    <x v="39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x v="2741"/>
    <n v="1337125368"/>
    <x v="0"/>
    <x v="72"/>
    <b v="0"/>
    <s v="publishing/children's books"/>
    <x v="2745"/>
    <x v="3"/>
    <x v="39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x v="2742"/>
    <n v="1406745911"/>
    <x v="0"/>
    <x v="10"/>
    <b v="0"/>
    <s v="publishing/children's books"/>
    <x v="2746"/>
    <x v="3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x v="2743"/>
    <n v="1337095997"/>
    <x v="0"/>
    <x v="80"/>
    <b v="0"/>
    <s v="publishing/children's books"/>
    <x v="2747"/>
    <x v="3"/>
    <x v="39"/>
    <x v="5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x v="2744"/>
    <n v="1470243802"/>
    <x v="0"/>
    <x v="80"/>
    <b v="0"/>
    <s v="publishing/children's books"/>
    <x v="2748"/>
    <x v="3"/>
    <x v="39"/>
    <x v="2"/>
  </r>
  <r>
    <n v="2749"/>
    <s v="A Tree is a Tree, no matter what you see.  CHILDREN'S BOOK"/>
    <s v="Self-publishing my children's book."/>
    <x v="3"/>
    <x v="178"/>
    <x v="2"/>
    <s v="US"/>
    <s v="USD"/>
    <x v="2745"/>
    <n v="1425582637"/>
    <x v="0"/>
    <x v="84"/>
    <b v="0"/>
    <s v="publishing/children's books"/>
    <x v="2749"/>
    <x v="3"/>
    <x v="39"/>
    <x v="0"/>
  </r>
  <r>
    <n v="2750"/>
    <s v="My Child, My Blessing"/>
    <s v="This is a journal where parents daily write something positive about their child.  Places for pictures, too."/>
    <x v="369"/>
    <x v="117"/>
    <x v="2"/>
    <s v="US"/>
    <s v="USD"/>
    <x v="2746"/>
    <n v="1340055345"/>
    <x v="0"/>
    <x v="78"/>
    <b v="0"/>
    <s v="publishing/children's books"/>
    <x v="2750"/>
    <x v="3"/>
    <x v="3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x v="2747"/>
    <n v="1397855842"/>
    <x v="0"/>
    <x v="78"/>
    <b v="0"/>
    <s v="publishing/children's books"/>
    <x v="2751"/>
    <x v="3"/>
    <x v="39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x v="2748"/>
    <n v="1320776504"/>
    <x v="0"/>
    <x v="25"/>
    <b v="0"/>
    <s v="publishing/children's books"/>
    <x v="2752"/>
    <x v="3"/>
    <x v="39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x v="2749"/>
    <n v="1343425023"/>
    <x v="0"/>
    <x v="22"/>
    <b v="0"/>
    <s v="publishing/children's books"/>
    <x v="2753"/>
    <x v="3"/>
    <x v="39"/>
    <x v="5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x v="2750"/>
    <n v="1407856551"/>
    <x v="0"/>
    <x v="78"/>
    <b v="0"/>
    <s v="publishing/children's books"/>
    <x v="2754"/>
    <x v="3"/>
    <x v="39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x v="2751"/>
    <n v="1425927527"/>
    <x v="0"/>
    <x v="41"/>
    <b v="0"/>
    <s v="publishing/children's books"/>
    <x v="2755"/>
    <x v="3"/>
    <x v="39"/>
    <x v="0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x v="2752"/>
    <n v="1386884201"/>
    <x v="0"/>
    <x v="51"/>
    <b v="0"/>
    <s v="publishing/children's books"/>
    <x v="2756"/>
    <x v="3"/>
    <x v="39"/>
    <x v="4"/>
  </r>
  <r>
    <n v="2757"/>
    <s v="C is for Crooked"/>
    <s v="A children's letter book that Lampoons Hillary Clinton"/>
    <x v="15"/>
    <x v="115"/>
    <x v="2"/>
    <s v="US"/>
    <s v="USD"/>
    <x v="2753"/>
    <n v="1469202332"/>
    <x v="0"/>
    <x v="84"/>
    <b v="0"/>
    <s v="publishing/children's books"/>
    <x v="2757"/>
    <x v="3"/>
    <x v="39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x v="2754"/>
    <n v="1474886183"/>
    <x v="0"/>
    <x v="79"/>
    <b v="0"/>
    <s v="publishing/children's books"/>
    <x v="2758"/>
    <x v="3"/>
    <x v="39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x v="2755"/>
    <n v="1464943666"/>
    <x v="0"/>
    <x v="84"/>
    <b v="0"/>
    <s v="publishing/children's books"/>
    <x v="2759"/>
    <x v="3"/>
    <x v="3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x v="2756"/>
    <n v="1369134258"/>
    <x v="0"/>
    <x v="78"/>
    <b v="0"/>
    <s v="publishing/children's books"/>
    <x v="2760"/>
    <x v="3"/>
    <x v="39"/>
    <x v="4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x v="2757"/>
    <n v="1354584693"/>
    <x v="0"/>
    <x v="80"/>
    <b v="0"/>
    <s v="publishing/children's books"/>
    <x v="2761"/>
    <x v="3"/>
    <x v="39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x v="2758"/>
    <n v="1326934395"/>
    <x v="0"/>
    <x v="29"/>
    <b v="0"/>
    <s v="publishing/children's books"/>
    <x v="2762"/>
    <x v="3"/>
    <x v="39"/>
    <x v="5"/>
  </r>
  <r>
    <n v="2763"/>
    <s v="My Christmas Star"/>
    <s v="How Santa finds childrens homes without getting lost by following certain stars."/>
    <x v="371"/>
    <x v="456"/>
    <x v="2"/>
    <s v="US"/>
    <s v="USD"/>
    <x v="2759"/>
    <n v="1365515684"/>
    <x v="0"/>
    <x v="83"/>
    <b v="0"/>
    <s v="publishing/children's books"/>
    <x v="2763"/>
    <x v="3"/>
    <x v="39"/>
    <x v="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x v="2760"/>
    <n v="1335855631"/>
    <x v="0"/>
    <x v="80"/>
    <b v="0"/>
    <s v="publishing/children's books"/>
    <x v="2764"/>
    <x v="3"/>
    <x v="39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x v="2761"/>
    <n v="1350050028"/>
    <x v="0"/>
    <x v="78"/>
    <b v="0"/>
    <s v="publishing/children's books"/>
    <x v="2765"/>
    <x v="3"/>
    <x v="39"/>
    <x v="5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x v="2762"/>
    <n v="1310486518"/>
    <x v="0"/>
    <x v="80"/>
    <b v="0"/>
    <s v="publishing/children's books"/>
    <x v="2766"/>
    <x v="3"/>
    <x v="39"/>
    <x v="6"/>
  </r>
  <r>
    <n v="2767"/>
    <s v="the Giant Turnip"/>
    <s v="An animated bedtime story with Dedka, Babka and the rest of the family working together on a BIG problem"/>
    <x v="23"/>
    <x v="1172"/>
    <x v="2"/>
    <s v="CA"/>
    <s v="CAD"/>
    <x v="2763"/>
    <n v="1434582050"/>
    <x v="0"/>
    <x v="83"/>
    <b v="0"/>
    <s v="publishing/children's books"/>
    <x v="2767"/>
    <x v="3"/>
    <x v="39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x v="2764"/>
    <n v="1330440323"/>
    <x v="0"/>
    <x v="69"/>
    <b v="0"/>
    <s v="publishing/children's books"/>
    <x v="2768"/>
    <x v="3"/>
    <x v="39"/>
    <x v="5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x v="2765"/>
    <n v="1397677790"/>
    <x v="0"/>
    <x v="84"/>
    <b v="0"/>
    <s v="publishing/children's books"/>
    <x v="2769"/>
    <x v="3"/>
    <x v="39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x v="2766"/>
    <n v="1392569730"/>
    <x v="0"/>
    <x v="51"/>
    <b v="0"/>
    <s v="publishing/children's books"/>
    <x v="2770"/>
    <x v="3"/>
    <x v="39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x v="2767"/>
    <n v="1355489140"/>
    <x v="0"/>
    <x v="78"/>
    <b v="0"/>
    <s v="publishing/children's books"/>
    <x v="2771"/>
    <x v="3"/>
    <x v="39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x v="2768"/>
    <n v="1379710294"/>
    <x v="0"/>
    <x v="78"/>
    <b v="0"/>
    <s v="publishing/children's books"/>
    <x v="2772"/>
    <x v="3"/>
    <x v="39"/>
    <x v="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x v="2769"/>
    <n v="1460666721"/>
    <x v="0"/>
    <x v="29"/>
    <b v="0"/>
    <s v="publishing/children's books"/>
    <x v="2773"/>
    <x v="3"/>
    <x v="39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x v="2770"/>
    <n v="1360119728"/>
    <x v="0"/>
    <x v="62"/>
    <b v="0"/>
    <s v="publishing/children's books"/>
    <x v="2774"/>
    <x v="3"/>
    <x v="39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x v="2771"/>
    <n v="1321402754"/>
    <x v="0"/>
    <x v="84"/>
    <b v="0"/>
    <s v="publishing/children's books"/>
    <x v="2775"/>
    <x v="3"/>
    <x v="39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x v="2772"/>
    <n v="1431414476"/>
    <x v="0"/>
    <x v="17"/>
    <b v="0"/>
    <s v="publishing/children's books"/>
    <x v="2776"/>
    <x v="3"/>
    <x v="39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x v="2773"/>
    <n v="1434557004"/>
    <x v="0"/>
    <x v="29"/>
    <b v="0"/>
    <s v="publishing/children's books"/>
    <x v="2777"/>
    <x v="3"/>
    <x v="39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x v="2774"/>
    <n v="1406417306"/>
    <x v="0"/>
    <x v="41"/>
    <b v="0"/>
    <s v="publishing/children's books"/>
    <x v="2778"/>
    <x v="3"/>
    <x v="39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x v="2775"/>
    <n v="1445609021"/>
    <x v="0"/>
    <x v="29"/>
    <b v="0"/>
    <s v="publishing/children's books"/>
    <x v="2779"/>
    <x v="3"/>
    <x v="39"/>
    <x v="0"/>
  </r>
  <r>
    <n v="2780"/>
    <s v="Travel with baby"/>
    <s v="Turn the World with my kids, and then write a book with the advice for traveling with baby"/>
    <x v="57"/>
    <x v="117"/>
    <x v="2"/>
    <s v="IT"/>
    <s v="EUR"/>
    <x v="2776"/>
    <n v="1486550688"/>
    <x v="0"/>
    <x v="78"/>
    <b v="0"/>
    <s v="publishing/children's books"/>
    <x v="2780"/>
    <x v="3"/>
    <x v="39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x v="2777"/>
    <n v="1421274954"/>
    <x v="0"/>
    <x v="33"/>
    <b v="1"/>
    <s v="theater/plays"/>
    <x v="2781"/>
    <x v="1"/>
    <x v="6"/>
    <x v="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x v="2778"/>
    <n v="1421964718"/>
    <x v="0"/>
    <x v="59"/>
    <b v="1"/>
    <s v="theater/plays"/>
    <x v="2782"/>
    <x v="1"/>
    <x v="6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x v="2779"/>
    <n v="1428583846"/>
    <x v="0"/>
    <x v="42"/>
    <b v="1"/>
    <s v="theater/plays"/>
    <x v="2783"/>
    <x v="1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x v="2780"/>
    <n v="1412794443"/>
    <x v="0"/>
    <x v="52"/>
    <b v="1"/>
    <s v="theater/plays"/>
    <x v="2784"/>
    <x v="1"/>
    <x v="6"/>
    <x v="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x v="2781"/>
    <n v="1467865967"/>
    <x v="0"/>
    <x v="136"/>
    <b v="1"/>
    <s v="theater/plays"/>
    <x v="2785"/>
    <x v="1"/>
    <x v="6"/>
    <x v="2"/>
  </r>
  <r>
    <n v="2786"/>
    <s v="Fierce"/>
    <s v="A heart-melting farce about sex, art and the lovelorn lay-abouts of London-town."/>
    <x v="30"/>
    <x v="1889"/>
    <x v="0"/>
    <s v="GB"/>
    <s v="GBP"/>
    <x v="2782"/>
    <n v="1403703580"/>
    <x v="0"/>
    <x v="142"/>
    <b v="1"/>
    <s v="theater/plays"/>
    <x v="2786"/>
    <x v="1"/>
    <x v="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x v="2783"/>
    <n v="1403066752"/>
    <x v="0"/>
    <x v="44"/>
    <b v="1"/>
    <s v="theater/plays"/>
    <x v="2787"/>
    <x v="1"/>
    <x v="6"/>
    <x v="3"/>
  </r>
  <r>
    <n v="2788"/>
    <s v="ACT Underground Theatre, TLDC"/>
    <s v="MOVING FORWARD! WE HAVE REACHED GOAL BUT HAVE MORE TIME!! PLEASE CONSIDER PLEDGING."/>
    <x v="13"/>
    <x v="420"/>
    <x v="0"/>
    <s v="US"/>
    <s v="USD"/>
    <x v="2784"/>
    <n v="1467219043"/>
    <x v="0"/>
    <x v="9"/>
    <b v="1"/>
    <s v="theater/plays"/>
    <x v="2788"/>
    <x v="1"/>
    <x v="6"/>
    <x v="2"/>
  </r>
  <r>
    <n v="2789"/>
    <s v="The Adventurers Club"/>
    <s v="BNT's Biggest Adventure So Far: Our 2015 full length production!"/>
    <x v="9"/>
    <x v="1891"/>
    <x v="0"/>
    <s v="US"/>
    <s v="USD"/>
    <x v="2785"/>
    <n v="1424477934"/>
    <x v="0"/>
    <x v="54"/>
    <b v="1"/>
    <s v="theater/plays"/>
    <x v="2789"/>
    <x v="1"/>
    <x v="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x v="2786"/>
    <n v="1421101903"/>
    <x v="0"/>
    <x v="36"/>
    <b v="1"/>
    <s v="theater/plays"/>
    <x v="2790"/>
    <x v="1"/>
    <x v="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x v="2787"/>
    <n v="1470778559"/>
    <x v="0"/>
    <x v="33"/>
    <b v="1"/>
    <s v="theater/plays"/>
    <x v="2791"/>
    <x v="1"/>
    <x v="6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x v="2788"/>
    <n v="1435469559"/>
    <x v="0"/>
    <x v="54"/>
    <b v="1"/>
    <s v="theater/plays"/>
    <x v="2792"/>
    <x v="1"/>
    <x v="6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x v="2789"/>
    <n v="1434881005"/>
    <x v="0"/>
    <x v="196"/>
    <b v="1"/>
    <s v="theater/plays"/>
    <x v="2793"/>
    <x v="1"/>
    <x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x v="2790"/>
    <n v="1455640559"/>
    <x v="0"/>
    <x v="83"/>
    <b v="1"/>
    <s v="theater/plays"/>
    <x v="2794"/>
    <x v="1"/>
    <x v="6"/>
    <x v="2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x v="2791"/>
    <n v="1400675841"/>
    <x v="0"/>
    <x v="9"/>
    <b v="1"/>
    <s v="theater/plays"/>
    <x v="2795"/>
    <x v="1"/>
    <x v="6"/>
    <x v="3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x v="2792"/>
    <n v="1401972028"/>
    <x v="0"/>
    <x v="64"/>
    <b v="1"/>
    <s v="theater/plays"/>
    <x v="2796"/>
    <x v="1"/>
    <x v="6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x v="2793"/>
    <n v="1402266840"/>
    <x v="0"/>
    <x v="225"/>
    <b v="1"/>
    <s v="theater/plays"/>
    <x v="2797"/>
    <x v="1"/>
    <x v="6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x v="2794"/>
    <n v="1437063121"/>
    <x v="0"/>
    <x v="237"/>
    <b v="1"/>
    <s v="theater/plays"/>
    <x v="2798"/>
    <x v="1"/>
    <x v="6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x v="2795"/>
    <n v="1463466070"/>
    <x v="0"/>
    <x v="208"/>
    <b v="1"/>
    <s v="theater/plays"/>
    <x v="2799"/>
    <x v="1"/>
    <x v="6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x v="2796"/>
    <n v="1415193366"/>
    <x v="0"/>
    <x v="162"/>
    <b v="1"/>
    <s v="theater/plays"/>
    <x v="2800"/>
    <x v="1"/>
    <x v="6"/>
    <x v="3"/>
  </r>
  <r>
    <n v="2801"/>
    <s v="A Dream Play"/>
    <s v="Arise Theatre Company's production of August Strindberg's expressionist masterpiece 'A Dream Play'."/>
    <x v="2"/>
    <x v="1898"/>
    <x v="0"/>
    <s v="AU"/>
    <s v="AUD"/>
    <x v="2797"/>
    <n v="1411019409"/>
    <x v="0"/>
    <x v="62"/>
    <b v="1"/>
    <s v="theater/plays"/>
    <x v="2801"/>
    <x v="1"/>
    <x v="6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x v="2798"/>
    <n v="1436283107"/>
    <x v="0"/>
    <x v="240"/>
    <b v="1"/>
    <s v="theater/plays"/>
    <x v="2802"/>
    <x v="1"/>
    <x v="6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x v="2799"/>
    <n v="1433295276"/>
    <x v="0"/>
    <x v="261"/>
    <b v="1"/>
    <s v="theater/plays"/>
    <x v="2803"/>
    <x v="1"/>
    <x v="6"/>
    <x v="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x v="2800"/>
    <n v="1409395990"/>
    <x v="0"/>
    <x v="23"/>
    <b v="1"/>
    <s v="theater/plays"/>
    <x v="2804"/>
    <x v="1"/>
    <x v="6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x v="2801"/>
    <n v="1438085273"/>
    <x v="0"/>
    <x v="59"/>
    <b v="1"/>
    <s v="theater/plays"/>
    <x v="2805"/>
    <x v="1"/>
    <x v="6"/>
    <x v="0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x v="2802"/>
    <n v="1435645490"/>
    <x v="0"/>
    <x v="88"/>
    <b v="1"/>
    <s v="theater/plays"/>
    <x v="2806"/>
    <x v="1"/>
    <x v="6"/>
    <x v="0"/>
  </r>
  <r>
    <n v="2807"/>
    <s v="The Commission Theatre Co."/>
    <s v="Bringing Shakespeare back to the Playwrights"/>
    <x v="10"/>
    <x v="540"/>
    <x v="0"/>
    <s v="US"/>
    <s v="USD"/>
    <x v="2803"/>
    <n v="1433019438"/>
    <x v="0"/>
    <x v="251"/>
    <b v="1"/>
    <s v="theater/plays"/>
    <x v="2807"/>
    <x v="1"/>
    <x v="6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x v="2804"/>
    <n v="1437682735"/>
    <x v="0"/>
    <x v="50"/>
    <b v="1"/>
    <s v="theater/plays"/>
    <x v="2808"/>
    <x v="1"/>
    <x v="6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x v="2805"/>
    <n v="1458647725"/>
    <x v="0"/>
    <x v="64"/>
    <b v="1"/>
    <s v="theater/plays"/>
    <x v="2809"/>
    <x v="1"/>
    <x v="6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x v="2806"/>
    <n v="1398828064"/>
    <x v="0"/>
    <x v="7"/>
    <b v="1"/>
    <s v="theater/plays"/>
    <x v="2810"/>
    <x v="1"/>
    <x v="6"/>
    <x v="3"/>
  </r>
  <r>
    <n v="2811"/>
    <s v="Ray Gunn and Starburst"/>
    <s v="Ray Gunn and Starburst is an audio sci-fi/comedy sending up the tropes of classic and pulp science-fiction."/>
    <x v="3"/>
    <x v="1906"/>
    <x v="0"/>
    <s v="GB"/>
    <s v="GBP"/>
    <x v="2807"/>
    <n v="1422100503"/>
    <x v="0"/>
    <x v="52"/>
    <b v="1"/>
    <s v="theater/plays"/>
    <x v="2811"/>
    <x v="1"/>
    <x v="6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x v="2808"/>
    <n v="1424368298"/>
    <x v="0"/>
    <x v="183"/>
    <b v="1"/>
    <s v="theater/plays"/>
    <x v="2812"/>
    <x v="1"/>
    <x v="6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x v="2809"/>
    <n v="1479577761"/>
    <x v="0"/>
    <x v="93"/>
    <b v="1"/>
    <s v="theater/plays"/>
    <x v="2813"/>
    <x v="1"/>
    <x v="6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x v="2810"/>
    <n v="1428572115"/>
    <x v="0"/>
    <x v="31"/>
    <b v="1"/>
    <s v="theater/plays"/>
    <x v="2814"/>
    <x v="1"/>
    <x v="6"/>
    <x v="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x v="2811"/>
    <n v="1468003109"/>
    <x v="0"/>
    <x v="25"/>
    <b v="1"/>
    <s v="theater/plays"/>
    <x v="2815"/>
    <x v="1"/>
    <x v="6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x v="2812"/>
    <n v="1435921992"/>
    <x v="0"/>
    <x v="39"/>
    <b v="1"/>
    <s v="theater/plays"/>
    <x v="2816"/>
    <x v="1"/>
    <x v="6"/>
    <x v="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x v="2813"/>
    <n v="1421680462"/>
    <x v="0"/>
    <x v="51"/>
    <b v="1"/>
    <s v="theater/plays"/>
    <x v="2817"/>
    <x v="1"/>
    <x v="6"/>
    <x v="0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x v="2814"/>
    <n v="1441290086"/>
    <x v="0"/>
    <x v="332"/>
    <b v="1"/>
    <s v="theater/plays"/>
    <x v="2818"/>
    <x v="1"/>
    <x v="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x v="2815"/>
    <n v="1431693409"/>
    <x v="0"/>
    <x v="201"/>
    <b v="1"/>
    <s v="theater/plays"/>
    <x v="2819"/>
    <x v="1"/>
    <x v="6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x v="2816"/>
    <n v="1454337589"/>
    <x v="0"/>
    <x v="9"/>
    <b v="1"/>
    <s v="theater/plays"/>
    <x v="2820"/>
    <x v="1"/>
    <x v="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x v="2817"/>
    <n v="1408918135"/>
    <x v="0"/>
    <x v="2"/>
    <b v="1"/>
    <s v="theater/plays"/>
    <x v="2821"/>
    <x v="1"/>
    <x v="6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x v="2818"/>
    <n v="1424881492"/>
    <x v="0"/>
    <x v="225"/>
    <b v="1"/>
    <s v="theater/plays"/>
    <x v="2822"/>
    <x v="1"/>
    <x v="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x v="2819"/>
    <n v="1425428206"/>
    <x v="0"/>
    <x v="25"/>
    <b v="1"/>
    <s v="theater/plays"/>
    <x v="2823"/>
    <x v="1"/>
    <x v="6"/>
    <x v="0"/>
  </r>
  <r>
    <n v="2824"/>
    <s v="The Rooftop"/>
    <s v="I wrote a One Act play called The Rooftop for a Female Playwright's festival. Every little bit helps!"/>
    <x v="81"/>
    <x v="1158"/>
    <x v="0"/>
    <s v="US"/>
    <s v="USD"/>
    <x v="2820"/>
    <n v="1431412196"/>
    <x v="0"/>
    <x v="41"/>
    <b v="1"/>
    <s v="theater/plays"/>
    <x v="2824"/>
    <x v="1"/>
    <x v="6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x v="2821"/>
    <n v="1446663686"/>
    <x v="0"/>
    <x v="13"/>
    <b v="1"/>
    <s v="theater/plays"/>
    <x v="2825"/>
    <x v="1"/>
    <x v="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x v="2822"/>
    <n v="1434415812"/>
    <x v="0"/>
    <x v="10"/>
    <b v="1"/>
    <s v="theater/plays"/>
    <x v="2826"/>
    <x v="1"/>
    <x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x v="2823"/>
    <n v="1462379066"/>
    <x v="0"/>
    <x v="23"/>
    <b v="1"/>
    <s v="theater/plays"/>
    <x v="2827"/>
    <x v="1"/>
    <x v="6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x v="2824"/>
    <n v="1441606869"/>
    <x v="0"/>
    <x v="174"/>
    <b v="1"/>
    <s v="theater/plays"/>
    <x v="2828"/>
    <x v="1"/>
    <x v="6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x v="2825"/>
    <n v="1462443918"/>
    <x v="0"/>
    <x v="88"/>
    <b v="1"/>
    <s v="theater/plays"/>
    <x v="2829"/>
    <x v="1"/>
    <x v="6"/>
    <x v="2"/>
  </r>
  <r>
    <n v="2830"/>
    <s v="Nakhtik and Avalon"/>
    <s v="Avalon is a new South African Township play and Nakhtik is a  danced political lecture."/>
    <x v="9"/>
    <x v="142"/>
    <x v="0"/>
    <s v="US"/>
    <s v="USD"/>
    <x v="2826"/>
    <n v="1398802148"/>
    <x v="0"/>
    <x v="202"/>
    <b v="1"/>
    <s v="theater/plays"/>
    <x v="2830"/>
    <x v="1"/>
    <x v="6"/>
    <x v="3"/>
  </r>
  <r>
    <n v="2831"/>
    <s v="Tackett &amp; Pyke put on a Play"/>
    <s v="We each wrote a play and would like to produce them for you for nothing more than art's sake!"/>
    <x v="9"/>
    <x v="1918"/>
    <x v="0"/>
    <s v="US"/>
    <s v="USD"/>
    <x v="2827"/>
    <n v="1434484070"/>
    <x v="0"/>
    <x v="47"/>
    <b v="1"/>
    <s v="theater/plays"/>
    <x v="2831"/>
    <x v="1"/>
    <x v="6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x v="2828"/>
    <n v="1414342894"/>
    <x v="0"/>
    <x v="195"/>
    <b v="1"/>
    <s v="theater/plays"/>
    <x v="2832"/>
    <x v="1"/>
    <x v="6"/>
    <x v="3"/>
  </r>
  <r>
    <n v="2833"/>
    <s v="Star Man Rocket Man"/>
    <s v="A new play about exploring outer space"/>
    <x v="200"/>
    <x v="1920"/>
    <x v="0"/>
    <s v="US"/>
    <s v="USD"/>
    <x v="2829"/>
    <n v="1442804633"/>
    <x v="0"/>
    <x v="2"/>
    <b v="1"/>
    <s v="theater/plays"/>
    <x v="2833"/>
    <x v="1"/>
    <x v="6"/>
    <x v="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x v="2830"/>
    <n v="1421362930"/>
    <x v="0"/>
    <x v="64"/>
    <b v="1"/>
    <s v="theater/plays"/>
    <x v="2834"/>
    <x v="1"/>
    <x v="6"/>
    <x v="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x v="2831"/>
    <n v="1446742417"/>
    <x v="0"/>
    <x v="251"/>
    <b v="1"/>
    <s v="theater/plays"/>
    <x v="2835"/>
    <x v="1"/>
    <x v="6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x v="2832"/>
    <n v="1484115418"/>
    <x v="0"/>
    <x v="202"/>
    <b v="1"/>
    <s v="theater/plays"/>
    <x v="2836"/>
    <x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x v="2833"/>
    <n v="1446241684"/>
    <x v="0"/>
    <x v="64"/>
    <b v="1"/>
    <s v="theater/plays"/>
    <x v="2837"/>
    <x v="1"/>
    <x v="6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x v="2834"/>
    <n v="1406039696"/>
    <x v="0"/>
    <x v="241"/>
    <b v="1"/>
    <s v="theater/plays"/>
    <x v="2838"/>
    <x v="1"/>
    <x v="6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x v="2835"/>
    <n v="1406958354"/>
    <x v="0"/>
    <x v="162"/>
    <b v="1"/>
    <s v="theater/plays"/>
    <x v="2839"/>
    <x v="1"/>
    <x v="6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x v="2836"/>
    <n v="1424825479"/>
    <x v="0"/>
    <x v="462"/>
    <b v="1"/>
    <s v="theater/plays"/>
    <x v="2840"/>
    <x v="1"/>
    <x v="6"/>
    <x v="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x v="2837"/>
    <n v="1444844697"/>
    <x v="0"/>
    <x v="29"/>
    <b v="0"/>
    <s v="theater/plays"/>
    <x v="2841"/>
    <x v="1"/>
    <x v="6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x v="2838"/>
    <n v="1401058295"/>
    <x v="0"/>
    <x v="78"/>
    <b v="0"/>
    <s v="theater/plays"/>
    <x v="2842"/>
    <x v="1"/>
    <x v="6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x v="2839"/>
    <n v="1462210950"/>
    <x v="0"/>
    <x v="78"/>
    <b v="0"/>
    <s v="theater/plays"/>
    <x v="2843"/>
    <x v="1"/>
    <x v="6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x v="2840"/>
    <n v="1480943180"/>
    <x v="0"/>
    <x v="29"/>
    <b v="0"/>
    <s v="theater/plays"/>
    <x v="2844"/>
    <x v="1"/>
    <x v="6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x v="2841"/>
    <n v="1428539033"/>
    <x v="0"/>
    <x v="70"/>
    <b v="0"/>
    <s v="theater/plays"/>
    <x v="2845"/>
    <x v="1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x v="2842"/>
    <n v="1429029394"/>
    <x v="0"/>
    <x v="78"/>
    <b v="0"/>
    <s v="theater/plays"/>
    <x v="2846"/>
    <x v="1"/>
    <x v="6"/>
    <x v="0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x v="2843"/>
    <n v="1458847265"/>
    <x v="0"/>
    <x v="78"/>
    <b v="0"/>
    <s v="theater/plays"/>
    <x v="2847"/>
    <x v="1"/>
    <x v="6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x v="2844"/>
    <n v="1430321659"/>
    <x v="0"/>
    <x v="83"/>
    <b v="0"/>
    <s v="theater/plays"/>
    <x v="2848"/>
    <x v="1"/>
    <x v="6"/>
    <x v="0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x v="2845"/>
    <n v="1458814600"/>
    <x v="0"/>
    <x v="29"/>
    <b v="0"/>
    <s v="theater/plays"/>
    <x v="2849"/>
    <x v="1"/>
    <x v="6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x v="2846"/>
    <n v="1407370211"/>
    <x v="0"/>
    <x v="62"/>
    <b v="0"/>
    <s v="theater/plays"/>
    <x v="2850"/>
    <x v="1"/>
    <x v="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x v="2847"/>
    <n v="1453334629"/>
    <x v="0"/>
    <x v="78"/>
    <b v="0"/>
    <s v="theater/plays"/>
    <x v="2851"/>
    <x v="1"/>
    <x v="6"/>
    <x v="2"/>
  </r>
  <r>
    <n v="2852"/>
    <s v="Freedom Train"/>
    <s v="Just one time back to the past on the Freedom Train will open your eyes and your lives will never ever be the same!"/>
    <x v="10"/>
    <x v="483"/>
    <x v="2"/>
    <s v="US"/>
    <s v="USD"/>
    <x v="2848"/>
    <n v="1400720703"/>
    <x v="0"/>
    <x v="79"/>
    <b v="0"/>
    <s v="theater/plays"/>
    <x v="2852"/>
    <x v="1"/>
    <x v="6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x v="2849"/>
    <n v="1405485297"/>
    <x v="0"/>
    <x v="78"/>
    <b v="0"/>
    <s v="theater/plays"/>
    <x v="2853"/>
    <x v="1"/>
    <x v="6"/>
    <x v="3"/>
  </r>
  <r>
    <n v="2854"/>
    <s v="Ultimate Political Selfie!"/>
    <s v="Almost Random Theatre's play about a candidate - with no policies - who is seeking election in May 2015"/>
    <x v="28"/>
    <x v="1926"/>
    <x v="2"/>
    <s v="GB"/>
    <s v="GBP"/>
    <x v="2850"/>
    <n v="1429290719"/>
    <x v="0"/>
    <x v="25"/>
    <b v="0"/>
    <s v="theater/plays"/>
    <x v="2854"/>
    <x v="1"/>
    <x v="6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x v="2851"/>
    <n v="1451607071"/>
    <x v="0"/>
    <x v="81"/>
    <b v="0"/>
    <s v="theater/plays"/>
    <x v="2855"/>
    <x v="1"/>
    <x v="6"/>
    <x v="2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x v="2852"/>
    <n v="1433897647"/>
    <x v="0"/>
    <x v="79"/>
    <b v="0"/>
    <s v="theater/plays"/>
    <x v="2856"/>
    <x v="1"/>
    <x v="6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x v="2853"/>
    <n v="1482444295"/>
    <x v="0"/>
    <x v="41"/>
    <b v="0"/>
    <s v="theater/plays"/>
    <x v="2857"/>
    <x v="1"/>
    <x v="6"/>
    <x v="2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x v="2854"/>
    <n v="1415711095"/>
    <x v="0"/>
    <x v="78"/>
    <b v="0"/>
    <s v="theater/plays"/>
    <x v="2858"/>
    <x v="1"/>
    <x v="6"/>
    <x v="3"/>
  </r>
  <r>
    <n v="2859"/>
    <s v="Grover Theatre Company (GTC)"/>
    <s v="A theatre company that will create works to inspire young people and get everyone involved."/>
    <x v="13"/>
    <x v="428"/>
    <x v="2"/>
    <s v="AU"/>
    <s v="AUD"/>
    <x v="2855"/>
    <n v="1439800904"/>
    <x v="0"/>
    <x v="29"/>
    <b v="0"/>
    <s v="theater/plays"/>
    <x v="2859"/>
    <x v="1"/>
    <x v="6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x v="2856"/>
    <n v="1461179576"/>
    <x v="0"/>
    <x v="82"/>
    <b v="0"/>
    <s v="theater/plays"/>
    <x v="2860"/>
    <x v="1"/>
    <x v="6"/>
    <x v="2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x v="2857"/>
    <n v="1441894248"/>
    <x v="0"/>
    <x v="83"/>
    <b v="0"/>
    <s v="theater/plays"/>
    <x v="2861"/>
    <x v="1"/>
    <x v="6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x v="2858"/>
    <n v="1401044229"/>
    <x v="0"/>
    <x v="83"/>
    <b v="0"/>
    <s v="theater/plays"/>
    <x v="2862"/>
    <x v="1"/>
    <x v="6"/>
    <x v="3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x v="2859"/>
    <n v="1405095123"/>
    <x v="0"/>
    <x v="29"/>
    <b v="0"/>
    <s v="theater/plays"/>
    <x v="2863"/>
    <x v="1"/>
    <x v="6"/>
    <x v="3"/>
  </r>
  <r>
    <n v="2864"/>
    <s v="'Haunting Julia' by Alan Ayckbourn"/>
    <s v="Accessible, original theatre for all!"/>
    <x v="30"/>
    <x v="130"/>
    <x v="2"/>
    <s v="GB"/>
    <s v="GBP"/>
    <x v="2860"/>
    <n v="1434552207"/>
    <x v="0"/>
    <x v="83"/>
    <b v="0"/>
    <s v="theater/plays"/>
    <x v="2864"/>
    <x v="1"/>
    <x v="6"/>
    <x v="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x v="2861"/>
    <n v="1415328259"/>
    <x v="0"/>
    <x v="78"/>
    <b v="0"/>
    <s v="theater/plays"/>
    <x v="2865"/>
    <x v="1"/>
    <x v="6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x v="2862"/>
    <n v="1473893721"/>
    <x v="0"/>
    <x v="84"/>
    <b v="0"/>
    <s v="theater/plays"/>
    <x v="2866"/>
    <x v="1"/>
    <x v="6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x v="2863"/>
    <n v="1465533672"/>
    <x v="0"/>
    <x v="73"/>
    <b v="0"/>
    <s v="theater/plays"/>
    <x v="2867"/>
    <x v="1"/>
    <x v="6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x v="2864"/>
    <n v="1473105054"/>
    <x v="0"/>
    <x v="65"/>
    <b v="0"/>
    <s v="theater/plays"/>
    <x v="2868"/>
    <x v="1"/>
    <x v="6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x v="2865"/>
    <n v="1466345681"/>
    <x v="0"/>
    <x v="81"/>
    <b v="0"/>
    <s v="theater/plays"/>
    <x v="2869"/>
    <x v="1"/>
    <x v="6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x v="2866"/>
    <n v="1397709165"/>
    <x v="0"/>
    <x v="82"/>
    <b v="0"/>
    <s v="theater/plays"/>
    <x v="2870"/>
    <x v="1"/>
    <x v="6"/>
    <x v="3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x v="2867"/>
    <n v="1417455813"/>
    <x v="0"/>
    <x v="62"/>
    <b v="0"/>
    <s v="theater/plays"/>
    <x v="2871"/>
    <x v="1"/>
    <x v="6"/>
    <x v="3"/>
  </r>
  <r>
    <n v="2872"/>
    <s v="Loud Arts"/>
    <s v="Local Theatre group in Loudoun County, Virginia. Looking for funds to start producing shows!"/>
    <x v="9"/>
    <x v="117"/>
    <x v="2"/>
    <s v="US"/>
    <s v="USD"/>
    <x v="2868"/>
    <n v="1429584438"/>
    <x v="0"/>
    <x v="78"/>
    <b v="0"/>
    <s v="theater/plays"/>
    <x v="2872"/>
    <x v="1"/>
    <x v="6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x v="2869"/>
    <n v="1419881831"/>
    <x v="0"/>
    <x v="22"/>
    <b v="0"/>
    <s v="theater/plays"/>
    <x v="2873"/>
    <x v="1"/>
    <x v="6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x v="2870"/>
    <n v="1482092186"/>
    <x v="0"/>
    <x v="83"/>
    <b v="0"/>
    <s v="theater/plays"/>
    <x v="2874"/>
    <x v="1"/>
    <x v="6"/>
    <x v="2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x v="2871"/>
    <n v="1459825493"/>
    <x v="0"/>
    <x v="83"/>
    <b v="0"/>
    <s v="theater/plays"/>
    <x v="2875"/>
    <x v="1"/>
    <x v="6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x v="2872"/>
    <n v="1434477079"/>
    <x v="0"/>
    <x v="78"/>
    <b v="0"/>
    <s v="theater/plays"/>
    <x v="2876"/>
    <x v="1"/>
    <x v="6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x v="2873"/>
    <n v="1477781724"/>
    <x v="0"/>
    <x v="79"/>
    <b v="0"/>
    <s v="theater/plays"/>
    <x v="2877"/>
    <x v="1"/>
    <x v="6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x v="2874"/>
    <n v="1430750795"/>
    <x v="0"/>
    <x v="80"/>
    <b v="0"/>
    <s v="theater/plays"/>
    <x v="2878"/>
    <x v="1"/>
    <x v="6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x v="2875"/>
    <n v="1450718661"/>
    <x v="0"/>
    <x v="29"/>
    <b v="0"/>
    <s v="theater/plays"/>
    <x v="2879"/>
    <x v="1"/>
    <x v="6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x v="2876"/>
    <n v="1436305452"/>
    <x v="0"/>
    <x v="60"/>
    <b v="0"/>
    <s v="theater/plays"/>
    <x v="2880"/>
    <x v="1"/>
    <x v="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x v="2877"/>
    <n v="1412432436"/>
    <x v="0"/>
    <x v="78"/>
    <b v="0"/>
    <s v="theater/plays"/>
    <x v="2881"/>
    <x v="1"/>
    <x v="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x v="2878"/>
    <n v="1459520318"/>
    <x v="0"/>
    <x v="80"/>
    <b v="0"/>
    <s v="theater/plays"/>
    <x v="2882"/>
    <x v="1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x v="2879"/>
    <n v="1451684437"/>
    <x v="0"/>
    <x v="81"/>
    <b v="0"/>
    <s v="theater/plays"/>
    <x v="2883"/>
    <x v="1"/>
    <x v="6"/>
    <x v="2"/>
  </r>
  <r>
    <n v="2884"/>
    <s v="The Lizard King, a play by Jay Jeff Jones"/>
    <s v="Come explore the dream world of Jim Morrison, rock singer, mystic, poet, shaman."/>
    <x v="101"/>
    <x v="1935"/>
    <x v="2"/>
    <s v="US"/>
    <s v="USD"/>
    <x v="2880"/>
    <n v="1415208435"/>
    <x v="0"/>
    <x v="80"/>
    <b v="0"/>
    <s v="theater/plays"/>
    <x v="2884"/>
    <x v="1"/>
    <x v="6"/>
    <x v="3"/>
  </r>
  <r>
    <n v="2885"/>
    <s v="The Wedding"/>
    <s v="An historic and proud work of Polish nationalistic literature performed on stage."/>
    <x v="44"/>
    <x v="176"/>
    <x v="2"/>
    <s v="US"/>
    <s v="USD"/>
    <x v="2881"/>
    <n v="1423705801"/>
    <x v="0"/>
    <x v="81"/>
    <b v="0"/>
    <s v="theater/plays"/>
    <x v="2885"/>
    <x v="1"/>
    <x v="6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x v="2882"/>
    <n v="1442243484"/>
    <x v="0"/>
    <x v="29"/>
    <b v="0"/>
    <s v="theater/plays"/>
    <x v="2886"/>
    <x v="1"/>
    <x v="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x v="2883"/>
    <n v="1418379324"/>
    <x v="0"/>
    <x v="29"/>
    <b v="0"/>
    <s v="theater/plays"/>
    <x v="2887"/>
    <x v="1"/>
    <x v="6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x v="2884"/>
    <n v="1412945440"/>
    <x v="0"/>
    <x v="78"/>
    <b v="0"/>
    <s v="theater/plays"/>
    <x v="2888"/>
    <x v="1"/>
    <x v="6"/>
    <x v="3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x v="2885"/>
    <n v="1406752985"/>
    <x v="0"/>
    <x v="25"/>
    <b v="0"/>
    <s v="theater/plays"/>
    <x v="2889"/>
    <x v="1"/>
    <x v="6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x v="2886"/>
    <n v="1405100992"/>
    <x v="0"/>
    <x v="83"/>
    <b v="0"/>
    <s v="theater/plays"/>
    <x v="2890"/>
    <x v="1"/>
    <x v="6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x v="2887"/>
    <n v="1455570728"/>
    <x v="0"/>
    <x v="73"/>
    <b v="0"/>
    <s v="theater/plays"/>
    <x v="2891"/>
    <x v="1"/>
    <x v="6"/>
    <x v="2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x v="2888"/>
    <n v="1408381704"/>
    <x v="0"/>
    <x v="57"/>
    <b v="0"/>
    <s v="theater/plays"/>
    <x v="2892"/>
    <x v="1"/>
    <x v="6"/>
    <x v="3"/>
  </r>
  <r>
    <n v="2893"/>
    <s v="REDISCOVERING KIA THE PLAY"/>
    <s v="Fundraising for REDISCOVERING KIA THE PLAY"/>
    <x v="10"/>
    <x v="379"/>
    <x v="2"/>
    <s v="US"/>
    <s v="USD"/>
    <x v="2889"/>
    <n v="1415644395"/>
    <x v="0"/>
    <x v="84"/>
    <b v="0"/>
    <s v="theater/plays"/>
    <x v="2893"/>
    <x v="1"/>
    <x v="6"/>
    <x v="3"/>
  </r>
  <r>
    <n v="2894"/>
    <s v="How Could You Do This To Me (The Stage Play)"/>
    <s v="This Is A Story About A Woman A Man And A Woman"/>
    <x v="63"/>
    <x v="117"/>
    <x v="2"/>
    <s v="US"/>
    <s v="USD"/>
    <x v="2890"/>
    <n v="1422920415"/>
    <x v="0"/>
    <x v="78"/>
    <b v="0"/>
    <s v="theater/plays"/>
    <x v="2894"/>
    <x v="1"/>
    <x v="6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x v="2891"/>
    <n v="1403356792"/>
    <x v="0"/>
    <x v="80"/>
    <b v="0"/>
    <s v="theater/plays"/>
    <x v="2895"/>
    <x v="1"/>
    <x v="6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x v="2892"/>
    <n v="1480283321"/>
    <x v="0"/>
    <x v="8"/>
    <b v="0"/>
    <s v="theater/plays"/>
    <x v="2896"/>
    <x v="1"/>
    <x v="6"/>
    <x v="2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x v="2893"/>
    <n v="1441985458"/>
    <x v="0"/>
    <x v="83"/>
    <b v="0"/>
    <s v="theater/plays"/>
    <x v="2897"/>
    <x v="1"/>
    <x v="6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x v="2894"/>
    <n v="1443715053"/>
    <x v="0"/>
    <x v="8"/>
    <b v="0"/>
    <s v="theater/plays"/>
    <x v="2898"/>
    <x v="1"/>
    <x v="6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x v="2895"/>
    <n v="1464141158"/>
    <x v="0"/>
    <x v="78"/>
    <b v="0"/>
    <s v="theater/plays"/>
    <x v="2899"/>
    <x v="1"/>
    <x v="6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x v="2896"/>
    <n v="1404970632"/>
    <x v="0"/>
    <x v="63"/>
    <b v="0"/>
    <s v="theater/plays"/>
    <x v="2900"/>
    <x v="1"/>
    <x v="6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x v="2897"/>
    <n v="1418161339"/>
    <x v="0"/>
    <x v="84"/>
    <b v="0"/>
    <s v="theater/plays"/>
    <x v="2901"/>
    <x v="1"/>
    <x v="6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x v="2898"/>
    <n v="1437820396"/>
    <x v="0"/>
    <x v="29"/>
    <b v="0"/>
    <s v="theater/plays"/>
    <x v="2902"/>
    <x v="1"/>
    <x v="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x v="2899"/>
    <n v="1436587218"/>
    <x v="0"/>
    <x v="80"/>
    <b v="0"/>
    <s v="theater/plays"/>
    <x v="2903"/>
    <x v="1"/>
    <x v="6"/>
    <x v="0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x v="2900"/>
    <n v="1414538031"/>
    <x v="0"/>
    <x v="80"/>
    <b v="0"/>
    <s v="theater/plays"/>
    <x v="2904"/>
    <x v="1"/>
    <x v="6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x v="2901"/>
    <n v="1472001713"/>
    <x v="0"/>
    <x v="57"/>
    <b v="0"/>
    <s v="theater/plays"/>
    <x v="2905"/>
    <x v="1"/>
    <x v="6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x v="2902"/>
    <n v="1436888066"/>
    <x v="0"/>
    <x v="63"/>
    <b v="0"/>
    <s v="theater/plays"/>
    <x v="2906"/>
    <x v="1"/>
    <x v="6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x v="2903"/>
    <n v="1458075837"/>
    <x v="0"/>
    <x v="84"/>
    <b v="0"/>
    <s v="theater/plays"/>
    <x v="2907"/>
    <x v="1"/>
    <x v="6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x v="2904"/>
    <n v="1462815219"/>
    <x v="0"/>
    <x v="81"/>
    <b v="0"/>
    <s v="theater/plays"/>
    <x v="2908"/>
    <x v="1"/>
    <x v="6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x v="2905"/>
    <n v="1413527001"/>
    <x v="0"/>
    <x v="29"/>
    <b v="0"/>
    <s v="theater/plays"/>
    <x v="2909"/>
    <x v="1"/>
    <x v="6"/>
    <x v="3"/>
  </r>
  <r>
    <n v="2910"/>
    <s v="Strive"/>
    <s v="Free drama, dance and singing workshops for disadvantaged young people to inspire, create and help them follow their dreams."/>
    <x v="11"/>
    <x v="116"/>
    <x v="2"/>
    <s v="GB"/>
    <s v="GBP"/>
    <x v="2906"/>
    <n v="1428955887"/>
    <x v="0"/>
    <x v="29"/>
    <b v="0"/>
    <s v="theater/plays"/>
    <x v="2910"/>
    <x v="1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x v="2907"/>
    <n v="1431973626"/>
    <x v="0"/>
    <x v="25"/>
    <b v="0"/>
    <s v="theater/plays"/>
    <x v="2911"/>
    <x v="1"/>
    <x v="6"/>
    <x v="0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x v="2908"/>
    <n v="1450235374"/>
    <x v="0"/>
    <x v="55"/>
    <b v="0"/>
    <s v="theater/plays"/>
    <x v="2912"/>
    <x v="1"/>
    <x v="6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x v="2909"/>
    <n v="1404857339"/>
    <x v="0"/>
    <x v="84"/>
    <b v="0"/>
    <s v="theater/plays"/>
    <x v="2913"/>
    <x v="1"/>
    <x v="6"/>
    <x v="3"/>
  </r>
  <r>
    <n v="2914"/>
    <s v="Hercules the Panto"/>
    <s v="Hercules must complete four challenges in order to meet the father he never knew"/>
    <x v="31"/>
    <x v="116"/>
    <x v="2"/>
    <s v="GB"/>
    <s v="GBP"/>
    <x v="2910"/>
    <n v="1421185594"/>
    <x v="0"/>
    <x v="29"/>
    <b v="0"/>
    <s v="theater/plays"/>
    <x v="2914"/>
    <x v="1"/>
    <x v="6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x v="2911"/>
    <n v="1455528790"/>
    <x v="0"/>
    <x v="83"/>
    <b v="0"/>
    <s v="theater/plays"/>
    <x v="2915"/>
    <x v="1"/>
    <x v="6"/>
    <x v="2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x v="2912"/>
    <n v="1398511589"/>
    <x v="0"/>
    <x v="63"/>
    <b v="0"/>
    <s v="theater/plays"/>
    <x v="2916"/>
    <x v="1"/>
    <x v="6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x v="2913"/>
    <n v="1440826647"/>
    <x v="0"/>
    <x v="82"/>
    <b v="0"/>
    <s v="theater/plays"/>
    <x v="2917"/>
    <x v="1"/>
    <x v="6"/>
    <x v="0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x v="2914"/>
    <n v="1443712007"/>
    <x v="0"/>
    <x v="9"/>
    <b v="0"/>
    <s v="theater/plays"/>
    <x v="2918"/>
    <x v="1"/>
    <x v="6"/>
    <x v="0"/>
  </r>
  <r>
    <n v="2919"/>
    <s v="While the Stars Fall"/>
    <s v="A full staged reading of a new play about a boy who learns how to be happy from the most unexpected person."/>
    <x v="20"/>
    <x v="152"/>
    <x v="2"/>
    <s v="US"/>
    <s v="USD"/>
    <x v="2915"/>
    <n v="1404658329"/>
    <x v="0"/>
    <x v="79"/>
    <b v="0"/>
    <s v="theater/plays"/>
    <x v="2919"/>
    <x v="1"/>
    <x v="6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x v="2916"/>
    <n v="1424718070"/>
    <x v="0"/>
    <x v="62"/>
    <b v="0"/>
    <s v="theater/plays"/>
    <x v="2920"/>
    <x v="1"/>
    <x v="6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x v="2917"/>
    <n v="1409087804"/>
    <x v="0"/>
    <x v="83"/>
    <b v="1"/>
    <s v="theater/musical"/>
    <x v="2921"/>
    <x v="1"/>
    <x v="40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x v="2918"/>
    <n v="1428094727"/>
    <x v="0"/>
    <x v="79"/>
    <b v="1"/>
    <s v="theater/musical"/>
    <x v="2922"/>
    <x v="1"/>
    <x v="40"/>
    <x v="0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x v="2919"/>
    <n v="1420774779"/>
    <x v="0"/>
    <x v="73"/>
    <b v="1"/>
    <s v="theater/musical"/>
    <x v="2923"/>
    <x v="1"/>
    <x v="40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x v="2920"/>
    <n v="1428585710"/>
    <x v="0"/>
    <x v="206"/>
    <b v="1"/>
    <s v="theater/musical"/>
    <x v="2924"/>
    <x v="1"/>
    <x v="40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x v="2921"/>
    <n v="1407852068"/>
    <x v="0"/>
    <x v="473"/>
    <b v="1"/>
    <s v="theater/musical"/>
    <x v="2925"/>
    <x v="1"/>
    <x v="40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x v="2922"/>
    <n v="1423506179"/>
    <x v="0"/>
    <x v="133"/>
    <b v="1"/>
    <s v="theater/musical"/>
    <x v="2926"/>
    <x v="1"/>
    <x v="40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x v="2923"/>
    <n v="1402934629"/>
    <x v="0"/>
    <x v="64"/>
    <b v="1"/>
    <s v="theater/musical"/>
    <x v="2927"/>
    <x v="1"/>
    <x v="40"/>
    <x v="3"/>
  </r>
  <r>
    <n v="2928"/>
    <s v="Music Theatre of Idaho Presents &quot;A Year with Frog and Toad"/>
    <s v="This is a touring production for schools in the Treasure Valley!"/>
    <x v="28"/>
    <x v="325"/>
    <x v="0"/>
    <s v="US"/>
    <s v="USD"/>
    <x v="2924"/>
    <n v="1454543846"/>
    <x v="0"/>
    <x v="54"/>
    <b v="1"/>
    <s v="theater/musical"/>
    <x v="2928"/>
    <x v="1"/>
    <x v="40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x v="2925"/>
    <n v="1398432758"/>
    <x v="0"/>
    <x v="58"/>
    <b v="1"/>
    <s v="theater/musical"/>
    <x v="2929"/>
    <x v="1"/>
    <x v="40"/>
    <x v="3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x v="2926"/>
    <n v="1428415264"/>
    <x v="0"/>
    <x v="95"/>
    <b v="1"/>
    <s v="theater/musical"/>
    <x v="2930"/>
    <x v="1"/>
    <x v="40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x v="2927"/>
    <n v="1408604363"/>
    <x v="0"/>
    <x v="82"/>
    <b v="1"/>
    <s v="theater/musical"/>
    <x v="2931"/>
    <x v="1"/>
    <x v="40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x v="2928"/>
    <n v="1421812637"/>
    <x v="0"/>
    <x v="44"/>
    <b v="1"/>
    <s v="theater/musical"/>
    <x v="2932"/>
    <x v="1"/>
    <x v="4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x v="2929"/>
    <n v="1462489053"/>
    <x v="0"/>
    <x v="241"/>
    <b v="1"/>
    <s v="theater/musical"/>
    <x v="2933"/>
    <x v="1"/>
    <x v="40"/>
    <x v="2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x v="2930"/>
    <n v="1400253364"/>
    <x v="0"/>
    <x v="77"/>
    <b v="1"/>
    <s v="theater/musical"/>
    <x v="2934"/>
    <x v="1"/>
    <x v="40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x v="2931"/>
    <n v="1467468008"/>
    <x v="0"/>
    <x v="70"/>
    <b v="1"/>
    <s v="theater/musical"/>
    <x v="2935"/>
    <x v="1"/>
    <x v="40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x v="2932"/>
    <n v="1412091423"/>
    <x v="0"/>
    <x v="69"/>
    <b v="1"/>
    <s v="theater/musical"/>
    <x v="2936"/>
    <x v="1"/>
    <x v="40"/>
    <x v="3"/>
  </r>
  <r>
    <n v="2937"/>
    <s v="UCAS"/>
    <s v="UCAS is a new British musical premiering at the Edinburgh Fringe Festival 2014."/>
    <x v="15"/>
    <x v="41"/>
    <x v="0"/>
    <s v="GB"/>
    <s v="GBP"/>
    <x v="2933"/>
    <n v="1402657113"/>
    <x v="0"/>
    <x v="165"/>
    <b v="1"/>
    <s v="theater/musical"/>
    <x v="2937"/>
    <x v="1"/>
    <x v="40"/>
    <x v="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x v="2934"/>
    <n v="1420044814"/>
    <x v="0"/>
    <x v="58"/>
    <b v="1"/>
    <s v="theater/musical"/>
    <x v="2938"/>
    <x v="1"/>
    <x v="40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x v="2935"/>
    <n v="1406316312"/>
    <x v="0"/>
    <x v="20"/>
    <b v="1"/>
    <s v="theater/musical"/>
    <x v="2939"/>
    <x v="1"/>
    <x v="40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x v="2936"/>
    <n v="1418150018"/>
    <x v="0"/>
    <x v="51"/>
    <b v="1"/>
    <s v="theater/musical"/>
    <x v="2940"/>
    <x v="1"/>
    <x v="40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x v="2937"/>
    <n v="1422658955"/>
    <x v="0"/>
    <x v="29"/>
    <b v="0"/>
    <s v="theater/spaces"/>
    <x v="2941"/>
    <x v="1"/>
    <x v="38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x v="2938"/>
    <n v="1448565459"/>
    <x v="0"/>
    <x v="91"/>
    <b v="0"/>
    <s v="theater/spaces"/>
    <x v="2942"/>
    <x v="1"/>
    <x v="38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x v="2939"/>
    <n v="1426302380"/>
    <x v="0"/>
    <x v="78"/>
    <b v="0"/>
    <s v="theater/spaces"/>
    <x v="2943"/>
    <x v="1"/>
    <x v="38"/>
    <x v="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x v="2940"/>
    <n v="1431122198"/>
    <x v="0"/>
    <x v="29"/>
    <b v="0"/>
    <s v="theater/spaces"/>
    <x v="2944"/>
    <x v="1"/>
    <x v="38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x v="2941"/>
    <n v="1429845660"/>
    <x v="0"/>
    <x v="78"/>
    <b v="0"/>
    <s v="theater/spaces"/>
    <x v="2945"/>
    <x v="1"/>
    <x v="38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x v="2942"/>
    <n v="1468673092"/>
    <x v="0"/>
    <x v="84"/>
    <b v="0"/>
    <s v="theater/spaces"/>
    <x v="2946"/>
    <x v="1"/>
    <x v="38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x v="2943"/>
    <n v="1475760567"/>
    <x v="0"/>
    <x v="62"/>
    <b v="0"/>
    <s v="theater/spaces"/>
    <x v="2947"/>
    <x v="1"/>
    <x v="38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x v="2944"/>
    <n v="1428075293"/>
    <x v="0"/>
    <x v="82"/>
    <b v="0"/>
    <s v="theater/spaces"/>
    <x v="2948"/>
    <x v="1"/>
    <x v="3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x v="2945"/>
    <n v="1445370317"/>
    <x v="0"/>
    <x v="84"/>
    <b v="0"/>
    <s v="theater/spaces"/>
    <x v="2949"/>
    <x v="1"/>
    <x v="38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x v="2946"/>
    <n v="1450946752"/>
    <x v="0"/>
    <x v="78"/>
    <b v="0"/>
    <s v="theater/spaces"/>
    <x v="2950"/>
    <x v="1"/>
    <x v="38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x v="2947"/>
    <n v="1408648573"/>
    <x v="0"/>
    <x v="6"/>
    <b v="0"/>
    <s v="theater/spaces"/>
    <x v="2951"/>
    <x v="1"/>
    <x v="3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x v="2948"/>
    <n v="1473957239"/>
    <x v="0"/>
    <x v="22"/>
    <b v="0"/>
    <s v="theater/spaces"/>
    <x v="2952"/>
    <x v="1"/>
    <x v="38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x v="2949"/>
    <n v="1441738821"/>
    <x v="0"/>
    <x v="83"/>
    <b v="0"/>
    <s v="theater/spaces"/>
    <x v="2953"/>
    <x v="1"/>
    <x v="38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x v="2950"/>
    <n v="1487944803"/>
    <x v="0"/>
    <x v="78"/>
    <b v="0"/>
    <s v="theater/spaces"/>
    <x v="2954"/>
    <x v="1"/>
    <x v="38"/>
    <x v="1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x v="2951"/>
    <n v="1431884849"/>
    <x v="0"/>
    <x v="202"/>
    <b v="0"/>
    <s v="theater/spaces"/>
    <x v="2955"/>
    <x v="1"/>
    <x v="38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x v="2952"/>
    <n v="1459810850"/>
    <x v="0"/>
    <x v="9"/>
    <b v="0"/>
    <s v="theater/spaces"/>
    <x v="2956"/>
    <x v="1"/>
    <x v="38"/>
    <x v="2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x v="2953"/>
    <n v="1422317772"/>
    <x v="0"/>
    <x v="83"/>
    <b v="0"/>
    <s v="theater/spaces"/>
    <x v="2957"/>
    <x v="1"/>
    <x v="38"/>
    <x v="0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x v="2954"/>
    <n v="1457548917"/>
    <x v="0"/>
    <x v="78"/>
    <b v="0"/>
    <s v="theater/spaces"/>
    <x v="2958"/>
    <x v="1"/>
    <x v="38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x v="2955"/>
    <n v="1462666325"/>
    <x v="0"/>
    <x v="78"/>
    <b v="0"/>
    <s v="theater/spaces"/>
    <x v="2959"/>
    <x v="1"/>
    <x v="38"/>
    <x v="2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x v="2956"/>
    <n v="1407867023"/>
    <x v="0"/>
    <x v="78"/>
    <b v="0"/>
    <s v="theater/spaces"/>
    <x v="2960"/>
    <x v="1"/>
    <x v="38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x v="2957"/>
    <n v="1424927159"/>
    <x v="0"/>
    <x v="52"/>
    <b v="1"/>
    <s v="theater/plays"/>
    <x v="2961"/>
    <x v="1"/>
    <x v="6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x v="2958"/>
    <n v="1422769906"/>
    <x v="0"/>
    <x v="9"/>
    <b v="1"/>
    <s v="theater/plays"/>
    <x v="2962"/>
    <x v="1"/>
    <x v="6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x v="2959"/>
    <n v="1433243824"/>
    <x v="0"/>
    <x v="15"/>
    <b v="1"/>
    <s v="theater/plays"/>
    <x v="2963"/>
    <x v="1"/>
    <x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x v="2960"/>
    <n v="1404769819"/>
    <x v="0"/>
    <x v="193"/>
    <b v="1"/>
    <s v="theater/plays"/>
    <x v="2964"/>
    <x v="1"/>
    <x v="6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x v="2961"/>
    <n v="1433698233"/>
    <x v="0"/>
    <x v="70"/>
    <b v="1"/>
    <s v="theater/plays"/>
    <x v="2965"/>
    <x v="1"/>
    <x v="6"/>
    <x v="0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x v="2962"/>
    <n v="1439833412"/>
    <x v="0"/>
    <x v="130"/>
    <b v="1"/>
    <s v="theater/plays"/>
    <x v="2966"/>
    <x v="1"/>
    <x v="6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x v="2963"/>
    <n v="1423284292"/>
    <x v="0"/>
    <x v="26"/>
    <b v="1"/>
    <s v="theater/plays"/>
    <x v="2967"/>
    <x v="1"/>
    <x v="6"/>
    <x v="0"/>
  </r>
  <r>
    <n v="2968"/>
    <s v="The Curse of the Babywoman @ FringeNYC"/>
    <s v="The Curse of the Babywoman is real â€” and it is coming to FringeNYC this August."/>
    <x v="8"/>
    <x v="1973"/>
    <x v="0"/>
    <s v="US"/>
    <s v="USD"/>
    <x v="2964"/>
    <n v="1470227660"/>
    <x v="0"/>
    <x v="5"/>
    <b v="1"/>
    <s v="theater/plays"/>
    <x v="2968"/>
    <x v="1"/>
    <x v="6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x v="2965"/>
    <n v="1428087153"/>
    <x v="0"/>
    <x v="57"/>
    <b v="1"/>
    <s v="theater/plays"/>
    <x v="2969"/>
    <x v="1"/>
    <x v="6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x v="2966"/>
    <n v="1403107451"/>
    <x v="0"/>
    <x v="110"/>
    <b v="1"/>
    <s v="theater/plays"/>
    <x v="2970"/>
    <x v="1"/>
    <x v="6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x v="2967"/>
    <n v="1406908078"/>
    <x v="0"/>
    <x v="68"/>
    <b v="1"/>
    <s v="theater/plays"/>
    <x v="2971"/>
    <x v="1"/>
    <x v="6"/>
    <x v="3"/>
  </r>
  <r>
    <n v="2972"/>
    <s v="A Bad Plan"/>
    <s v="A group of artists. A mythical art piece. A harrowing quest. And some margaritas."/>
    <x v="13"/>
    <x v="1975"/>
    <x v="0"/>
    <s v="US"/>
    <s v="USD"/>
    <x v="2968"/>
    <n v="1479609520"/>
    <x v="0"/>
    <x v="57"/>
    <b v="1"/>
    <s v="theater/plays"/>
    <x v="2972"/>
    <x v="1"/>
    <x v="6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x v="2969"/>
    <n v="1449171508"/>
    <x v="0"/>
    <x v="51"/>
    <b v="1"/>
    <s v="theater/plays"/>
    <x v="2973"/>
    <x v="1"/>
    <x v="6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x v="2970"/>
    <n v="1409275671"/>
    <x v="0"/>
    <x v="45"/>
    <b v="1"/>
    <s v="theater/plays"/>
    <x v="2974"/>
    <x v="1"/>
    <x v="6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x v="2971"/>
    <n v="1414599886"/>
    <x v="0"/>
    <x v="116"/>
    <b v="1"/>
    <s v="theater/plays"/>
    <x v="2975"/>
    <x v="1"/>
    <x v="6"/>
    <x v="3"/>
  </r>
  <r>
    <n v="2976"/>
    <s v="Pizza Delique"/>
    <s v="A play that addresses an important social issue, brought to light by members of the UoM Drama Society."/>
    <x v="159"/>
    <x v="678"/>
    <x v="0"/>
    <s v="GB"/>
    <s v="GBP"/>
    <x v="2972"/>
    <n v="1456421530"/>
    <x v="0"/>
    <x v="25"/>
    <b v="1"/>
    <s v="theater/plays"/>
    <x v="2976"/>
    <x v="1"/>
    <x v="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x v="2973"/>
    <n v="1421960934"/>
    <x v="0"/>
    <x v="209"/>
    <b v="1"/>
    <s v="theater/plays"/>
    <x v="2977"/>
    <x v="1"/>
    <x v="6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x v="2974"/>
    <n v="1412954547"/>
    <x v="0"/>
    <x v="38"/>
    <b v="1"/>
    <s v="theater/plays"/>
    <x v="2978"/>
    <x v="1"/>
    <x v="6"/>
    <x v="3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x v="2975"/>
    <n v="1419104823"/>
    <x v="0"/>
    <x v="67"/>
    <b v="1"/>
    <s v="theater/plays"/>
    <x v="2979"/>
    <x v="1"/>
    <x v="6"/>
    <x v="3"/>
  </r>
  <r>
    <n v="2980"/>
    <s v="INDEPENDENCE NYC"/>
    <s v="1 director, 4 actors, and a whole lotta determination. Help us bring this brilliant story to the heart of NYC!"/>
    <x v="9"/>
    <x v="1980"/>
    <x v="0"/>
    <s v="US"/>
    <s v="USD"/>
    <x v="2976"/>
    <n v="1438639130"/>
    <x v="0"/>
    <x v="54"/>
    <b v="1"/>
    <s v="theater/plays"/>
    <x v="2980"/>
    <x v="1"/>
    <x v="6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x v="2977"/>
    <n v="1439126756"/>
    <x v="1"/>
    <x v="174"/>
    <b v="1"/>
    <s v="theater/spaces"/>
    <x v="2981"/>
    <x v="1"/>
    <x v="38"/>
    <x v="0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x v="2978"/>
    <n v="1452616143"/>
    <x v="1"/>
    <x v="211"/>
    <b v="1"/>
    <s v="theater/spaces"/>
    <x v="2982"/>
    <x v="1"/>
    <x v="38"/>
    <x v="2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x v="2979"/>
    <n v="1410534636"/>
    <x v="1"/>
    <x v="486"/>
    <b v="1"/>
    <s v="theater/spaces"/>
    <x v="2983"/>
    <x v="1"/>
    <x v="38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x v="2980"/>
    <n v="1469428881"/>
    <x v="1"/>
    <x v="423"/>
    <b v="1"/>
    <s v="theater/spaces"/>
    <x v="2984"/>
    <x v="1"/>
    <x v="38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x v="2981"/>
    <n v="1476228128"/>
    <x v="0"/>
    <x v="112"/>
    <b v="1"/>
    <s v="theater/spaces"/>
    <x v="2985"/>
    <x v="1"/>
    <x v="38"/>
    <x v="2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x v="2982"/>
    <n v="1456920006"/>
    <x v="0"/>
    <x v="66"/>
    <b v="1"/>
    <s v="theater/spaces"/>
    <x v="2986"/>
    <x v="1"/>
    <x v="38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x v="2983"/>
    <n v="1473837751"/>
    <x v="0"/>
    <x v="236"/>
    <b v="1"/>
    <s v="theater/spaces"/>
    <x v="2987"/>
    <x v="1"/>
    <x v="38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x v="2984"/>
    <n v="1463820081"/>
    <x v="0"/>
    <x v="33"/>
    <b v="1"/>
    <s v="theater/spaces"/>
    <x v="2988"/>
    <x v="1"/>
    <x v="38"/>
    <x v="2"/>
  </r>
  <r>
    <n v="2989"/>
    <s v="Let's Light Up The Gem!"/>
    <s v="Bring the movies back to Bethel, Maine."/>
    <x v="22"/>
    <x v="1987"/>
    <x v="0"/>
    <s v="US"/>
    <s v="USD"/>
    <x v="2985"/>
    <n v="1448756962"/>
    <x v="0"/>
    <x v="487"/>
    <b v="1"/>
    <s v="theater/spaces"/>
    <x v="2989"/>
    <x v="1"/>
    <x v="38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x v="2986"/>
    <n v="1449150420"/>
    <x v="0"/>
    <x v="74"/>
    <b v="1"/>
    <s v="theater/spaces"/>
    <x v="2990"/>
    <x v="1"/>
    <x v="38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x v="2987"/>
    <n v="1483646730"/>
    <x v="0"/>
    <x v="251"/>
    <b v="1"/>
    <s v="theater/spaces"/>
    <x v="2991"/>
    <x v="1"/>
    <x v="38"/>
    <x v="1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x v="2988"/>
    <n v="1473445510"/>
    <x v="0"/>
    <x v="31"/>
    <b v="1"/>
    <s v="theater/spaces"/>
    <x v="2992"/>
    <x v="1"/>
    <x v="38"/>
    <x v="2"/>
  </r>
  <r>
    <n v="2993"/>
    <s v="TRUE WEST: Think, Dog! Productions"/>
    <s v="Help us build the Kitchen from Hell!"/>
    <x v="28"/>
    <x v="1141"/>
    <x v="0"/>
    <s v="US"/>
    <s v="USD"/>
    <x v="2989"/>
    <n v="1453406867"/>
    <x v="0"/>
    <x v="19"/>
    <b v="1"/>
    <s v="theater/spaces"/>
    <x v="2993"/>
    <x v="1"/>
    <x v="38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x v="2990"/>
    <n v="1409743772"/>
    <x v="0"/>
    <x v="211"/>
    <b v="1"/>
    <s v="theater/spaces"/>
    <x v="2994"/>
    <x v="1"/>
    <x v="38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x v="2991"/>
    <n v="1482249471"/>
    <x v="0"/>
    <x v="437"/>
    <b v="1"/>
    <s v="theater/spaces"/>
    <x v="2995"/>
    <x v="1"/>
    <x v="38"/>
    <x v="2"/>
  </r>
  <r>
    <n v="2996"/>
    <s v="Sea Tea Improv's Comedy Theater in Hartford, CT"/>
    <s v="A permanent home for comedy in Connecticut in the heart of downtown Hartford."/>
    <x v="19"/>
    <x v="1992"/>
    <x v="0"/>
    <s v="US"/>
    <s v="USD"/>
    <x v="2992"/>
    <n v="1427493240"/>
    <x v="0"/>
    <x v="413"/>
    <b v="1"/>
    <s v="theater/spaces"/>
    <x v="2996"/>
    <x v="1"/>
    <x v="38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x v="2993"/>
    <n v="1486661793"/>
    <x v="0"/>
    <x v="248"/>
    <b v="1"/>
    <s v="theater/spaces"/>
    <x v="2997"/>
    <x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x v="2994"/>
    <n v="1400474329"/>
    <x v="0"/>
    <x v="488"/>
    <b v="1"/>
    <s v="theater/spaces"/>
    <x v="2998"/>
    <x v="1"/>
    <x v="38"/>
    <x v="3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x v="807"/>
    <n v="1487094360"/>
    <x v="0"/>
    <x v="9"/>
    <b v="1"/>
    <s v="theater/spaces"/>
    <x v="2999"/>
    <x v="1"/>
    <x v="38"/>
    <x v="1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x v="2995"/>
    <n v="1484682670"/>
    <x v="0"/>
    <x v="22"/>
    <b v="1"/>
    <s v="theater/spaces"/>
    <x v="3000"/>
    <x v="1"/>
    <x v="38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x v="2996"/>
    <n v="1465853382"/>
    <x v="0"/>
    <x v="489"/>
    <b v="1"/>
    <s v="theater/spaces"/>
    <x v="3001"/>
    <x v="1"/>
    <x v="38"/>
    <x v="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x v="2997"/>
    <n v="1353960252"/>
    <x v="0"/>
    <x v="201"/>
    <b v="1"/>
    <s v="theater/spaces"/>
    <x v="3002"/>
    <x v="1"/>
    <x v="38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x v="2998"/>
    <n v="1454098976"/>
    <x v="0"/>
    <x v="57"/>
    <b v="1"/>
    <s v="theater/spaces"/>
    <x v="3003"/>
    <x v="1"/>
    <x v="38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x v="2999"/>
    <n v="1413493724"/>
    <x v="0"/>
    <x v="490"/>
    <b v="1"/>
    <s v="theater/spaces"/>
    <x v="3004"/>
    <x v="1"/>
    <x v="38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x v="3000"/>
    <n v="1410019905"/>
    <x v="0"/>
    <x v="115"/>
    <b v="1"/>
    <s v="theater/spaces"/>
    <x v="3005"/>
    <x v="1"/>
    <x v="38"/>
    <x v="3"/>
  </r>
  <r>
    <n v="3006"/>
    <s v="ONTARIO STREET THEATRE in Port Hope."/>
    <s v="We're an affordable theatre and rental space that can be molded into anything by anyone."/>
    <x v="6"/>
    <x v="1999"/>
    <x v="0"/>
    <s v="CA"/>
    <s v="CAD"/>
    <x v="3001"/>
    <n v="1415988591"/>
    <x v="0"/>
    <x v="174"/>
    <b v="1"/>
    <s v="theater/spaces"/>
    <x v="3006"/>
    <x v="1"/>
    <x v="38"/>
    <x v="3"/>
  </r>
  <r>
    <n v="3007"/>
    <s v="Bethlem"/>
    <s v="Consuite for 2015 CoreCon.  An adventure into insanity."/>
    <x v="20"/>
    <x v="1144"/>
    <x v="0"/>
    <s v="US"/>
    <s v="USD"/>
    <x v="3002"/>
    <n v="1428124283"/>
    <x v="0"/>
    <x v="9"/>
    <b v="1"/>
    <s v="theater/spaces"/>
    <x v="3007"/>
    <x v="1"/>
    <x v="38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x v="3003"/>
    <n v="1450760719"/>
    <x v="0"/>
    <x v="55"/>
    <b v="1"/>
    <s v="theater/spaces"/>
    <x v="3008"/>
    <x v="1"/>
    <x v="38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x v="3004"/>
    <n v="1414417240"/>
    <x v="0"/>
    <x v="130"/>
    <b v="1"/>
    <s v="theater/spaces"/>
    <x v="3009"/>
    <x v="1"/>
    <x v="38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x v="3005"/>
    <n v="1419364719"/>
    <x v="0"/>
    <x v="41"/>
    <b v="1"/>
    <s v="theater/spaces"/>
    <x v="3010"/>
    <x v="1"/>
    <x v="38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x v="3006"/>
    <n v="1448536516"/>
    <x v="0"/>
    <x v="20"/>
    <b v="1"/>
    <s v="theater/spaces"/>
    <x v="3011"/>
    <x v="1"/>
    <x v="38"/>
    <x v="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x v="3007"/>
    <n v="1421772730"/>
    <x v="0"/>
    <x v="165"/>
    <b v="1"/>
    <s v="theater/spaces"/>
    <x v="3012"/>
    <x v="1"/>
    <x v="38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x v="3008"/>
    <n v="1432325049"/>
    <x v="0"/>
    <x v="329"/>
    <b v="1"/>
    <s v="theater/spaces"/>
    <x v="3013"/>
    <x v="1"/>
    <x v="3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x v="3009"/>
    <n v="1412737080"/>
    <x v="0"/>
    <x v="491"/>
    <b v="1"/>
    <s v="theater/spaces"/>
    <x v="3014"/>
    <x v="1"/>
    <x v="38"/>
    <x v="3"/>
  </r>
  <r>
    <n v="3015"/>
    <s v="A Sign for 34 West"/>
    <s v="We're turning an old yogurt shop into a live theater in downtown Charleston.   Please help us hang our sign!"/>
    <x v="104"/>
    <x v="2005"/>
    <x v="0"/>
    <s v="US"/>
    <s v="USD"/>
    <x v="3010"/>
    <n v="1401125238"/>
    <x v="0"/>
    <x v="244"/>
    <b v="1"/>
    <s v="theater/spaces"/>
    <x v="3015"/>
    <x v="1"/>
    <x v="38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x v="3011"/>
    <n v="1400504952"/>
    <x v="0"/>
    <x v="17"/>
    <b v="1"/>
    <s v="theater/spaces"/>
    <x v="3016"/>
    <x v="1"/>
    <x v="38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x v="3012"/>
    <n v="1405974243"/>
    <x v="0"/>
    <x v="180"/>
    <b v="1"/>
    <s v="theater/spaces"/>
    <x v="3017"/>
    <x v="1"/>
    <x v="38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x v="3013"/>
    <n v="1433747376"/>
    <x v="0"/>
    <x v="14"/>
    <b v="1"/>
    <s v="theater/spaces"/>
    <x v="3018"/>
    <x v="1"/>
    <x v="3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x v="3014"/>
    <n v="1398801620"/>
    <x v="0"/>
    <x v="334"/>
    <b v="1"/>
    <s v="theater/spaces"/>
    <x v="3019"/>
    <x v="1"/>
    <x v="38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x v="3015"/>
    <n v="1434399533"/>
    <x v="0"/>
    <x v="209"/>
    <b v="1"/>
    <s v="theater/spaces"/>
    <x v="3020"/>
    <x v="1"/>
    <x v="38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x v="3016"/>
    <n v="1476715869"/>
    <x v="0"/>
    <x v="273"/>
    <b v="1"/>
    <s v="theater/spaces"/>
    <x v="3021"/>
    <x v="1"/>
    <x v="38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x v="3017"/>
    <n v="1468450409"/>
    <x v="0"/>
    <x v="95"/>
    <b v="1"/>
    <s v="theater/spaces"/>
    <x v="3022"/>
    <x v="1"/>
    <x v="38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x v="3018"/>
    <n v="1430151186"/>
    <x v="0"/>
    <x v="79"/>
    <b v="1"/>
    <s v="theater/spaces"/>
    <x v="3023"/>
    <x v="1"/>
    <x v="38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x v="3019"/>
    <n v="1346975475"/>
    <x v="0"/>
    <x v="0"/>
    <b v="1"/>
    <s v="theater/spaces"/>
    <x v="3024"/>
    <x v="1"/>
    <x v="38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x v="3020"/>
    <n v="1399032813"/>
    <x v="0"/>
    <x v="108"/>
    <b v="1"/>
    <s v="theater/spaces"/>
    <x v="3025"/>
    <x v="1"/>
    <x v="38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x v="3021"/>
    <n v="1487329292"/>
    <x v="0"/>
    <x v="20"/>
    <b v="1"/>
    <s v="theater/spaces"/>
    <x v="3026"/>
    <x v="1"/>
    <x v="38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x v="3022"/>
    <n v="1424278451"/>
    <x v="0"/>
    <x v="492"/>
    <b v="1"/>
    <s v="theater/spaces"/>
    <x v="3027"/>
    <x v="1"/>
    <x v="38"/>
    <x v="0"/>
  </r>
  <r>
    <n v="3028"/>
    <s v="A Home for Vegas Theatre Hub"/>
    <s v="We have a space! Help us fill it with a stage, chairs, gear and audiences' laughter!"/>
    <x v="10"/>
    <x v="2018"/>
    <x v="0"/>
    <s v="US"/>
    <s v="USD"/>
    <x v="3023"/>
    <n v="1468650025"/>
    <x v="0"/>
    <x v="221"/>
    <b v="1"/>
    <s v="theater/spaces"/>
    <x v="3028"/>
    <x v="1"/>
    <x v="38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x v="3024"/>
    <n v="1413824447"/>
    <x v="0"/>
    <x v="493"/>
    <b v="1"/>
    <s v="theater/spaces"/>
    <x v="3029"/>
    <x v="1"/>
    <x v="38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x v="3025"/>
    <n v="1439834171"/>
    <x v="0"/>
    <x v="14"/>
    <b v="1"/>
    <s v="theater/spaces"/>
    <x v="3030"/>
    <x v="1"/>
    <x v="38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x v="3026"/>
    <n v="1471295447"/>
    <x v="0"/>
    <x v="60"/>
    <b v="1"/>
    <s v="theater/spaces"/>
    <x v="3031"/>
    <x v="1"/>
    <x v="38"/>
    <x v="2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x v="3027"/>
    <n v="1439341459"/>
    <x v="0"/>
    <x v="20"/>
    <b v="1"/>
    <s v="theater/spaces"/>
    <x v="3032"/>
    <x v="1"/>
    <x v="38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x v="3028"/>
    <n v="1468895925"/>
    <x v="0"/>
    <x v="23"/>
    <b v="1"/>
    <s v="theater/spaces"/>
    <x v="3033"/>
    <x v="1"/>
    <x v="38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x v="3029"/>
    <n v="1475326255"/>
    <x v="0"/>
    <x v="494"/>
    <b v="1"/>
    <s v="theater/spaces"/>
    <x v="3034"/>
    <x v="1"/>
    <x v="38"/>
    <x v="2"/>
  </r>
  <r>
    <n v="3035"/>
    <s v="The Coalition Theater"/>
    <s v="Help create a permanent home for live comedy shows and classes in Downtown RVA."/>
    <x v="31"/>
    <x v="2023"/>
    <x v="0"/>
    <s v="US"/>
    <s v="USD"/>
    <x v="3030"/>
    <n v="1365082009"/>
    <x v="0"/>
    <x v="495"/>
    <b v="1"/>
    <s v="theater/spaces"/>
    <x v="3035"/>
    <x v="1"/>
    <x v="38"/>
    <x v="4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x v="3031"/>
    <n v="1373568644"/>
    <x v="0"/>
    <x v="313"/>
    <b v="1"/>
    <s v="theater/spaces"/>
    <x v="3036"/>
    <x v="1"/>
    <x v="38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x v="3032"/>
    <n v="1279574773"/>
    <x v="0"/>
    <x v="58"/>
    <b v="1"/>
    <s v="theater/spaces"/>
    <x v="3037"/>
    <x v="1"/>
    <x v="38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x v="3033"/>
    <n v="1451887397"/>
    <x v="0"/>
    <x v="74"/>
    <b v="1"/>
    <s v="theater/spaces"/>
    <x v="3038"/>
    <x v="1"/>
    <x v="38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x v="3034"/>
    <n v="1386011038"/>
    <x v="0"/>
    <x v="163"/>
    <b v="1"/>
    <s v="theater/spaces"/>
    <x v="3039"/>
    <x v="1"/>
    <x v="38"/>
    <x v="4"/>
  </r>
  <r>
    <n v="3040"/>
    <s v="Jayhawk Makeover"/>
    <s v="48 hours of deck screws, dry wall, hard hats and needed renovation to help the Jayhawk rise from the ashes."/>
    <x v="9"/>
    <x v="2027"/>
    <x v="0"/>
    <s v="US"/>
    <s v="USD"/>
    <x v="3035"/>
    <n v="1434999621"/>
    <x v="0"/>
    <x v="288"/>
    <b v="1"/>
    <s v="theater/spaces"/>
    <x v="3040"/>
    <x v="1"/>
    <x v="38"/>
    <x v="0"/>
  </r>
  <r>
    <n v="3041"/>
    <s v="Lend a Hand in Our Home"/>
    <s v="Privet! Hello! Bon Jour! We are the Arlekin Players Theatre and we need a home."/>
    <x v="386"/>
    <x v="2028"/>
    <x v="0"/>
    <s v="US"/>
    <s v="USD"/>
    <x v="3036"/>
    <n v="1450731048"/>
    <x v="0"/>
    <x v="195"/>
    <b v="1"/>
    <s v="theater/spaces"/>
    <x v="3041"/>
    <x v="1"/>
    <x v="38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x v="3037"/>
    <n v="1441557047"/>
    <x v="0"/>
    <x v="77"/>
    <b v="1"/>
    <s v="theater/spaces"/>
    <x v="3042"/>
    <x v="1"/>
    <x v="38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x v="3038"/>
    <n v="1426815699"/>
    <x v="0"/>
    <x v="130"/>
    <b v="1"/>
    <s v="theater/spaces"/>
    <x v="3043"/>
    <x v="1"/>
    <x v="38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x v="3039"/>
    <n v="1453137998"/>
    <x v="0"/>
    <x v="239"/>
    <b v="1"/>
    <s v="theater/spaces"/>
    <x v="3044"/>
    <x v="1"/>
    <x v="38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x v="3040"/>
    <n v="1406087055"/>
    <x v="0"/>
    <x v="31"/>
    <b v="1"/>
    <s v="theater/spaces"/>
    <x v="3045"/>
    <x v="1"/>
    <x v="38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x v="3041"/>
    <n v="1407784586"/>
    <x v="0"/>
    <x v="6"/>
    <b v="1"/>
    <s v="theater/spaces"/>
    <x v="3046"/>
    <x v="1"/>
    <x v="38"/>
    <x v="3"/>
  </r>
  <r>
    <n v="3047"/>
    <s v="Acting V Senior Showcase"/>
    <s v="Hi! We're the Graduating Seniors Acting V Seniors at Temple University! Welcome to our Kick starter Page!"/>
    <x v="2"/>
    <x v="2033"/>
    <x v="0"/>
    <s v="US"/>
    <s v="USD"/>
    <x v="3042"/>
    <n v="1457999054"/>
    <x v="0"/>
    <x v="9"/>
    <b v="1"/>
    <s v="theater/spaces"/>
    <x v="3047"/>
    <x v="1"/>
    <x v="38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x v="3043"/>
    <n v="1417556262"/>
    <x v="0"/>
    <x v="5"/>
    <b v="1"/>
    <s v="theater/spaces"/>
    <x v="3048"/>
    <x v="1"/>
    <x v="3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x v="3044"/>
    <n v="1431649255"/>
    <x v="0"/>
    <x v="241"/>
    <b v="1"/>
    <s v="theater/spaces"/>
    <x v="3049"/>
    <x v="1"/>
    <x v="38"/>
    <x v="0"/>
  </r>
  <r>
    <n v="3050"/>
    <s v="The Black Pearl Consuite at CoreCon VIII: On Ancient Seas"/>
    <s v="Help fund The Black Pearl Consuite at CoreCon VIII: On Ancient Seas!"/>
    <x v="20"/>
    <x v="69"/>
    <x v="0"/>
    <s v="US"/>
    <s v="USD"/>
    <x v="3045"/>
    <n v="1459828960"/>
    <x v="0"/>
    <x v="82"/>
    <b v="1"/>
    <s v="theater/spaces"/>
    <x v="3050"/>
    <x v="1"/>
    <x v="38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x v="3046"/>
    <n v="1483955945"/>
    <x v="1"/>
    <x v="2"/>
    <b v="0"/>
    <s v="theater/spaces"/>
    <x v="3051"/>
    <x v="1"/>
    <x v="38"/>
    <x v="1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x v="3047"/>
    <n v="1430237094"/>
    <x v="0"/>
    <x v="84"/>
    <b v="0"/>
    <s v="theater/spaces"/>
    <x v="3052"/>
    <x v="1"/>
    <x v="38"/>
    <x v="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x v="3048"/>
    <n v="1407781013"/>
    <x v="0"/>
    <x v="83"/>
    <b v="0"/>
    <s v="theater/spaces"/>
    <x v="3053"/>
    <x v="1"/>
    <x v="3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x v="3049"/>
    <n v="1422043154"/>
    <x v="0"/>
    <x v="78"/>
    <b v="0"/>
    <s v="theater/spaces"/>
    <x v="3054"/>
    <x v="1"/>
    <x v="38"/>
    <x v="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x v="3050"/>
    <n v="1415660390"/>
    <x v="0"/>
    <x v="29"/>
    <b v="0"/>
    <s v="theater/spaces"/>
    <x v="3055"/>
    <x v="1"/>
    <x v="38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x v="3051"/>
    <n v="1406819784"/>
    <x v="0"/>
    <x v="78"/>
    <b v="0"/>
    <s v="theater/spaces"/>
    <x v="3056"/>
    <x v="1"/>
    <x v="38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x v="3052"/>
    <n v="1457105811"/>
    <x v="0"/>
    <x v="78"/>
    <b v="0"/>
    <s v="theater/spaces"/>
    <x v="3057"/>
    <x v="1"/>
    <x v="38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x v="3053"/>
    <n v="1459414740"/>
    <x v="0"/>
    <x v="83"/>
    <b v="0"/>
    <s v="theater/spaces"/>
    <x v="3058"/>
    <x v="1"/>
    <x v="3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x v="3054"/>
    <n v="1404944846"/>
    <x v="0"/>
    <x v="202"/>
    <b v="0"/>
    <s v="theater/spaces"/>
    <x v="3059"/>
    <x v="1"/>
    <x v="38"/>
    <x v="3"/>
  </r>
  <r>
    <n v="3060"/>
    <s v="Save the Roxy Theatre in Bremerton WA"/>
    <s v="Save the historic Roxy theatre in Bremerton WA from being repurposed as office space."/>
    <x v="135"/>
    <x v="400"/>
    <x v="2"/>
    <s v="US"/>
    <s v="USD"/>
    <x v="3055"/>
    <n v="1440830134"/>
    <x v="0"/>
    <x v="79"/>
    <b v="0"/>
    <s v="theater/spaces"/>
    <x v="3060"/>
    <x v="1"/>
    <x v="38"/>
    <x v="0"/>
  </r>
  <r>
    <n v="3061"/>
    <s v="Help Save Parkway Cinemas!"/>
    <s v="Save a historic Local theater."/>
    <x v="80"/>
    <x v="117"/>
    <x v="2"/>
    <s v="US"/>
    <s v="USD"/>
    <x v="3056"/>
    <n v="1405363748"/>
    <x v="0"/>
    <x v="78"/>
    <b v="0"/>
    <s v="theater/spaces"/>
    <x v="3061"/>
    <x v="1"/>
    <x v="38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x v="3057"/>
    <n v="1441111892"/>
    <x v="0"/>
    <x v="85"/>
    <b v="0"/>
    <s v="theater/spaces"/>
    <x v="3062"/>
    <x v="1"/>
    <x v="38"/>
    <x v="0"/>
  </r>
  <r>
    <n v="3063"/>
    <s v="Spec Haus"/>
    <s v="Members of the local Miami music scene are putting together a venue/creative space in Kendall!"/>
    <x v="9"/>
    <x v="2038"/>
    <x v="2"/>
    <s v="US"/>
    <s v="USD"/>
    <x v="3058"/>
    <n v="1474150138"/>
    <x v="0"/>
    <x v="23"/>
    <b v="0"/>
    <s v="theater/spaces"/>
    <x v="3063"/>
    <x v="1"/>
    <x v="38"/>
    <x v="2"/>
  </r>
  <r>
    <n v="3064"/>
    <s v="Kickstart the Crossroads Community"/>
    <s v="An epicenter for connection, creation and expression of the community."/>
    <x v="96"/>
    <x v="2039"/>
    <x v="2"/>
    <s v="US"/>
    <s v="USD"/>
    <x v="3059"/>
    <n v="1445483246"/>
    <x v="0"/>
    <x v="250"/>
    <b v="0"/>
    <s v="theater/spaces"/>
    <x v="3064"/>
    <x v="1"/>
    <x v="38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x v="3060"/>
    <n v="1404523172"/>
    <x v="0"/>
    <x v="84"/>
    <b v="0"/>
    <s v="theater/spaces"/>
    <x v="3065"/>
    <x v="1"/>
    <x v="38"/>
    <x v="3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x v="3061"/>
    <n v="1465536537"/>
    <x v="0"/>
    <x v="41"/>
    <b v="0"/>
    <s v="theater/spaces"/>
    <x v="3066"/>
    <x v="1"/>
    <x v="3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x v="3062"/>
    <n v="1439245879"/>
    <x v="0"/>
    <x v="29"/>
    <b v="0"/>
    <s v="theater/spaces"/>
    <x v="3067"/>
    <x v="1"/>
    <x v="38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x v="3063"/>
    <n v="1442421352"/>
    <x v="0"/>
    <x v="84"/>
    <b v="0"/>
    <s v="theater/spaces"/>
    <x v="3068"/>
    <x v="1"/>
    <x v="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x v="3064"/>
    <n v="1415995234"/>
    <x v="0"/>
    <x v="63"/>
    <b v="0"/>
    <s v="theater/spaces"/>
    <x v="3069"/>
    <x v="1"/>
    <x v="38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x v="3065"/>
    <n v="1479317769"/>
    <x v="0"/>
    <x v="38"/>
    <b v="0"/>
    <s v="theater/spaces"/>
    <x v="3070"/>
    <x v="1"/>
    <x v="38"/>
    <x v="2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x v="3066"/>
    <n v="1428082481"/>
    <x v="0"/>
    <x v="27"/>
    <b v="0"/>
    <s v="theater/spaces"/>
    <x v="3071"/>
    <x v="1"/>
    <x v="38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x v="3067"/>
    <n v="1476549262"/>
    <x v="0"/>
    <x v="84"/>
    <b v="0"/>
    <s v="theater/spaces"/>
    <x v="3072"/>
    <x v="1"/>
    <x v="38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x v="3068"/>
    <n v="1429287900"/>
    <x v="0"/>
    <x v="63"/>
    <b v="0"/>
    <s v="theater/spaces"/>
    <x v="3073"/>
    <x v="1"/>
    <x v="3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x v="3069"/>
    <n v="1455025359"/>
    <x v="0"/>
    <x v="83"/>
    <b v="0"/>
    <s v="theater/spaces"/>
    <x v="3074"/>
    <x v="1"/>
    <x v="38"/>
    <x v="2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x v="3070"/>
    <n v="1467253640"/>
    <x v="0"/>
    <x v="9"/>
    <b v="0"/>
    <s v="theater/spaces"/>
    <x v="3075"/>
    <x v="1"/>
    <x v="38"/>
    <x v="2"/>
  </r>
  <r>
    <n v="3076"/>
    <s v="10,000 Hours"/>
    <s v="Helping female comedians get in their 10,000 Hours of practice!"/>
    <x v="3"/>
    <x v="84"/>
    <x v="2"/>
    <s v="US"/>
    <s v="USD"/>
    <x v="3071"/>
    <n v="1439221123"/>
    <x v="0"/>
    <x v="133"/>
    <b v="0"/>
    <s v="theater/spaces"/>
    <x v="3076"/>
    <x v="1"/>
    <x v="38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x v="3072"/>
    <n v="1485903478"/>
    <x v="0"/>
    <x v="84"/>
    <b v="0"/>
    <s v="theater/spaces"/>
    <x v="3077"/>
    <x v="1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x v="3073"/>
    <n v="1422328795"/>
    <x v="0"/>
    <x v="83"/>
    <b v="0"/>
    <s v="theater/spaces"/>
    <x v="3078"/>
    <x v="1"/>
    <x v="38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x v="3074"/>
    <n v="1424452035"/>
    <x v="0"/>
    <x v="74"/>
    <b v="0"/>
    <s v="theater/spaces"/>
    <x v="3079"/>
    <x v="1"/>
    <x v="38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x v="3075"/>
    <n v="1414456844"/>
    <x v="0"/>
    <x v="63"/>
    <b v="0"/>
    <s v="theater/spaces"/>
    <x v="3080"/>
    <x v="1"/>
    <x v="38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x v="3076"/>
    <n v="1440130891"/>
    <x v="0"/>
    <x v="81"/>
    <b v="0"/>
    <s v="theater/spaces"/>
    <x v="3081"/>
    <x v="1"/>
    <x v="38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x v="3077"/>
    <n v="1445033346"/>
    <x v="0"/>
    <x v="78"/>
    <b v="0"/>
    <s v="theater/spaces"/>
    <x v="3082"/>
    <x v="1"/>
    <x v="38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x v="3078"/>
    <n v="1406986278"/>
    <x v="0"/>
    <x v="83"/>
    <b v="0"/>
    <s v="theater/spaces"/>
    <x v="3083"/>
    <x v="1"/>
    <x v="38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x v="3079"/>
    <n v="1428340931"/>
    <x v="0"/>
    <x v="79"/>
    <b v="0"/>
    <s v="theater/spaces"/>
    <x v="3084"/>
    <x v="1"/>
    <x v="38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x v="3080"/>
    <n v="1440969159"/>
    <x v="0"/>
    <x v="82"/>
    <b v="0"/>
    <s v="theater/spaces"/>
    <x v="3085"/>
    <x v="1"/>
    <x v="38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x v="3081"/>
    <n v="1434643559"/>
    <x v="0"/>
    <x v="83"/>
    <b v="0"/>
    <s v="theater/spaces"/>
    <x v="3086"/>
    <x v="1"/>
    <x v="3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x v="3082"/>
    <n v="1477107390"/>
    <x v="0"/>
    <x v="84"/>
    <b v="0"/>
    <s v="theater/spaces"/>
    <x v="3087"/>
    <x v="1"/>
    <x v="38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x v="3083"/>
    <n v="1418046247"/>
    <x v="0"/>
    <x v="83"/>
    <b v="0"/>
    <s v="theater/spaces"/>
    <x v="3088"/>
    <x v="1"/>
    <x v="38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x v="3084"/>
    <n v="1465304483"/>
    <x v="0"/>
    <x v="43"/>
    <b v="0"/>
    <s v="theater/spaces"/>
    <x v="3089"/>
    <x v="1"/>
    <x v="38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x v="3085"/>
    <n v="1425325145"/>
    <x v="0"/>
    <x v="82"/>
    <b v="0"/>
    <s v="theater/spaces"/>
    <x v="3090"/>
    <x v="1"/>
    <x v="38"/>
    <x v="0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x v="3086"/>
    <n v="1468622743"/>
    <x v="0"/>
    <x v="82"/>
    <b v="0"/>
    <s v="theater/spaces"/>
    <x v="3091"/>
    <x v="1"/>
    <x v="38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x v="3087"/>
    <n v="1441723912"/>
    <x v="0"/>
    <x v="64"/>
    <b v="0"/>
    <s v="theater/spaces"/>
    <x v="3092"/>
    <x v="1"/>
    <x v="38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x v="2806"/>
    <n v="1398980941"/>
    <x v="0"/>
    <x v="57"/>
    <b v="0"/>
    <s v="theater/spaces"/>
    <x v="3093"/>
    <x v="1"/>
    <x v="38"/>
    <x v="3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x v="3088"/>
    <n v="1437591956"/>
    <x v="0"/>
    <x v="29"/>
    <b v="0"/>
    <s v="theater/spaces"/>
    <x v="3094"/>
    <x v="1"/>
    <x v="38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x v="3089"/>
    <n v="1464827780"/>
    <x v="0"/>
    <x v="29"/>
    <b v="0"/>
    <s v="theater/spaces"/>
    <x v="3095"/>
    <x v="1"/>
    <x v="38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x v="3090"/>
    <n v="1429559326"/>
    <x v="0"/>
    <x v="25"/>
    <b v="0"/>
    <s v="theater/spaces"/>
    <x v="3096"/>
    <x v="1"/>
    <x v="38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x v="3091"/>
    <n v="1474027501"/>
    <x v="0"/>
    <x v="288"/>
    <b v="0"/>
    <s v="theater/spaces"/>
    <x v="3097"/>
    <x v="1"/>
    <x v="38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x v="3092"/>
    <n v="1450724449"/>
    <x v="0"/>
    <x v="74"/>
    <b v="0"/>
    <s v="theater/spaces"/>
    <x v="3098"/>
    <x v="1"/>
    <x v="3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x v="3093"/>
    <n v="1452659591"/>
    <x v="0"/>
    <x v="81"/>
    <b v="0"/>
    <s v="theater/spaces"/>
    <x v="3099"/>
    <x v="1"/>
    <x v="38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x v="3094"/>
    <n v="1411224975"/>
    <x v="0"/>
    <x v="62"/>
    <b v="0"/>
    <s v="theater/spaces"/>
    <x v="3100"/>
    <x v="1"/>
    <x v="38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x v="3095"/>
    <n v="1434445937"/>
    <x v="0"/>
    <x v="8"/>
    <b v="0"/>
    <s v="theater/spaces"/>
    <x v="3101"/>
    <x v="1"/>
    <x v="38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x v="3096"/>
    <n v="1467619818"/>
    <x v="0"/>
    <x v="240"/>
    <b v="0"/>
    <s v="theater/spaces"/>
    <x v="3102"/>
    <x v="1"/>
    <x v="38"/>
    <x v="2"/>
  </r>
  <r>
    <n v="3103"/>
    <s v="Professional Venue for local artists!!"/>
    <s v="Creating a place for local artists to perform, at substantially less cost for them"/>
    <x v="393"/>
    <x v="143"/>
    <x v="2"/>
    <s v="US"/>
    <s v="USD"/>
    <x v="3097"/>
    <n v="1428896706"/>
    <x v="0"/>
    <x v="84"/>
    <b v="0"/>
    <s v="theater/spaces"/>
    <x v="3103"/>
    <x v="1"/>
    <x v="38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x v="3098"/>
    <n v="1420235311"/>
    <x v="0"/>
    <x v="81"/>
    <b v="0"/>
    <s v="theater/spaces"/>
    <x v="3104"/>
    <x v="1"/>
    <x v="38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x v="3099"/>
    <n v="1408986916"/>
    <x v="0"/>
    <x v="162"/>
    <b v="0"/>
    <s v="theater/spaces"/>
    <x v="3105"/>
    <x v="1"/>
    <x v="38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x v="3100"/>
    <n v="1440497876"/>
    <x v="0"/>
    <x v="80"/>
    <b v="0"/>
    <s v="theater/spaces"/>
    <x v="3106"/>
    <x v="1"/>
    <x v="38"/>
    <x v="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x v="3101"/>
    <n v="1430767951"/>
    <x v="0"/>
    <x v="60"/>
    <b v="0"/>
    <s v="theater/spaces"/>
    <x v="3107"/>
    <x v="1"/>
    <x v="38"/>
    <x v="0"/>
  </r>
  <r>
    <n v="3108"/>
    <s v="Funding a home for our Children's Theater"/>
    <s v="We need a permanent home for the theater!"/>
    <x v="63"/>
    <x v="375"/>
    <x v="2"/>
    <s v="US"/>
    <s v="USD"/>
    <x v="3102"/>
    <n v="1425053994"/>
    <x v="0"/>
    <x v="84"/>
    <b v="0"/>
    <s v="theater/spaces"/>
    <x v="3108"/>
    <x v="1"/>
    <x v="3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x v="3103"/>
    <n v="1406170810"/>
    <x v="0"/>
    <x v="229"/>
    <b v="0"/>
    <s v="theater/spaces"/>
    <x v="3109"/>
    <x v="1"/>
    <x v="38"/>
    <x v="3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x v="3104"/>
    <n v="1484009119"/>
    <x v="0"/>
    <x v="29"/>
    <b v="0"/>
    <s v="theater/spaces"/>
    <x v="3110"/>
    <x v="1"/>
    <x v="38"/>
    <x v="1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x v="3105"/>
    <n v="1409753820"/>
    <x v="0"/>
    <x v="88"/>
    <b v="0"/>
    <s v="theater/spaces"/>
    <x v="3111"/>
    <x v="1"/>
    <x v="38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x v="3106"/>
    <n v="1472784934"/>
    <x v="0"/>
    <x v="82"/>
    <b v="0"/>
    <s v="theater/spaces"/>
    <x v="3112"/>
    <x v="1"/>
    <x v="38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x v="3107"/>
    <n v="1426699982"/>
    <x v="0"/>
    <x v="77"/>
    <b v="0"/>
    <s v="theater/spaces"/>
    <x v="3113"/>
    <x v="1"/>
    <x v="38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x v="3108"/>
    <n v="1406128250"/>
    <x v="0"/>
    <x v="78"/>
    <b v="0"/>
    <s v="theater/spaces"/>
    <x v="3114"/>
    <x v="1"/>
    <x v="38"/>
    <x v="3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x v="3109"/>
    <n v="1462531427"/>
    <x v="0"/>
    <x v="29"/>
    <b v="0"/>
    <s v="theater/spaces"/>
    <x v="3115"/>
    <x v="1"/>
    <x v="38"/>
    <x v="2"/>
  </r>
  <r>
    <n v="3116"/>
    <s v="CoreCon Asylum"/>
    <s v="Creating a consuite for CoreCon. A focus on the insanity of asylums and early medical practices from history."/>
    <x v="47"/>
    <x v="357"/>
    <x v="2"/>
    <s v="US"/>
    <s v="USD"/>
    <x v="3110"/>
    <n v="1426681325"/>
    <x v="0"/>
    <x v="73"/>
    <b v="0"/>
    <s v="theater/spaces"/>
    <x v="3116"/>
    <x v="1"/>
    <x v="38"/>
    <x v="0"/>
  </r>
  <r>
    <n v="3117"/>
    <s v="Cowes and The Sea"/>
    <s v="Performing Arts workshops, for young people aged 5 -16, exploring how the sea has shaped Cowes as a settlement."/>
    <x v="28"/>
    <x v="116"/>
    <x v="2"/>
    <s v="GB"/>
    <s v="GBP"/>
    <x v="3111"/>
    <n v="1463648360"/>
    <x v="0"/>
    <x v="29"/>
    <b v="0"/>
    <s v="theater/spaces"/>
    <x v="3117"/>
    <x v="1"/>
    <x v="38"/>
    <x v="2"/>
  </r>
  <r>
    <n v="3118"/>
    <s v="Garden Eden, theatre, meeting, culture, music, art"/>
    <s v="a magical place for all kind of people, like a fairytaile in all colours"/>
    <x v="69"/>
    <x v="551"/>
    <x v="2"/>
    <s v="SE"/>
    <s v="SEK"/>
    <x v="3112"/>
    <n v="1465832123"/>
    <x v="0"/>
    <x v="84"/>
    <b v="0"/>
    <s v="theater/spaces"/>
    <x v="3118"/>
    <x v="1"/>
    <x v="3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x v="3113"/>
    <n v="1424826332"/>
    <x v="0"/>
    <x v="29"/>
    <b v="0"/>
    <s v="theater/spaces"/>
    <x v="3119"/>
    <x v="1"/>
    <x v="38"/>
    <x v="0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x v="3114"/>
    <n v="1457303796"/>
    <x v="0"/>
    <x v="73"/>
    <b v="0"/>
    <s v="theater/spaces"/>
    <x v="3120"/>
    <x v="1"/>
    <x v="38"/>
    <x v="2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x v="3115"/>
    <n v="1406564335"/>
    <x v="0"/>
    <x v="29"/>
    <b v="0"/>
    <s v="theater/spaces"/>
    <x v="3121"/>
    <x v="1"/>
    <x v="38"/>
    <x v="3"/>
  </r>
  <r>
    <n v="3122"/>
    <s v="be back soon (Canceled)"/>
    <s v="cancelled until further notice"/>
    <x v="212"/>
    <x v="851"/>
    <x v="1"/>
    <s v="US"/>
    <s v="USD"/>
    <x v="3116"/>
    <n v="1478298132"/>
    <x v="0"/>
    <x v="84"/>
    <b v="0"/>
    <s v="theater/spaces"/>
    <x v="3122"/>
    <x v="1"/>
    <x v="38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x v="3117"/>
    <n v="1465516198"/>
    <x v="0"/>
    <x v="493"/>
    <b v="0"/>
    <s v="theater/spaces"/>
    <x v="3123"/>
    <x v="1"/>
    <x v="38"/>
    <x v="2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x v="3118"/>
    <n v="1417718601"/>
    <x v="0"/>
    <x v="80"/>
    <b v="0"/>
    <s v="theater/spaces"/>
    <x v="3124"/>
    <x v="1"/>
    <x v="38"/>
    <x v="3"/>
  </r>
  <r>
    <n v="3125"/>
    <s v="N/A (Canceled)"/>
    <s v="N/A"/>
    <x v="86"/>
    <x v="117"/>
    <x v="1"/>
    <s v="US"/>
    <s v="USD"/>
    <x v="3119"/>
    <n v="1449550672"/>
    <x v="0"/>
    <x v="78"/>
    <b v="0"/>
    <s v="theater/spaces"/>
    <x v="3125"/>
    <x v="1"/>
    <x v="38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x v="3120"/>
    <n v="1456532762"/>
    <x v="0"/>
    <x v="57"/>
    <b v="0"/>
    <s v="theater/spaces"/>
    <x v="3126"/>
    <x v="1"/>
    <x v="38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x v="3121"/>
    <n v="1422650029"/>
    <x v="0"/>
    <x v="78"/>
    <b v="0"/>
    <s v="theater/spaces"/>
    <x v="3127"/>
    <x v="1"/>
    <x v="38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x v="3122"/>
    <n v="1487101741"/>
    <x v="0"/>
    <x v="27"/>
    <b v="0"/>
    <s v="theater/plays"/>
    <x v="3128"/>
    <x v="1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x v="3123"/>
    <n v="1489090419"/>
    <x v="0"/>
    <x v="29"/>
    <b v="0"/>
    <s v="theater/plays"/>
    <x v="3129"/>
    <x v="1"/>
    <x v="6"/>
    <x v="1"/>
  </r>
  <r>
    <n v="3130"/>
    <s v="MEDEA | A New Vision"/>
    <s v="A shockingly relevant modern take on a 2,000-year-old tragedy that confronts current gender politics."/>
    <x v="3"/>
    <x v="672"/>
    <x v="3"/>
    <s v="US"/>
    <s v="USD"/>
    <x v="3124"/>
    <n v="1489504916"/>
    <x v="0"/>
    <x v="80"/>
    <b v="0"/>
    <s v="theater/plays"/>
    <x v="3130"/>
    <x v="1"/>
    <x v="6"/>
    <x v="1"/>
  </r>
  <r>
    <n v="3131"/>
    <s v="SNAKE EYES"/>
    <s v="A Staged Reading of &quot;Snake Eyes,&quot; a new play by Alex Rafala"/>
    <x v="393"/>
    <x v="2043"/>
    <x v="3"/>
    <s v="US"/>
    <s v="USD"/>
    <x v="3125"/>
    <n v="1489067645"/>
    <x v="0"/>
    <x v="8"/>
    <b v="0"/>
    <s v="theater/plays"/>
    <x v="3131"/>
    <x v="1"/>
    <x v="6"/>
    <x v="1"/>
  </r>
  <r>
    <n v="3132"/>
    <s v="A Bite of a Snake Play"/>
    <s v="Smells Like Money, Drips Like Honey, Taste Like Mocha, Better Run AWAY"/>
    <x v="11"/>
    <x v="115"/>
    <x v="3"/>
    <s v="US"/>
    <s v="USD"/>
    <x v="3126"/>
    <n v="1487579060"/>
    <x v="0"/>
    <x v="29"/>
    <b v="0"/>
    <s v="theater/plays"/>
    <x v="3132"/>
    <x v="1"/>
    <x v="6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x v="3127"/>
    <n v="1487770434"/>
    <x v="0"/>
    <x v="38"/>
    <b v="0"/>
    <s v="theater/plays"/>
    <x v="3133"/>
    <x v="1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x v="3128"/>
    <n v="1488820619"/>
    <x v="0"/>
    <x v="8"/>
    <b v="0"/>
    <s v="theater/plays"/>
    <x v="3134"/>
    <x v="1"/>
    <x v="6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x v="3129"/>
    <n v="1489376321"/>
    <x v="0"/>
    <x v="63"/>
    <b v="0"/>
    <s v="theater/plays"/>
    <x v="3135"/>
    <x v="1"/>
    <x v="6"/>
    <x v="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x v="3130"/>
    <n v="1487847954"/>
    <x v="0"/>
    <x v="19"/>
    <b v="0"/>
    <s v="theater/plays"/>
    <x v="3136"/>
    <x v="1"/>
    <x v="6"/>
    <x v="1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x v="3131"/>
    <n v="1489439669"/>
    <x v="0"/>
    <x v="29"/>
    <b v="0"/>
    <s v="theater/plays"/>
    <x v="3137"/>
    <x v="1"/>
    <x v="6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x v="3132"/>
    <n v="1489591807"/>
    <x v="0"/>
    <x v="78"/>
    <b v="0"/>
    <s v="theater/plays"/>
    <x v="3138"/>
    <x v="1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x v="3133"/>
    <n v="1487485760"/>
    <x v="0"/>
    <x v="79"/>
    <b v="0"/>
    <s v="theater/plays"/>
    <x v="3139"/>
    <x v="1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x v="3134"/>
    <n v="1488993303"/>
    <x v="0"/>
    <x v="80"/>
    <b v="0"/>
    <s v="theater/plays"/>
    <x v="3140"/>
    <x v="1"/>
    <x v="6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x v="3135"/>
    <n v="1488823488"/>
    <x v="0"/>
    <x v="22"/>
    <b v="0"/>
    <s v="theater/plays"/>
    <x v="3141"/>
    <x v="1"/>
    <x v="6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x v="3136"/>
    <n v="1487333939"/>
    <x v="0"/>
    <x v="83"/>
    <b v="0"/>
    <s v="theater/plays"/>
    <x v="3142"/>
    <x v="1"/>
    <x v="6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x v="3137"/>
    <n v="1489480556"/>
    <x v="0"/>
    <x v="78"/>
    <b v="0"/>
    <s v="theater/plays"/>
    <x v="3143"/>
    <x v="1"/>
    <x v="6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x v="3138"/>
    <n v="1488459307"/>
    <x v="0"/>
    <x v="209"/>
    <b v="0"/>
    <s v="theater/plays"/>
    <x v="3144"/>
    <x v="1"/>
    <x v="6"/>
    <x v="1"/>
  </r>
  <r>
    <n v="3145"/>
    <s v="Arlington's 1st Dinner Theatre"/>
    <s v="Dominion Theatre Company is the first community dinner theatre  to be established in Arlington TX."/>
    <x v="31"/>
    <x v="117"/>
    <x v="3"/>
    <s v="US"/>
    <s v="USD"/>
    <x v="3139"/>
    <n v="1485478734"/>
    <x v="0"/>
    <x v="78"/>
    <b v="0"/>
    <s v="theater/plays"/>
    <x v="3145"/>
    <x v="1"/>
    <x v="6"/>
    <x v="1"/>
  </r>
  <r>
    <n v="3146"/>
    <s v="SoÃ±Ã© una ciudad amurallada"/>
    <s v="Somos... Podemos... Amamos... Nuestra muralla, nuestra utopÃ­a. Que el amor sea el lÃ­mite"/>
    <x v="63"/>
    <x v="2071"/>
    <x v="3"/>
    <s v="MX"/>
    <s v="MXN"/>
    <x v="3140"/>
    <n v="1488471766"/>
    <x v="0"/>
    <x v="8"/>
    <b v="0"/>
    <s v="theater/plays"/>
    <x v="3146"/>
    <x v="1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x v="3141"/>
    <n v="1411859755"/>
    <x v="1"/>
    <x v="496"/>
    <b v="1"/>
    <s v="theater/plays"/>
    <x v="3147"/>
    <x v="1"/>
    <x v="6"/>
    <x v="3"/>
  </r>
  <r>
    <n v="3148"/>
    <s v="The Aurora Project: A Sci-Fi Epic by Bella Poynton"/>
    <s v="Help fund The Aurora Project, an immersive science fiction epic."/>
    <x v="40"/>
    <x v="2073"/>
    <x v="0"/>
    <s v="US"/>
    <s v="USD"/>
    <x v="3142"/>
    <n v="1410278284"/>
    <x v="1"/>
    <x v="7"/>
    <b v="1"/>
    <s v="theater/plays"/>
    <x v="3148"/>
    <x v="1"/>
    <x v="6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x v="3143"/>
    <n v="1352766300"/>
    <x v="1"/>
    <x v="20"/>
    <b v="1"/>
    <s v="theater/plays"/>
    <x v="3149"/>
    <x v="1"/>
    <x v="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x v="3144"/>
    <n v="1288160403"/>
    <x v="1"/>
    <x v="201"/>
    <b v="1"/>
    <s v="theater/plays"/>
    <x v="3150"/>
    <x v="1"/>
    <x v="6"/>
    <x v="7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x v="3145"/>
    <n v="1407787774"/>
    <x v="1"/>
    <x v="69"/>
    <b v="1"/>
    <s v="theater/plays"/>
    <x v="3151"/>
    <x v="1"/>
    <x v="6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x v="3146"/>
    <n v="1380833367"/>
    <x v="1"/>
    <x v="85"/>
    <b v="1"/>
    <s v="theater/plays"/>
    <x v="3152"/>
    <x v="1"/>
    <x v="6"/>
    <x v="4"/>
  </r>
  <r>
    <n v="3153"/>
    <s v="Terminator the Second"/>
    <s v="A stage production of Terminator 2: Judgment Day, composed entirely of the words of William Shakespeare"/>
    <x v="9"/>
    <x v="2077"/>
    <x v="0"/>
    <s v="US"/>
    <s v="USD"/>
    <x v="3147"/>
    <n v="1301542937"/>
    <x v="1"/>
    <x v="198"/>
    <b v="1"/>
    <s v="theater/plays"/>
    <x v="3153"/>
    <x v="1"/>
    <x v="6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x v="3148"/>
    <n v="1330722058"/>
    <x v="1"/>
    <x v="252"/>
    <b v="1"/>
    <s v="theater/plays"/>
    <x v="3154"/>
    <x v="1"/>
    <x v="6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x v="3149"/>
    <n v="1353412725"/>
    <x v="1"/>
    <x v="177"/>
    <b v="1"/>
    <s v="theater/plays"/>
    <x v="3155"/>
    <x v="1"/>
    <x v="6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x v="3150"/>
    <n v="1335567144"/>
    <x v="1"/>
    <x v="30"/>
    <b v="1"/>
    <s v="theater/plays"/>
    <x v="3156"/>
    <x v="1"/>
    <x v="6"/>
    <x v="5"/>
  </r>
  <r>
    <n v="3157"/>
    <s v="Summer FourPlay"/>
    <s v="Four Directors.  Four One Acts.  Four Genres.  For You."/>
    <x v="23"/>
    <x v="74"/>
    <x v="0"/>
    <s v="US"/>
    <s v="USD"/>
    <x v="3151"/>
    <n v="1404932105"/>
    <x v="1"/>
    <x v="14"/>
    <b v="1"/>
    <s v="theater/plays"/>
    <x v="3157"/>
    <x v="1"/>
    <x v="6"/>
    <x v="3"/>
  </r>
  <r>
    <n v="3158"/>
    <s v="Nursery Crimes"/>
    <s v="A 40s crime-noir play using nursery rhyme characters."/>
    <x v="10"/>
    <x v="2080"/>
    <x v="0"/>
    <s v="US"/>
    <s v="USD"/>
    <x v="3152"/>
    <n v="1371931752"/>
    <x v="1"/>
    <x v="50"/>
    <b v="1"/>
    <s v="theater/plays"/>
    <x v="3158"/>
    <x v="1"/>
    <x v="6"/>
    <x v="4"/>
  </r>
  <r>
    <n v="3159"/>
    <s v="Waxwing: A New Play"/>
    <s v="WAXWING is an exciting new world premiere of mythic (perhaps even apocalyptic!) proportions."/>
    <x v="15"/>
    <x v="2081"/>
    <x v="0"/>
    <s v="US"/>
    <s v="USD"/>
    <x v="3153"/>
    <n v="1323221761"/>
    <x v="1"/>
    <x v="47"/>
    <b v="1"/>
    <s v="theater/plays"/>
    <x v="3159"/>
    <x v="1"/>
    <x v="6"/>
    <x v="6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x v="3154"/>
    <n v="1405923687"/>
    <x v="1"/>
    <x v="7"/>
    <b v="1"/>
    <s v="theater/plays"/>
    <x v="3160"/>
    <x v="1"/>
    <x v="6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x v="3155"/>
    <n v="1410785522"/>
    <x v="1"/>
    <x v="142"/>
    <b v="1"/>
    <s v="theater/plays"/>
    <x v="3161"/>
    <x v="1"/>
    <x v="6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x v="3156"/>
    <n v="1402331262"/>
    <x v="1"/>
    <x v="287"/>
    <b v="1"/>
    <s v="theater/plays"/>
    <x v="3162"/>
    <x v="1"/>
    <x v="6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x v="3157"/>
    <n v="1400263525"/>
    <x v="1"/>
    <x v="250"/>
    <b v="1"/>
    <s v="theater/plays"/>
    <x v="3163"/>
    <x v="1"/>
    <x v="6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x v="3158"/>
    <n v="1399490415"/>
    <x v="1"/>
    <x v="26"/>
    <b v="1"/>
    <s v="theater/plays"/>
    <x v="3164"/>
    <x v="1"/>
    <x v="6"/>
    <x v="3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x v="73"/>
    <n v="1302493760"/>
    <x v="1"/>
    <x v="64"/>
    <b v="1"/>
    <s v="theater/plays"/>
    <x v="3165"/>
    <x v="1"/>
    <x v="6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x v="3159"/>
    <n v="1414514153"/>
    <x v="1"/>
    <x v="497"/>
    <b v="1"/>
    <s v="theater/plays"/>
    <x v="3166"/>
    <x v="1"/>
    <x v="6"/>
    <x v="3"/>
  </r>
  <r>
    <n v="3167"/>
    <s v="Destiny is Judd Nelson: a new play at FringeNYC"/>
    <s v="What is destiny? Explore it with us this August at FringeNYC."/>
    <x v="9"/>
    <x v="2089"/>
    <x v="0"/>
    <s v="US"/>
    <s v="USD"/>
    <x v="3160"/>
    <n v="1405743181"/>
    <x v="1"/>
    <x v="165"/>
    <b v="1"/>
    <s v="theater/plays"/>
    <x v="3167"/>
    <x v="1"/>
    <x v="6"/>
    <x v="3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x v="3161"/>
    <n v="1399948353"/>
    <x v="1"/>
    <x v="42"/>
    <b v="1"/>
    <s v="theater/plays"/>
    <x v="3168"/>
    <x v="1"/>
    <x v="6"/>
    <x v="3"/>
  </r>
  <r>
    <n v="3169"/>
    <s v="The Window"/>
    <s v="We're bringing The Window to the Cherry Lane Theater in January 2014."/>
    <x v="6"/>
    <x v="2091"/>
    <x v="0"/>
    <s v="US"/>
    <s v="USD"/>
    <x v="3162"/>
    <n v="1384364561"/>
    <x v="1"/>
    <x v="141"/>
    <b v="1"/>
    <s v="theater/plays"/>
    <x v="3169"/>
    <x v="1"/>
    <x v="6"/>
    <x v="4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x v="3163"/>
    <n v="1401414944"/>
    <x v="1"/>
    <x v="26"/>
    <b v="1"/>
    <s v="theater/plays"/>
    <x v="3170"/>
    <x v="1"/>
    <x v="6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x v="3164"/>
    <n v="1459953358"/>
    <x v="1"/>
    <x v="27"/>
    <b v="1"/>
    <s v="theater/plays"/>
    <x v="3171"/>
    <x v="1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x v="3165"/>
    <n v="1326648668"/>
    <x v="1"/>
    <x v="60"/>
    <b v="1"/>
    <s v="theater/plays"/>
    <x v="3172"/>
    <x v="1"/>
    <x v="6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x v="3166"/>
    <n v="1409173492"/>
    <x v="1"/>
    <x v="142"/>
    <b v="1"/>
    <s v="theater/plays"/>
    <x v="3173"/>
    <x v="1"/>
    <x v="6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x v="3167"/>
    <n v="1407789908"/>
    <x v="1"/>
    <x v="23"/>
    <b v="1"/>
    <s v="theater/plays"/>
    <x v="3174"/>
    <x v="1"/>
    <x v="6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x v="3168"/>
    <n v="1292793427"/>
    <x v="1"/>
    <x v="65"/>
    <b v="1"/>
    <s v="theater/plays"/>
    <x v="3175"/>
    <x v="1"/>
    <x v="6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x v="3169"/>
    <n v="1374531631"/>
    <x v="1"/>
    <x v="165"/>
    <b v="1"/>
    <s v="theater/plays"/>
    <x v="3176"/>
    <x v="1"/>
    <x v="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x v="3170"/>
    <n v="1400774409"/>
    <x v="1"/>
    <x v="13"/>
    <b v="1"/>
    <s v="theater/plays"/>
    <x v="3177"/>
    <x v="1"/>
    <x v="6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x v="3171"/>
    <n v="1402929075"/>
    <x v="1"/>
    <x v="76"/>
    <b v="1"/>
    <s v="theater/plays"/>
    <x v="3178"/>
    <x v="1"/>
    <x v="6"/>
    <x v="3"/>
  </r>
  <r>
    <n v="3179"/>
    <s v="I Do Wonder"/>
    <s v="A Sci-fi play in several vignettes that will narrate an alternate history in the mid-20th century."/>
    <x v="285"/>
    <x v="2099"/>
    <x v="0"/>
    <s v="US"/>
    <s v="USD"/>
    <x v="3172"/>
    <n v="1365699071"/>
    <x v="1"/>
    <x v="95"/>
    <b v="1"/>
    <s v="theater/plays"/>
    <x v="3179"/>
    <x v="1"/>
    <x v="6"/>
    <x v="4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x v="3173"/>
    <n v="1400666049"/>
    <x v="1"/>
    <x v="43"/>
    <b v="1"/>
    <s v="theater/plays"/>
    <x v="3180"/>
    <x v="1"/>
    <x v="6"/>
    <x v="3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x v="3174"/>
    <n v="1400570787"/>
    <x v="1"/>
    <x v="41"/>
    <b v="1"/>
    <s v="theater/plays"/>
    <x v="3181"/>
    <x v="1"/>
    <x v="6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x v="3175"/>
    <n v="1323211621"/>
    <x v="1"/>
    <x v="299"/>
    <b v="1"/>
    <s v="theater/plays"/>
    <x v="3182"/>
    <x v="1"/>
    <x v="6"/>
    <x v="6"/>
  </r>
  <r>
    <n v="3183"/>
    <s v="The Seagull on The River"/>
    <s v="Anton Chekhov's The Seagull. An outdoor Amphitheater in Manhattan. Trees. A River. Daybreak."/>
    <x v="30"/>
    <x v="444"/>
    <x v="0"/>
    <s v="US"/>
    <s v="USD"/>
    <x v="3176"/>
    <n v="1375729469"/>
    <x v="1"/>
    <x v="32"/>
    <b v="1"/>
    <s v="theater/plays"/>
    <x v="3183"/>
    <x v="1"/>
    <x v="6"/>
    <x v="4"/>
  </r>
  <r>
    <n v="3184"/>
    <s v="Equus at Frenetic Theatre"/>
    <s v="Equus is the story of a psychiatrist treating a teenaged boy who blinds six horses with a metal spike."/>
    <x v="270"/>
    <x v="2102"/>
    <x v="0"/>
    <s v="US"/>
    <s v="USD"/>
    <x v="3177"/>
    <n v="1401666631"/>
    <x v="1"/>
    <x v="67"/>
    <b v="1"/>
    <s v="theater/plays"/>
    <x v="3184"/>
    <x v="1"/>
    <x v="6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x v="3178"/>
    <n v="1404948441"/>
    <x v="1"/>
    <x v="54"/>
    <b v="1"/>
    <s v="theater/plays"/>
    <x v="3185"/>
    <x v="1"/>
    <x v="6"/>
    <x v="3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x v="3179"/>
    <n v="1408313438"/>
    <x v="1"/>
    <x v="16"/>
    <b v="1"/>
    <s v="theater/plays"/>
    <x v="3186"/>
    <x v="1"/>
    <x v="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x v="3180"/>
    <n v="1405439973"/>
    <x v="1"/>
    <x v="138"/>
    <b v="1"/>
    <s v="theater/plays"/>
    <x v="3187"/>
    <x v="1"/>
    <x v="6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x v="3181"/>
    <n v="1432115902"/>
    <x v="0"/>
    <x v="82"/>
    <b v="0"/>
    <s v="theater/musical"/>
    <x v="3188"/>
    <x v="1"/>
    <x v="40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x v="3182"/>
    <n v="1429863532"/>
    <x v="0"/>
    <x v="10"/>
    <b v="0"/>
    <s v="theater/musical"/>
    <x v="3189"/>
    <x v="1"/>
    <x v="40"/>
    <x v="0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x v="3183"/>
    <n v="1478662675"/>
    <x v="0"/>
    <x v="78"/>
    <b v="0"/>
    <s v="theater/musical"/>
    <x v="3190"/>
    <x v="1"/>
    <x v="40"/>
    <x v="2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x v="3184"/>
    <n v="1466186869"/>
    <x v="0"/>
    <x v="80"/>
    <b v="0"/>
    <s v="theater/musical"/>
    <x v="3191"/>
    <x v="1"/>
    <x v="40"/>
    <x v="2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x v="3185"/>
    <n v="1421274859"/>
    <x v="0"/>
    <x v="22"/>
    <b v="0"/>
    <s v="theater/musical"/>
    <x v="3192"/>
    <x v="1"/>
    <x v="40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x v="3186"/>
    <n v="1420586056"/>
    <x v="0"/>
    <x v="54"/>
    <b v="0"/>
    <s v="theater/musical"/>
    <x v="3193"/>
    <x v="1"/>
    <x v="40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x v="3187"/>
    <n v="1435368598"/>
    <x v="0"/>
    <x v="78"/>
    <b v="0"/>
    <s v="theater/musical"/>
    <x v="3194"/>
    <x v="1"/>
    <x v="40"/>
    <x v="0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x v="3188"/>
    <n v="1421158542"/>
    <x v="0"/>
    <x v="70"/>
    <b v="0"/>
    <s v="theater/musical"/>
    <x v="3195"/>
    <x v="1"/>
    <x v="40"/>
    <x v="0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x v="3189"/>
    <n v="1433254875"/>
    <x v="0"/>
    <x v="79"/>
    <b v="0"/>
    <s v="theater/musical"/>
    <x v="3196"/>
    <x v="1"/>
    <x v="40"/>
    <x v="0"/>
  </r>
  <r>
    <n v="3197"/>
    <s v="Mirror, mirror on the wall"/>
    <s v="This years most important stage project for young artists in our region. www.ungespor.no"/>
    <x v="3"/>
    <x v="1288"/>
    <x v="2"/>
    <s v="NO"/>
    <s v="NOK"/>
    <x v="3190"/>
    <n v="1420458618"/>
    <x v="0"/>
    <x v="80"/>
    <b v="0"/>
    <s v="theater/musical"/>
    <x v="3197"/>
    <x v="1"/>
    <x v="40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x v="3191"/>
    <n v="1420798277"/>
    <x v="0"/>
    <x v="83"/>
    <b v="0"/>
    <s v="theater/musical"/>
    <x v="3198"/>
    <x v="1"/>
    <x v="40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x v="3192"/>
    <n v="1407435418"/>
    <x v="0"/>
    <x v="28"/>
    <b v="0"/>
    <s v="theater/musical"/>
    <x v="3199"/>
    <x v="1"/>
    <x v="40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x v="3193"/>
    <n v="1459410101"/>
    <x v="0"/>
    <x v="29"/>
    <b v="0"/>
    <s v="theater/musical"/>
    <x v="3200"/>
    <x v="1"/>
    <x v="40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x v="3194"/>
    <n v="1407695077"/>
    <x v="0"/>
    <x v="84"/>
    <b v="0"/>
    <s v="theater/musical"/>
    <x v="3201"/>
    <x v="1"/>
    <x v="40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x v="3195"/>
    <n v="1445027346"/>
    <x v="0"/>
    <x v="20"/>
    <b v="0"/>
    <s v="theater/musical"/>
    <x v="3202"/>
    <x v="1"/>
    <x v="40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x v="3196"/>
    <n v="1440632622"/>
    <x v="0"/>
    <x v="79"/>
    <b v="0"/>
    <s v="theater/musical"/>
    <x v="3203"/>
    <x v="1"/>
    <x v="40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x v="3197"/>
    <n v="1434558479"/>
    <x v="0"/>
    <x v="78"/>
    <b v="0"/>
    <s v="theater/musical"/>
    <x v="3204"/>
    <x v="1"/>
    <x v="4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x v="3198"/>
    <n v="1427878772"/>
    <x v="0"/>
    <x v="8"/>
    <b v="0"/>
    <s v="theater/musical"/>
    <x v="3205"/>
    <x v="1"/>
    <x v="40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x v="3199"/>
    <n v="1440052651"/>
    <x v="0"/>
    <x v="78"/>
    <b v="0"/>
    <s v="theater/musical"/>
    <x v="3206"/>
    <x v="1"/>
    <x v="40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x v="3200"/>
    <n v="1424587207"/>
    <x v="0"/>
    <x v="17"/>
    <b v="0"/>
    <s v="theater/musical"/>
    <x v="3207"/>
    <x v="1"/>
    <x v="4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x v="3201"/>
    <n v="1404743477"/>
    <x v="1"/>
    <x v="141"/>
    <b v="1"/>
    <s v="theater/plays"/>
    <x v="3208"/>
    <x v="1"/>
    <x v="6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x v="3202"/>
    <n v="1400512658"/>
    <x v="1"/>
    <x v="334"/>
    <b v="1"/>
    <s v="theater/plays"/>
    <x v="3209"/>
    <x v="1"/>
    <x v="6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x v="3203"/>
    <n v="1334442519"/>
    <x v="1"/>
    <x v="65"/>
    <b v="1"/>
    <s v="theater/plays"/>
    <x v="3210"/>
    <x v="1"/>
    <x v="6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x v="3204"/>
    <n v="1405346680"/>
    <x v="1"/>
    <x v="498"/>
    <b v="1"/>
    <s v="theater/plays"/>
    <x v="3211"/>
    <x v="1"/>
    <x v="6"/>
    <x v="3"/>
  </r>
  <r>
    <n v="3212"/>
    <s v="Campo Maldito"/>
    <s v="Help us bring our production of Campo Maldito to New York AND San Francisco!"/>
    <x v="23"/>
    <x v="2111"/>
    <x v="0"/>
    <s v="US"/>
    <s v="USD"/>
    <x v="3205"/>
    <n v="1404932751"/>
    <x v="1"/>
    <x v="225"/>
    <b v="1"/>
    <s v="theater/plays"/>
    <x v="3212"/>
    <x v="1"/>
    <x v="6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x v="3206"/>
    <n v="1434478759"/>
    <x v="1"/>
    <x v="5"/>
    <b v="1"/>
    <s v="theater/plays"/>
    <x v="3213"/>
    <x v="1"/>
    <x v="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x v="3207"/>
    <n v="1448823673"/>
    <x v="1"/>
    <x v="248"/>
    <b v="1"/>
    <s v="theater/plays"/>
    <x v="3214"/>
    <x v="1"/>
    <x v="6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x v="3208"/>
    <n v="1438617471"/>
    <x v="1"/>
    <x v="179"/>
    <b v="1"/>
    <s v="theater/plays"/>
    <x v="3215"/>
    <x v="1"/>
    <x v="6"/>
    <x v="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x v="3209"/>
    <n v="1433934371"/>
    <x v="1"/>
    <x v="2"/>
    <b v="1"/>
    <s v="theater/plays"/>
    <x v="3216"/>
    <x v="1"/>
    <x v="6"/>
    <x v="0"/>
  </r>
  <r>
    <n v="3217"/>
    <s v="Wake Up Call @ IRT Theater"/>
    <s v="Wake Up Call is a comedic play about a group of hotel employees working on Christmas Eve."/>
    <x v="37"/>
    <x v="2011"/>
    <x v="0"/>
    <s v="US"/>
    <s v="USD"/>
    <x v="3210"/>
    <n v="1475672784"/>
    <x v="1"/>
    <x v="201"/>
    <b v="1"/>
    <s v="theater/plays"/>
    <x v="3217"/>
    <x v="1"/>
    <x v="6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x v="3211"/>
    <n v="1417132986"/>
    <x v="1"/>
    <x v="192"/>
    <b v="1"/>
    <s v="theater/plays"/>
    <x v="3218"/>
    <x v="1"/>
    <x v="6"/>
    <x v="3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x v="3212"/>
    <n v="1424043347"/>
    <x v="1"/>
    <x v="46"/>
    <b v="1"/>
    <s v="theater/plays"/>
    <x v="3219"/>
    <x v="1"/>
    <x v="6"/>
    <x v="0"/>
  </r>
  <r>
    <n v="3220"/>
    <s v="Burners"/>
    <s v="A sci-fi thriller for the stage opening March 10 in Los Angeles."/>
    <x v="36"/>
    <x v="2117"/>
    <x v="0"/>
    <s v="US"/>
    <s v="USD"/>
    <x v="3213"/>
    <n v="1486411204"/>
    <x v="1"/>
    <x v="211"/>
    <b v="1"/>
    <s v="theater/plays"/>
    <x v="3220"/>
    <x v="1"/>
    <x v="6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x v="3214"/>
    <n v="1433090603"/>
    <x v="1"/>
    <x v="116"/>
    <b v="1"/>
    <s v="theater/plays"/>
    <x v="3221"/>
    <x v="1"/>
    <x v="6"/>
    <x v="0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x v="3215"/>
    <n v="1443016697"/>
    <x v="1"/>
    <x v="87"/>
    <b v="1"/>
    <s v="theater/plays"/>
    <x v="3222"/>
    <x v="1"/>
    <x v="6"/>
    <x v="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x v="3216"/>
    <n v="1437508976"/>
    <x v="1"/>
    <x v="142"/>
    <b v="1"/>
    <s v="theater/plays"/>
    <x v="3223"/>
    <x v="1"/>
    <x v="6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x v="3217"/>
    <n v="1479932713"/>
    <x v="1"/>
    <x v="499"/>
    <b v="1"/>
    <s v="theater/plays"/>
    <x v="3224"/>
    <x v="1"/>
    <x v="6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x v="3218"/>
    <n v="1463145938"/>
    <x v="1"/>
    <x v="70"/>
    <b v="1"/>
    <s v="theater/plays"/>
    <x v="3225"/>
    <x v="1"/>
    <x v="6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x v="3219"/>
    <n v="1443621612"/>
    <x v="1"/>
    <x v="64"/>
    <b v="1"/>
    <s v="theater/plays"/>
    <x v="3226"/>
    <x v="1"/>
    <x v="6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x v="3220"/>
    <n v="1482095436"/>
    <x v="0"/>
    <x v="209"/>
    <b v="1"/>
    <s v="theater/plays"/>
    <x v="3227"/>
    <x v="1"/>
    <x v="6"/>
    <x v="2"/>
  </r>
  <r>
    <n v="3228"/>
    <s v="Hear Me Roar: A Season of Powerful Women"/>
    <s v="A Season of Powerful Women. A Season of Defiance."/>
    <x v="39"/>
    <x v="2123"/>
    <x v="0"/>
    <s v="US"/>
    <s v="USD"/>
    <x v="3221"/>
    <n v="1447606884"/>
    <x v="1"/>
    <x v="77"/>
    <b v="1"/>
    <s v="theater/plays"/>
    <x v="3228"/>
    <x v="1"/>
    <x v="6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x v="3222"/>
    <n v="1413874798"/>
    <x v="1"/>
    <x v="91"/>
    <b v="1"/>
    <s v="theater/plays"/>
    <x v="3229"/>
    <x v="1"/>
    <x v="6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x v="341"/>
    <n v="1410840126"/>
    <x v="1"/>
    <x v="77"/>
    <b v="1"/>
    <s v="theater/plays"/>
    <x v="3230"/>
    <x v="1"/>
    <x v="6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x v="3223"/>
    <n v="1458254347"/>
    <x v="0"/>
    <x v="33"/>
    <b v="1"/>
    <s v="theater/plays"/>
    <x v="3231"/>
    <x v="1"/>
    <x v="6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x v="3224"/>
    <n v="1459711917"/>
    <x v="1"/>
    <x v="55"/>
    <b v="1"/>
    <s v="theater/plays"/>
    <x v="3232"/>
    <x v="1"/>
    <x v="6"/>
    <x v="2"/>
  </r>
  <r>
    <n v="3233"/>
    <s v="64 Squares"/>
    <s v="64 Squares is an autobiographical one-man exploration of the internal chess game played to reconcile relationships."/>
    <x v="10"/>
    <x v="2128"/>
    <x v="0"/>
    <s v="US"/>
    <s v="USD"/>
    <x v="3225"/>
    <n v="1485890355"/>
    <x v="0"/>
    <x v="42"/>
    <b v="1"/>
    <s v="theater/plays"/>
    <x v="3233"/>
    <x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x v="3226"/>
    <n v="1483124208"/>
    <x v="0"/>
    <x v="248"/>
    <b v="1"/>
    <s v="theater/plays"/>
    <x v="3234"/>
    <x v="1"/>
    <x v="6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x v="3227"/>
    <n v="1464769251"/>
    <x v="1"/>
    <x v="331"/>
    <b v="1"/>
    <s v="theater/plays"/>
    <x v="3235"/>
    <x v="1"/>
    <x v="6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x v="3228"/>
    <n v="1480370433"/>
    <x v="0"/>
    <x v="238"/>
    <b v="1"/>
    <s v="theater/plays"/>
    <x v="3236"/>
    <x v="1"/>
    <x v="6"/>
    <x v="2"/>
  </r>
  <r>
    <n v="3237"/>
    <s v="Celebrating 20 years of The 24 Hour Plays around the world!"/>
    <s v="An annual campaign supporting our intensive for artists 25 and under."/>
    <x v="19"/>
    <x v="2132"/>
    <x v="0"/>
    <s v="US"/>
    <s v="USD"/>
    <x v="3229"/>
    <n v="1441452184"/>
    <x v="1"/>
    <x v="314"/>
    <b v="1"/>
    <s v="theater/plays"/>
    <x v="3237"/>
    <x v="1"/>
    <x v="6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x v="3230"/>
    <n v="1433160898"/>
    <x v="1"/>
    <x v="1"/>
    <b v="1"/>
    <s v="theater/plays"/>
    <x v="3238"/>
    <x v="1"/>
    <x v="6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x v="3231"/>
    <n v="1443665293"/>
    <x v="1"/>
    <x v="201"/>
    <b v="1"/>
    <s v="theater/plays"/>
    <x v="3239"/>
    <x v="1"/>
    <x v="6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x v="3232"/>
    <n v="1484843948"/>
    <x v="0"/>
    <x v="69"/>
    <b v="1"/>
    <s v="theater/plays"/>
    <x v="3240"/>
    <x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x v="3233"/>
    <n v="1410421670"/>
    <x v="1"/>
    <x v="157"/>
    <b v="1"/>
    <s v="theater/plays"/>
    <x v="3241"/>
    <x v="1"/>
    <x v="6"/>
    <x v="3"/>
  </r>
  <r>
    <n v="3242"/>
    <s v="First Day Off in a Long Time by Brian Finkelstein"/>
    <s v="First Day Off in a Long Time is a comedy show...            _x000a_About suicide."/>
    <x v="3"/>
    <x v="2136"/>
    <x v="0"/>
    <s v="US"/>
    <s v="USD"/>
    <x v="3234"/>
    <n v="1408558092"/>
    <x v="1"/>
    <x v="275"/>
    <b v="1"/>
    <s v="theater/plays"/>
    <x v="3242"/>
    <x v="1"/>
    <x v="6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x v="3235"/>
    <n v="1442283562"/>
    <x v="1"/>
    <x v="26"/>
    <b v="1"/>
    <s v="theater/plays"/>
    <x v="3243"/>
    <x v="1"/>
    <x v="6"/>
    <x v="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x v="3236"/>
    <n v="1478018382"/>
    <x v="0"/>
    <x v="50"/>
    <b v="1"/>
    <s v="theater/plays"/>
    <x v="3244"/>
    <x v="1"/>
    <x v="6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x v="3237"/>
    <n v="1431354258"/>
    <x v="0"/>
    <x v="500"/>
    <b v="1"/>
    <s v="theater/plays"/>
    <x v="3245"/>
    <x v="1"/>
    <x v="6"/>
    <x v="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x v="3238"/>
    <n v="1439551200"/>
    <x v="1"/>
    <x v="189"/>
    <b v="1"/>
    <s v="theater/plays"/>
    <x v="3246"/>
    <x v="1"/>
    <x v="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x v="3239"/>
    <n v="1434104712"/>
    <x v="1"/>
    <x v="7"/>
    <b v="1"/>
    <s v="theater/plays"/>
    <x v="3247"/>
    <x v="1"/>
    <x v="6"/>
    <x v="0"/>
  </r>
  <r>
    <n v="3248"/>
    <s v="Honest Accomplice Theatre 2015-16 Season"/>
    <s v="Honest Accomplice Theatre produces theatre for social change."/>
    <x v="14"/>
    <x v="2142"/>
    <x v="0"/>
    <s v="US"/>
    <s v="USD"/>
    <x v="3240"/>
    <n v="1425590357"/>
    <x v="1"/>
    <x v="452"/>
    <b v="1"/>
    <s v="theater/plays"/>
    <x v="3248"/>
    <x v="1"/>
    <x v="6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x v="3241"/>
    <n v="1432230914"/>
    <x v="1"/>
    <x v="106"/>
    <b v="1"/>
    <s v="theater/plays"/>
    <x v="3249"/>
    <x v="1"/>
    <x v="6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x v="3242"/>
    <n v="1412617724"/>
    <x v="1"/>
    <x v="496"/>
    <b v="1"/>
    <s v="theater/plays"/>
    <x v="3250"/>
    <x v="1"/>
    <x v="6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x v="3243"/>
    <n v="1432315966"/>
    <x v="1"/>
    <x v="9"/>
    <b v="1"/>
    <s v="theater/plays"/>
    <x v="3251"/>
    <x v="1"/>
    <x v="6"/>
    <x v="0"/>
  </r>
  <r>
    <n v="3252"/>
    <s v="Modern Love"/>
    <s v="How do we navigate the boundaries between friendship, sexual intimacy and obsessive desire?"/>
    <x v="268"/>
    <x v="2145"/>
    <x v="0"/>
    <s v="GB"/>
    <s v="GBP"/>
    <x v="3244"/>
    <n v="1470655240"/>
    <x v="1"/>
    <x v="133"/>
    <b v="1"/>
    <s v="theater/plays"/>
    <x v="3252"/>
    <x v="1"/>
    <x v="6"/>
    <x v="2"/>
  </r>
  <r>
    <n v="3253"/>
    <s v="EMPATHITRAX, a new play by Ana Nogueira"/>
    <s v="Can you ever truly feel what someone else is feeling?_x000a_Do you want to?"/>
    <x v="22"/>
    <x v="2146"/>
    <x v="0"/>
    <s v="US"/>
    <s v="USD"/>
    <x v="3245"/>
    <n v="1471701028"/>
    <x v="1"/>
    <x v="248"/>
    <b v="1"/>
    <s v="theater/plays"/>
    <x v="3253"/>
    <x v="1"/>
    <x v="6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x v="3246"/>
    <n v="1424743409"/>
    <x v="1"/>
    <x v="153"/>
    <b v="1"/>
    <s v="theater/plays"/>
    <x v="3254"/>
    <x v="1"/>
    <x v="6"/>
    <x v="0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x v="3247"/>
    <n v="1410114375"/>
    <x v="1"/>
    <x v="59"/>
    <b v="1"/>
    <s v="theater/plays"/>
    <x v="3255"/>
    <x v="1"/>
    <x v="6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x v="3248"/>
    <n v="1432129577"/>
    <x v="1"/>
    <x v="282"/>
    <b v="1"/>
    <s v="theater/plays"/>
    <x v="3256"/>
    <x v="1"/>
    <x v="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x v="3249"/>
    <n v="1485177952"/>
    <x v="0"/>
    <x v="14"/>
    <b v="1"/>
    <s v="theater/plays"/>
    <x v="3257"/>
    <x v="1"/>
    <x v="6"/>
    <x v="1"/>
  </r>
  <r>
    <n v="3258"/>
    <s v="Bluebirds by Joe Brondo"/>
    <s v="A guy named Walt steals a book and plans to sell it to get his life on track... until his wife finds out."/>
    <x v="39"/>
    <x v="2150"/>
    <x v="0"/>
    <s v="US"/>
    <s v="USD"/>
    <x v="3250"/>
    <n v="1418159861"/>
    <x v="1"/>
    <x v="11"/>
    <b v="1"/>
    <s v="theater/plays"/>
    <x v="3258"/>
    <x v="1"/>
    <x v="6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x v="3251"/>
    <n v="1472753745"/>
    <x v="1"/>
    <x v="174"/>
    <b v="1"/>
    <s v="theater/plays"/>
    <x v="3259"/>
    <x v="1"/>
    <x v="6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x v="3252"/>
    <n v="1445875718"/>
    <x v="1"/>
    <x v="196"/>
    <b v="1"/>
    <s v="theater/plays"/>
    <x v="3260"/>
    <x v="1"/>
    <x v="6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x v="3253"/>
    <n v="1434475476"/>
    <x v="1"/>
    <x v="72"/>
    <b v="1"/>
    <s v="theater/plays"/>
    <x v="3261"/>
    <x v="1"/>
    <x v="6"/>
    <x v="0"/>
  </r>
  <r>
    <n v="3262"/>
    <s v="Prison Boxing: A New Play by Leah Joki"/>
    <s v="A one-woman theatrical exploration of the prison system and its inhabitants."/>
    <x v="401"/>
    <x v="2154"/>
    <x v="0"/>
    <s v="US"/>
    <s v="USD"/>
    <x v="3254"/>
    <n v="1416555262"/>
    <x v="1"/>
    <x v="179"/>
    <b v="1"/>
    <s v="theater/plays"/>
    <x v="3262"/>
    <x v="1"/>
    <x v="6"/>
    <x v="3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x v="3255"/>
    <n v="1444220588"/>
    <x v="1"/>
    <x v="32"/>
    <b v="1"/>
    <s v="theater/plays"/>
    <x v="3263"/>
    <x v="1"/>
    <x v="6"/>
    <x v="0"/>
  </r>
  <r>
    <n v="3264"/>
    <s v="Kapow-i GoGo at The PIT"/>
    <s v="The three part comedic saga of Kapow-i GoGo, who saves the world.  Again.  And again."/>
    <x v="30"/>
    <x v="2156"/>
    <x v="0"/>
    <s v="US"/>
    <s v="USD"/>
    <x v="3256"/>
    <n v="1421089938"/>
    <x v="1"/>
    <x v="72"/>
    <b v="1"/>
    <s v="theater/plays"/>
    <x v="3264"/>
    <x v="1"/>
    <x v="6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x v="3257"/>
    <n v="1446570315"/>
    <x v="1"/>
    <x v="287"/>
    <b v="1"/>
    <s v="theater/plays"/>
    <x v="3265"/>
    <x v="1"/>
    <x v="6"/>
    <x v="0"/>
  </r>
  <r>
    <n v="3266"/>
    <s v="Macbeth"/>
    <s v="An original version of Shakespeare's masterpiece that emphasizes family and explores the destruction of blood ties"/>
    <x v="12"/>
    <x v="2158"/>
    <x v="0"/>
    <s v="US"/>
    <s v="USD"/>
    <x v="3258"/>
    <n v="1431435122"/>
    <x v="1"/>
    <x v="430"/>
    <b v="1"/>
    <s v="theater/plays"/>
    <x v="3266"/>
    <x v="1"/>
    <x v="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x v="3259"/>
    <n v="1434564660"/>
    <x v="1"/>
    <x v="449"/>
    <b v="1"/>
    <s v="theater/plays"/>
    <x v="3267"/>
    <x v="1"/>
    <x v="6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x v="3260"/>
    <n v="1470692528"/>
    <x v="1"/>
    <x v="288"/>
    <b v="1"/>
    <s v="theater/plays"/>
    <x v="3268"/>
    <x v="1"/>
    <x v="6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x v="3261"/>
    <n v="1431509397"/>
    <x v="1"/>
    <x v="16"/>
    <b v="1"/>
    <s v="theater/plays"/>
    <x v="3269"/>
    <x v="1"/>
    <x v="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x v="3262"/>
    <n v="1434113265"/>
    <x v="1"/>
    <x v="209"/>
    <b v="1"/>
    <s v="theater/plays"/>
    <x v="3270"/>
    <x v="1"/>
    <x v="6"/>
    <x v="0"/>
  </r>
  <r>
    <n v="3271"/>
    <s v="Saxon Court at Southwark Playhouse"/>
    <s v="A razor sharp satire to darken your Christmas."/>
    <x v="15"/>
    <x v="2161"/>
    <x v="0"/>
    <s v="GB"/>
    <s v="GBP"/>
    <x v="3263"/>
    <n v="1412332175"/>
    <x v="1"/>
    <x v="13"/>
    <b v="1"/>
    <s v="theater/plays"/>
    <x v="3271"/>
    <x v="1"/>
    <x v="6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x v="3264"/>
    <n v="1444219209"/>
    <x v="1"/>
    <x v="108"/>
    <b v="1"/>
    <s v="theater/plays"/>
    <x v="3272"/>
    <x v="1"/>
    <x v="6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x v="3265"/>
    <n v="1472498042"/>
    <x v="1"/>
    <x v="64"/>
    <b v="1"/>
    <s v="theater/plays"/>
    <x v="3273"/>
    <x v="1"/>
    <x v="6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x v="3266"/>
    <n v="1454259272"/>
    <x v="1"/>
    <x v="172"/>
    <b v="1"/>
    <s v="theater/plays"/>
    <x v="3274"/>
    <x v="1"/>
    <x v="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x v="3267"/>
    <n v="1421183271"/>
    <x v="1"/>
    <x v="8"/>
    <b v="1"/>
    <s v="theater/plays"/>
    <x v="3275"/>
    <x v="1"/>
    <x v="6"/>
    <x v="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x v="3268"/>
    <n v="1456526879"/>
    <x v="1"/>
    <x v="61"/>
    <b v="1"/>
    <s v="theater/plays"/>
    <x v="3276"/>
    <x v="1"/>
    <x v="6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x v="3269"/>
    <n v="1413735806"/>
    <x v="1"/>
    <x v="61"/>
    <b v="1"/>
    <s v="theater/plays"/>
    <x v="3277"/>
    <x v="1"/>
    <x v="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x v="3270"/>
    <n v="1430425303"/>
    <x v="1"/>
    <x v="69"/>
    <b v="1"/>
    <s v="theater/plays"/>
    <x v="3278"/>
    <x v="1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x v="3271"/>
    <n v="1456885659"/>
    <x v="0"/>
    <x v="287"/>
    <b v="1"/>
    <s v="theater/plays"/>
    <x v="3279"/>
    <x v="1"/>
    <x v="6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x v="3272"/>
    <n v="1430158198"/>
    <x v="0"/>
    <x v="209"/>
    <b v="1"/>
    <s v="theater/plays"/>
    <x v="3280"/>
    <x v="1"/>
    <x v="6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x v="3273"/>
    <n v="1438561705"/>
    <x v="0"/>
    <x v="5"/>
    <b v="1"/>
    <s v="theater/plays"/>
    <x v="3281"/>
    <x v="1"/>
    <x v="6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x v="3274"/>
    <n v="1458103188"/>
    <x v="0"/>
    <x v="186"/>
    <b v="1"/>
    <s v="theater/plays"/>
    <x v="3282"/>
    <x v="1"/>
    <x v="6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x v="3275"/>
    <n v="1452448298"/>
    <x v="0"/>
    <x v="5"/>
    <b v="1"/>
    <s v="theater/plays"/>
    <x v="3283"/>
    <x v="1"/>
    <x v="6"/>
    <x v="2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x v="3276"/>
    <n v="1452546853"/>
    <x v="0"/>
    <x v="41"/>
    <b v="1"/>
    <s v="theater/plays"/>
    <x v="3284"/>
    <x v="1"/>
    <x v="6"/>
    <x v="2"/>
  </r>
  <r>
    <n v="3285"/>
    <s v="By Morning"/>
    <s v="A new play by Matthew Gasda"/>
    <x v="402"/>
    <x v="2173"/>
    <x v="0"/>
    <s v="US"/>
    <s v="USD"/>
    <x v="3277"/>
    <n v="1485556626"/>
    <x v="0"/>
    <x v="75"/>
    <b v="1"/>
    <s v="theater/plays"/>
    <x v="3285"/>
    <x v="1"/>
    <x v="6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x v="3278"/>
    <n v="1468699782"/>
    <x v="0"/>
    <x v="259"/>
    <b v="1"/>
    <s v="theater/plays"/>
    <x v="3286"/>
    <x v="1"/>
    <x v="6"/>
    <x v="2"/>
  </r>
  <r>
    <n v="3287"/>
    <s v="Three Things: Stories About Life"/>
    <s v="An inspirational one-man play about crisis, community, and the search for wholeness."/>
    <x v="30"/>
    <x v="911"/>
    <x v="0"/>
    <s v="CA"/>
    <s v="CAD"/>
    <x v="3279"/>
    <n v="1446573628"/>
    <x v="0"/>
    <x v="69"/>
    <b v="1"/>
    <s v="theater/plays"/>
    <x v="3287"/>
    <x v="1"/>
    <x v="6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x v="3280"/>
    <n v="1463337315"/>
    <x v="0"/>
    <x v="447"/>
    <b v="1"/>
    <s v="theater/plays"/>
    <x v="3288"/>
    <x v="1"/>
    <x v="6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x v="3281"/>
    <n v="1485161402"/>
    <x v="0"/>
    <x v="20"/>
    <b v="1"/>
    <s v="theater/plays"/>
    <x v="3289"/>
    <x v="1"/>
    <x v="6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x v="3282"/>
    <n v="1486642891"/>
    <x v="0"/>
    <x v="250"/>
    <b v="1"/>
    <s v="theater/plays"/>
    <x v="3290"/>
    <x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x v="3283"/>
    <n v="1439743900"/>
    <x v="0"/>
    <x v="25"/>
    <b v="1"/>
    <s v="theater/plays"/>
    <x v="3291"/>
    <x v="1"/>
    <x v="6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x v="3284"/>
    <n v="1444069748"/>
    <x v="0"/>
    <x v="41"/>
    <b v="1"/>
    <s v="theater/plays"/>
    <x v="3292"/>
    <x v="1"/>
    <x v="6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x v="3285"/>
    <n v="1486030352"/>
    <x v="0"/>
    <x v="110"/>
    <b v="1"/>
    <s v="theater/plays"/>
    <x v="3293"/>
    <x v="1"/>
    <x v="6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x v="3286"/>
    <n v="1431867554"/>
    <x v="0"/>
    <x v="54"/>
    <b v="1"/>
    <s v="theater/plays"/>
    <x v="3294"/>
    <x v="1"/>
    <x v="6"/>
    <x v="0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x v="3287"/>
    <n v="1472294229"/>
    <x v="0"/>
    <x v="74"/>
    <b v="1"/>
    <s v="theater/plays"/>
    <x v="3295"/>
    <x v="1"/>
    <x v="6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x v="3288"/>
    <n v="1446401372"/>
    <x v="0"/>
    <x v="5"/>
    <b v="1"/>
    <s v="theater/plays"/>
    <x v="3296"/>
    <x v="1"/>
    <x v="6"/>
    <x v="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x v="3289"/>
    <n v="1436380256"/>
    <x v="0"/>
    <x v="34"/>
    <b v="1"/>
    <s v="theater/plays"/>
    <x v="3297"/>
    <x v="1"/>
    <x v="6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x v="3290"/>
    <n v="1440370768"/>
    <x v="0"/>
    <x v="250"/>
    <b v="1"/>
    <s v="theater/plays"/>
    <x v="3298"/>
    <x v="1"/>
    <x v="6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x v="3291"/>
    <n v="1442268063"/>
    <x v="0"/>
    <x v="287"/>
    <b v="1"/>
    <s v="theater/plays"/>
    <x v="3299"/>
    <x v="1"/>
    <x v="6"/>
    <x v="0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x v="3292"/>
    <n v="1428515462"/>
    <x v="0"/>
    <x v="106"/>
    <b v="1"/>
    <s v="theater/plays"/>
    <x v="3300"/>
    <x v="1"/>
    <x v="6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x v="3293"/>
    <n v="1466185176"/>
    <x v="0"/>
    <x v="16"/>
    <b v="1"/>
    <s v="theater/plays"/>
    <x v="3301"/>
    <x v="1"/>
    <x v="6"/>
    <x v="2"/>
  </r>
  <r>
    <n v="3302"/>
    <s v="El muro de BorÃ­s KiÃ©n"/>
    <s v="FilosofÃ­a de los anÃ³nimos"/>
    <x v="33"/>
    <x v="2186"/>
    <x v="0"/>
    <s v="ES"/>
    <s v="EUR"/>
    <x v="3294"/>
    <n v="1478507176"/>
    <x v="0"/>
    <x v="133"/>
    <b v="1"/>
    <s v="theater/plays"/>
    <x v="3302"/>
    <x v="1"/>
    <x v="6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x v="3295"/>
    <n v="1424533084"/>
    <x v="0"/>
    <x v="2"/>
    <b v="1"/>
    <s v="theater/plays"/>
    <x v="3303"/>
    <x v="1"/>
    <x v="6"/>
    <x v="0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x v="3296"/>
    <n v="1479826752"/>
    <x v="0"/>
    <x v="489"/>
    <b v="1"/>
    <s v="theater/plays"/>
    <x v="3304"/>
    <x v="1"/>
    <x v="6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x v="3297"/>
    <n v="1435782748"/>
    <x v="0"/>
    <x v="9"/>
    <b v="1"/>
    <s v="theater/plays"/>
    <x v="3305"/>
    <x v="1"/>
    <x v="6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x v="3298"/>
    <n v="1462252542"/>
    <x v="0"/>
    <x v="241"/>
    <b v="1"/>
    <s v="theater/plays"/>
    <x v="3306"/>
    <x v="1"/>
    <x v="6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x v="3299"/>
    <n v="1460683339"/>
    <x v="0"/>
    <x v="9"/>
    <b v="1"/>
    <s v="theater/plays"/>
    <x v="3307"/>
    <x v="1"/>
    <x v="6"/>
    <x v="2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x v="3300"/>
    <n v="1458766965"/>
    <x v="0"/>
    <x v="7"/>
    <b v="1"/>
    <s v="theater/plays"/>
    <x v="3308"/>
    <x v="1"/>
    <x v="6"/>
    <x v="2"/>
  </r>
  <r>
    <n v="3309"/>
    <s v="Collision Course"/>
    <s v="Two unlikely friends, a garage, tinned beans &amp; the end of the world."/>
    <x v="18"/>
    <x v="2191"/>
    <x v="0"/>
    <s v="GB"/>
    <s v="GBP"/>
    <x v="3301"/>
    <n v="1473953778"/>
    <x v="0"/>
    <x v="162"/>
    <b v="1"/>
    <s v="theater/plays"/>
    <x v="3309"/>
    <x v="1"/>
    <x v="6"/>
    <x v="2"/>
  </r>
  <r>
    <n v="3310"/>
    <s v="The Island Boys: A New Play"/>
    <s v="A new play about coming coming home, recovery, and trying to find God in the process."/>
    <x v="115"/>
    <x v="2192"/>
    <x v="0"/>
    <s v="US"/>
    <s v="USD"/>
    <x v="3302"/>
    <n v="1441577825"/>
    <x v="0"/>
    <x v="162"/>
    <b v="1"/>
    <s v="theater/plays"/>
    <x v="3310"/>
    <x v="1"/>
    <x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x v="3303"/>
    <n v="1442473210"/>
    <x v="0"/>
    <x v="43"/>
    <b v="1"/>
    <s v="theater/plays"/>
    <x v="3311"/>
    <x v="1"/>
    <x v="6"/>
    <x v="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x v="3304"/>
    <n v="1477077946"/>
    <x v="0"/>
    <x v="14"/>
    <b v="1"/>
    <s v="theater/plays"/>
    <x v="3312"/>
    <x v="1"/>
    <x v="6"/>
    <x v="2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x v="3305"/>
    <n v="1452664317"/>
    <x v="0"/>
    <x v="60"/>
    <b v="1"/>
    <s v="theater/plays"/>
    <x v="3313"/>
    <x v="1"/>
    <x v="6"/>
    <x v="2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x v="3306"/>
    <n v="1428733511"/>
    <x v="0"/>
    <x v="6"/>
    <b v="1"/>
    <s v="theater/plays"/>
    <x v="3314"/>
    <x v="1"/>
    <x v="6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x v="3307"/>
    <n v="1459927041"/>
    <x v="0"/>
    <x v="30"/>
    <b v="1"/>
    <s v="theater/plays"/>
    <x v="3315"/>
    <x v="1"/>
    <x v="6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x v="3308"/>
    <n v="1404680075"/>
    <x v="0"/>
    <x v="207"/>
    <b v="1"/>
    <s v="theater/plays"/>
    <x v="3316"/>
    <x v="1"/>
    <x v="6"/>
    <x v="3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x v="3309"/>
    <n v="1462755424"/>
    <x v="0"/>
    <x v="59"/>
    <b v="1"/>
    <s v="theater/plays"/>
    <x v="3317"/>
    <x v="1"/>
    <x v="6"/>
    <x v="2"/>
  </r>
  <r>
    <n v="3318"/>
    <s v="ROOMIES - Atlantic Canada Tour 2016-17"/>
    <s v="Help us strengthen and inspire disability arts in Atlantic Canada"/>
    <x v="13"/>
    <x v="2197"/>
    <x v="0"/>
    <s v="CA"/>
    <s v="CAD"/>
    <x v="3310"/>
    <n v="1456902893"/>
    <x v="0"/>
    <x v="58"/>
    <b v="1"/>
    <s v="theater/plays"/>
    <x v="3318"/>
    <x v="1"/>
    <x v="6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x v="3311"/>
    <n v="1418824986"/>
    <x v="0"/>
    <x v="38"/>
    <b v="1"/>
    <s v="theater/plays"/>
    <x v="3319"/>
    <x v="1"/>
    <x v="6"/>
    <x v="3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x v="3312"/>
    <n v="1463965557"/>
    <x v="0"/>
    <x v="44"/>
    <b v="1"/>
    <s v="theater/plays"/>
    <x v="3320"/>
    <x v="1"/>
    <x v="6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x v="3313"/>
    <n v="1412216665"/>
    <x v="0"/>
    <x v="41"/>
    <b v="1"/>
    <s v="theater/plays"/>
    <x v="3321"/>
    <x v="1"/>
    <x v="6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x v="3314"/>
    <n v="1464653696"/>
    <x v="0"/>
    <x v="23"/>
    <b v="1"/>
    <s v="theater/plays"/>
    <x v="3322"/>
    <x v="1"/>
    <x v="6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x v="3315"/>
    <n v="1472201208"/>
    <x v="0"/>
    <x v="72"/>
    <b v="1"/>
    <s v="theater/plays"/>
    <x v="3323"/>
    <x v="1"/>
    <x v="6"/>
    <x v="2"/>
  </r>
  <r>
    <n v="3324"/>
    <s v="At Swim, Two Boys"/>
    <s v="The play tells the story of Jim and Doyler and their friendship on the brink of Irish independence."/>
    <x v="15"/>
    <x v="2201"/>
    <x v="0"/>
    <s v="IE"/>
    <s v="EUR"/>
    <x v="3316"/>
    <n v="1463925590"/>
    <x v="0"/>
    <x v="73"/>
    <b v="1"/>
    <s v="theater/plays"/>
    <x v="3324"/>
    <x v="1"/>
    <x v="6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x v="3317"/>
    <n v="1425235877"/>
    <x v="0"/>
    <x v="41"/>
    <b v="1"/>
    <s v="theater/plays"/>
    <x v="3325"/>
    <x v="1"/>
    <x v="6"/>
    <x v="0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x v="3318"/>
    <n v="1423242505"/>
    <x v="0"/>
    <x v="7"/>
    <b v="1"/>
    <s v="theater/plays"/>
    <x v="3326"/>
    <x v="1"/>
    <x v="6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x v="3319"/>
    <n v="1460105966"/>
    <x v="0"/>
    <x v="51"/>
    <b v="1"/>
    <s v="theater/plays"/>
    <x v="3327"/>
    <x v="1"/>
    <x v="6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x v="3320"/>
    <n v="1404308883"/>
    <x v="0"/>
    <x v="82"/>
    <b v="1"/>
    <s v="theater/plays"/>
    <x v="3328"/>
    <x v="1"/>
    <x v="6"/>
    <x v="3"/>
  </r>
  <r>
    <n v="3329"/>
    <s v="Jestia and Raedon"/>
    <s v="Jestia and Raedon is a brand new romantic comedy play going to the Edinburgh Fringe Festival this summer."/>
    <x v="28"/>
    <x v="2205"/>
    <x v="0"/>
    <s v="GB"/>
    <s v="GBP"/>
    <x v="3321"/>
    <n v="1405583108"/>
    <x v="0"/>
    <x v="55"/>
    <b v="1"/>
    <s v="theater/plays"/>
    <x v="3329"/>
    <x v="1"/>
    <x v="6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x v="3322"/>
    <n v="1425331068"/>
    <x v="0"/>
    <x v="50"/>
    <b v="1"/>
    <s v="theater/plays"/>
    <x v="3330"/>
    <x v="1"/>
    <x v="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x v="3323"/>
    <n v="1441125886"/>
    <x v="0"/>
    <x v="71"/>
    <b v="1"/>
    <s v="theater/plays"/>
    <x v="3331"/>
    <x v="1"/>
    <x v="6"/>
    <x v="0"/>
  </r>
  <r>
    <n v="3332"/>
    <s v="Cortez"/>
    <s v="Two marine biologists are at odds during an important expedition. When a stranded shark refuses to die, things get weird."/>
    <x v="12"/>
    <x v="44"/>
    <x v="0"/>
    <s v="US"/>
    <s v="USD"/>
    <x v="3324"/>
    <n v="1403210330"/>
    <x v="0"/>
    <x v="183"/>
    <b v="1"/>
    <s v="theater/plays"/>
    <x v="3332"/>
    <x v="1"/>
    <x v="6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x v="3325"/>
    <n v="1432484080"/>
    <x v="0"/>
    <x v="112"/>
    <b v="1"/>
    <s v="theater/plays"/>
    <x v="3333"/>
    <x v="1"/>
    <x v="6"/>
    <x v="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x v="3326"/>
    <n v="1435667422"/>
    <x v="0"/>
    <x v="67"/>
    <b v="1"/>
    <s v="theater/plays"/>
    <x v="3334"/>
    <x v="1"/>
    <x v="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x v="3327"/>
    <n v="1404749446"/>
    <x v="0"/>
    <x v="287"/>
    <b v="1"/>
    <s v="theater/plays"/>
    <x v="3335"/>
    <x v="1"/>
    <x v="6"/>
    <x v="3"/>
  </r>
  <r>
    <n v="3336"/>
    <s v="WILDE TALES"/>
    <s v="A theatrical adaptation of Oscar Wilde's short stories, presented by Suitcase Civilians at The Space, April 5-10 2016."/>
    <x v="49"/>
    <x v="156"/>
    <x v="0"/>
    <s v="GB"/>
    <s v="GBP"/>
    <x v="3328"/>
    <n v="1457429646"/>
    <x v="0"/>
    <x v="82"/>
    <b v="1"/>
    <s v="theater/plays"/>
    <x v="3336"/>
    <x v="1"/>
    <x v="6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x v="3329"/>
    <n v="1411109167"/>
    <x v="0"/>
    <x v="69"/>
    <b v="1"/>
    <s v="theater/plays"/>
    <x v="3337"/>
    <x v="1"/>
    <x v="6"/>
    <x v="3"/>
  </r>
  <r>
    <n v="3338"/>
    <s v="The Last Days of Judas Iscariot"/>
    <s v="Join Estelle Parsons in support of Theater That Looks and Sounds Like America"/>
    <x v="36"/>
    <x v="2211"/>
    <x v="0"/>
    <s v="US"/>
    <s v="USD"/>
    <x v="3330"/>
    <n v="1486129680"/>
    <x v="0"/>
    <x v="300"/>
    <b v="1"/>
    <s v="theater/plays"/>
    <x v="3338"/>
    <x v="1"/>
    <x v="6"/>
    <x v="1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x v="3331"/>
    <n v="1467129518"/>
    <x v="0"/>
    <x v="5"/>
    <b v="1"/>
    <s v="theater/plays"/>
    <x v="3339"/>
    <x v="1"/>
    <x v="6"/>
    <x v="2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x v="3332"/>
    <n v="1478906554"/>
    <x v="0"/>
    <x v="44"/>
    <b v="1"/>
    <s v="theater/plays"/>
    <x v="3340"/>
    <x v="1"/>
    <x v="6"/>
    <x v="2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x v="3333"/>
    <n v="1463771421"/>
    <x v="0"/>
    <x v="33"/>
    <b v="1"/>
    <s v="theater/plays"/>
    <x v="3341"/>
    <x v="1"/>
    <x v="6"/>
    <x v="2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x v="3334"/>
    <n v="1425020810"/>
    <x v="0"/>
    <x v="76"/>
    <b v="1"/>
    <s v="theater/plays"/>
    <x v="3342"/>
    <x v="1"/>
    <x v="6"/>
    <x v="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x v="3335"/>
    <n v="1458770384"/>
    <x v="0"/>
    <x v="23"/>
    <b v="1"/>
    <s v="theater/plays"/>
    <x v="3343"/>
    <x v="1"/>
    <x v="6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x v="3336"/>
    <n v="1406782093"/>
    <x v="0"/>
    <x v="244"/>
    <b v="1"/>
    <s v="theater/plays"/>
    <x v="3344"/>
    <x v="1"/>
    <x v="6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x v="3337"/>
    <n v="1424226768"/>
    <x v="0"/>
    <x v="62"/>
    <b v="1"/>
    <s v="theater/plays"/>
    <x v="3345"/>
    <x v="1"/>
    <x v="6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x v="3338"/>
    <n v="1424306110"/>
    <x v="0"/>
    <x v="59"/>
    <b v="1"/>
    <s v="theater/plays"/>
    <x v="3346"/>
    <x v="1"/>
    <x v="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x v="3339"/>
    <n v="1461503654"/>
    <x v="0"/>
    <x v="19"/>
    <b v="1"/>
    <s v="theater/plays"/>
    <x v="3347"/>
    <x v="1"/>
    <x v="6"/>
    <x v="2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x v="3340"/>
    <n v="1459949080"/>
    <x v="0"/>
    <x v="1"/>
    <b v="1"/>
    <s v="theater/plays"/>
    <x v="3348"/>
    <x v="1"/>
    <x v="6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x v="3341"/>
    <n v="1463971172"/>
    <x v="0"/>
    <x v="25"/>
    <b v="1"/>
    <s v="theater/plays"/>
    <x v="3349"/>
    <x v="1"/>
    <x v="6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x v="3342"/>
    <n v="1445791811"/>
    <x v="0"/>
    <x v="13"/>
    <b v="1"/>
    <s v="theater/plays"/>
    <x v="3350"/>
    <x v="1"/>
    <x v="6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x v="3343"/>
    <n v="1402910965"/>
    <x v="0"/>
    <x v="241"/>
    <b v="1"/>
    <s v="theater/plays"/>
    <x v="3351"/>
    <x v="1"/>
    <x v="6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x v="3344"/>
    <n v="1462492178"/>
    <x v="0"/>
    <x v="16"/>
    <b v="1"/>
    <s v="theater/plays"/>
    <x v="3352"/>
    <x v="1"/>
    <x v="6"/>
    <x v="2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x v="3345"/>
    <n v="1461061350"/>
    <x v="0"/>
    <x v="34"/>
    <b v="1"/>
    <s v="theater/plays"/>
    <x v="3353"/>
    <x v="1"/>
    <x v="6"/>
    <x v="2"/>
  </r>
  <r>
    <n v="3354"/>
    <s v="Strangeloop Theatre - A Focus on New Works"/>
    <s v="Help Strangeloop Theatre create and support new work by sponsoring our 2015-2016 season."/>
    <x v="9"/>
    <x v="2221"/>
    <x v="0"/>
    <s v="US"/>
    <s v="USD"/>
    <x v="3346"/>
    <n v="1443029206"/>
    <x v="0"/>
    <x v="165"/>
    <b v="1"/>
    <s v="theater/plays"/>
    <x v="3354"/>
    <x v="1"/>
    <x v="6"/>
    <x v="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x v="3347"/>
    <n v="1461941527"/>
    <x v="0"/>
    <x v="41"/>
    <b v="1"/>
    <s v="theater/plays"/>
    <x v="3355"/>
    <x v="1"/>
    <x v="6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x v="3348"/>
    <n v="1466019272"/>
    <x v="0"/>
    <x v="74"/>
    <b v="1"/>
    <s v="theater/plays"/>
    <x v="3356"/>
    <x v="1"/>
    <x v="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x v="3349"/>
    <n v="1404295310"/>
    <x v="0"/>
    <x v="64"/>
    <b v="1"/>
    <s v="theater/plays"/>
    <x v="3357"/>
    <x v="1"/>
    <x v="6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x v="3350"/>
    <n v="1413790079"/>
    <x v="0"/>
    <x v="372"/>
    <b v="1"/>
    <s v="theater/plays"/>
    <x v="3358"/>
    <x v="1"/>
    <x v="6"/>
    <x v="3"/>
  </r>
  <r>
    <n v="3359"/>
    <s v="BEIRUT, LADY OF LEBANON"/>
    <s v="A Theatrical Production Celebrating the Lebanese Culture and the Human Spirit in Time of War."/>
    <x v="23"/>
    <x v="2224"/>
    <x v="0"/>
    <s v="US"/>
    <s v="USD"/>
    <x v="3351"/>
    <n v="1484097734"/>
    <x v="0"/>
    <x v="23"/>
    <b v="1"/>
    <s v="theater/plays"/>
    <x v="3359"/>
    <x v="1"/>
    <x v="6"/>
    <x v="1"/>
  </r>
  <r>
    <n v="3360"/>
    <s v="Pretty Butch"/>
    <s v="World Premiere, an M1 Singapore Fringe Festival 2017 commission."/>
    <x v="7"/>
    <x v="2225"/>
    <x v="0"/>
    <s v="SG"/>
    <s v="SGD"/>
    <x v="3352"/>
    <n v="1479866343"/>
    <x v="0"/>
    <x v="250"/>
    <b v="1"/>
    <s v="theater/plays"/>
    <x v="3360"/>
    <x v="1"/>
    <x v="6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x v="3353"/>
    <n v="1408062990"/>
    <x v="0"/>
    <x v="32"/>
    <b v="1"/>
    <s v="theater/plays"/>
    <x v="3361"/>
    <x v="1"/>
    <x v="6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x v="3354"/>
    <n v="1424484717"/>
    <x v="0"/>
    <x v="9"/>
    <b v="1"/>
    <s v="theater/plays"/>
    <x v="3362"/>
    <x v="1"/>
    <x v="6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x v="3355"/>
    <n v="1406831445"/>
    <x v="0"/>
    <x v="55"/>
    <b v="1"/>
    <s v="theater/plays"/>
    <x v="3363"/>
    <x v="1"/>
    <x v="6"/>
    <x v="3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x v="3266"/>
    <n v="1456183649"/>
    <x v="0"/>
    <x v="250"/>
    <b v="1"/>
    <s v="theater/plays"/>
    <x v="3364"/>
    <x v="1"/>
    <x v="6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x v="3356"/>
    <n v="1447381592"/>
    <x v="0"/>
    <x v="83"/>
    <b v="1"/>
    <s v="theater/plays"/>
    <x v="3365"/>
    <x v="1"/>
    <x v="6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x v="3357"/>
    <n v="1428889037"/>
    <x v="0"/>
    <x v="59"/>
    <b v="1"/>
    <s v="theater/plays"/>
    <x v="3366"/>
    <x v="1"/>
    <x v="6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x v="3358"/>
    <n v="1436307894"/>
    <x v="0"/>
    <x v="209"/>
    <b v="1"/>
    <s v="theater/plays"/>
    <x v="3367"/>
    <x v="1"/>
    <x v="6"/>
    <x v="0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x v="3359"/>
    <n v="1416977259"/>
    <x v="0"/>
    <x v="23"/>
    <b v="1"/>
    <s v="theater/plays"/>
    <x v="3368"/>
    <x v="1"/>
    <x v="6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x v="3360"/>
    <n v="1479257980"/>
    <x v="0"/>
    <x v="241"/>
    <b v="1"/>
    <s v="theater/plays"/>
    <x v="3369"/>
    <x v="1"/>
    <x v="6"/>
    <x v="2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x v="3361"/>
    <n v="1479283285"/>
    <x v="0"/>
    <x v="55"/>
    <b v="1"/>
    <s v="theater/plays"/>
    <x v="3370"/>
    <x v="1"/>
    <x v="6"/>
    <x v="2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x v="3362"/>
    <n v="1446670765"/>
    <x v="0"/>
    <x v="82"/>
    <b v="1"/>
    <s v="theater/plays"/>
    <x v="3371"/>
    <x v="1"/>
    <x v="6"/>
    <x v="0"/>
  </r>
  <r>
    <n v="3372"/>
    <s v="All the Best, Jack"/>
    <s v="This play tells the story of the toxicity of sensationalism shown through one man's struggle with notoriety."/>
    <x v="28"/>
    <x v="831"/>
    <x v="0"/>
    <s v="US"/>
    <s v="USD"/>
    <x v="2835"/>
    <n v="1407157756"/>
    <x v="0"/>
    <x v="74"/>
    <b v="1"/>
    <s v="theater/plays"/>
    <x v="3372"/>
    <x v="1"/>
    <x v="6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x v="3363"/>
    <n v="1435177840"/>
    <x v="0"/>
    <x v="209"/>
    <b v="1"/>
    <s v="theater/plays"/>
    <x v="3373"/>
    <x v="1"/>
    <x v="6"/>
    <x v="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x v="3364"/>
    <n v="1443461616"/>
    <x v="0"/>
    <x v="47"/>
    <b v="1"/>
    <s v="theater/plays"/>
    <x v="3374"/>
    <x v="1"/>
    <x v="6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x v="3365"/>
    <n v="1399387173"/>
    <x v="0"/>
    <x v="57"/>
    <b v="1"/>
    <s v="theater/plays"/>
    <x v="3375"/>
    <x v="1"/>
    <x v="6"/>
    <x v="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x v="3366"/>
    <n v="1424796594"/>
    <x v="0"/>
    <x v="10"/>
    <b v="1"/>
    <s v="theater/plays"/>
    <x v="3376"/>
    <x v="1"/>
    <x v="6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x v="3367"/>
    <n v="1424280899"/>
    <x v="0"/>
    <x v="99"/>
    <b v="1"/>
    <s v="theater/plays"/>
    <x v="3377"/>
    <x v="1"/>
    <x v="6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x v="3368"/>
    <n v="1407400306"/>
    <x v="0"/>
    <x v="64"/>
    <b v="1"/>
    <s v="theater/plays"/>
    <x v="3378"/>
    <x v="1"/>
    <x v="6"/>
    <x v="3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x v="3369"/>
    <n v="1439122800"/>
    <x v="0"/>
    <x v="44"/>
    <b v="1"/>
    <s v="theater/plays"/>
    <x v="3379"/>
    <x v="1"/>
    <x v="6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x v="3370"/>
    <n v="1414277578"/>
    <x v="0"/>
    <x v="33"/>
    <b v="1"/>
    <s v="theater/plays"/>
    <x v="3380"/>
    <x v="1"/>
    <x v="6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x v="3371"/>
    <n v="1423455983"/>
    <x v="0"/>
    <x v="53"/>
    <b v="1"/>
    <s v="theater/plays"/>
    <x v="3381"/>
    <x v="1"/>
    <x v="6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x v="3372"/>
    <n v="1467973256"/>
    <x v="0"/>
    <x v="67"/>
    <b v="1"/>
    <s v="theater/plays"/>
    <x v="3382"/>
    <x v="1"/>
    <x v="6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x v="3373"/>
    <n v="1464979620"/>
    <x v="0"/>
    <x v="209"/>
    <b v="1"/>
    <s v="theater/plays"/>
    <x v="3383"/>
    <x v="1"/>
    <x v="6"/>
    <x v="2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x v="3374"/>
    <n v="1444874768"/>
    <x v="0"/>
    <x v="31"/>
    <b v="1"/>
    <s v="theater/plays"/>
    <x v="3384"/>
    <x v="1"/>
    <x v="6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x v="3375"/>
    <n v="1415652552"/>
    <x v="0"/>
    <x v="41"/>
    <b v="1"/>
    <s v="theater/plays"/>
    <x v="3385"/>
    <x v="1"/>
    <x v="6"/>
    <x v="3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x v="3376"/>
    <n v="1415028506"/>
    <x v="0"/>
    <x v="14"/>
    <b v="1"/>
    <s v="theater/plays"/>
    <x v="3386"/>
    <x v="1"/>
    <x v="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x v="3377"/>
    <n v="1415125088"/>
    <x v="0"/>
    <x v="2"/>
    <b v="1"/>
    <s v="theater/plays"/>
    <x v="3387"/>
    <x v="1"/>
    <x v="6"/>
    <x v="3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x v="3378"/>
    <n v="1432033441"/>
    <x v="0"/>
    <x v="43"/>
    <b v="1"/>
    <s v="theater/plays"/>
    <x v="3388"/>
    <x v="1"/>
    <x v="6"/>
    <x v="0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x v="3379"/>
    <n v="1462368682"/>
    <x v="0"/>
    <x v="95"/>
    <b v="1"/>
    <s v="theater/plays"/>
    <x v="3389"/>
    <x v="1"/>
    <x v="6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x v="3380"/>
    <n v="1403721345"/>
    <x v="0"/>
    <x v="19"/>
    <b v="1"/>
    <s v="theater/plays"/>
    <x v="3390"/>
    <x v="1"/>
    <x v="6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x v="3381"/>
    <n v="1404997548"/>
    <x v="0"/>
    <x v="59"/>
    <b v="1"/>
    <s v="theater/plays"/>
    <x v="3391"/>
    <x v="1"/>
    <x v="6"/>
    <x v="3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x v="3382"/>
    <n v="1458245855"/>
    <x v="0"/>
    <x v="8"/>
    <b v="1"/>
    <s v="theater/plays"/>
    <x v="3392"/>
    <x v="1"/>
    <x v="6"/>
    <x v="2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x v="3383"/>
    <n v="1413065230"/>
    <x v="0"/>
    <x v="34"/>
    <b v="1"/>
    <s v="theater/plays"/>
    <x v="3393"/>
    <x v="1"/>
    <x v="6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x v="3384"/>
    <n v="1403878645"/>
    <x v="0"/>
    <x v="74"/>
    <b v="1"/>
    <s v="theater/plays"/>
    <x v="3394"/>
    <x v="1"/>
    <x v="6"/>
    <x v="3"/>
  </r>
  <r>
    <n v="3395"/>
    <s v="MIRAMAR"/>
    <s v="Miramar is a a darkly funny play exploring what it is we call â€˜homeâ€™."/>
    <x v="2"/>
    <x v="1622"/>
    <x v="0"/>
    <s v="GB"/>
    <s v="GBP"/>
    <x v="3385"/>
    <n v="1431795944"/>
    <x v="0"/>
    <x v="44"/>
    <b v="1"/>
    <s v="theater/plays"/>
    <x v="3395"/>
    <x v="1"/>
    <x v="6"/>
    <x v="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x v="2806"/>
    <n v="1399286589"/>
    <x v="0"/>
    <x v="33"/>
    <b v="1"/>
    <s v="theater/plays"/>
    <x v="3396"/>
    <x v="1"/>
    <x v="6"/>
    <x v="3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x v="3386"/>
    <n v="1452338929"/>
    <x v="0"/>
    <x v="54"/>
    <b v="1"/>
    <s v="theater/plays"/>
    <x v="3397"/>
    <x v="1"/>
    <x v="6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x v="3387"/>
    <n v="1414605776"/>
    <x v="0"/>
    <x v="71"/>
    <b v="1"/>
    <s v="theater/plays"/>
    <x v="3398"/>
    <x v="1"/>
    <x v="6"/>
    <x v="3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x v="3388"/>
    <n v="1421964325"/>
    <x v="0"/>
    <x v="67"/>
    <b v="1"/>
    <s v="theater/plays"/>
    <x v="3399"/>
    <x v="1"/>
    <x v="6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x v="3389"/>
    <n v="1405378414"/>
    <x v="0"/>
    <x v="268"/>
    <b v="1"/>
    <s v="theater/plays"/>
    <x v="3400"/>
    <x v="1"/>
    <x v="6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x v="3390"/>
    <n v="1436376146"/>
    <x v="0"/>
    <x v="36"/>
    <b v="1"/>
    <s v="theater/plays"/>
    <x v="3401"/>
    <x v="1"/>
    <x v="6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x v="3391"/>
    <n v="1444747843"/>
    <x v="0"/>
    <x v="111"/>
    <b v="1"/>
    <s v="theater/plays"/>
    <x v="3402"/>
    <x v="1"/>
    <x v="6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x v="3392"/>
    <n v="1432638324"/>
    <x v="0"/>
    <x v="57"/>
    <b v="1"/>
    <s v="theater/plays"/>
    <x v="3403"/>
    <x v="1"/>
    <x v="6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x v="3393"/>
    <n v="1432814702"/>
    <x v="0"/>
    <x v="83"/>
    <b v="1"/>
    <s v="theater/plays"/>
    <x v="3404"/>
    <x v="1"/>
    <x v="6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x v="3394"/>
    <n v="1455063886"/>
    <x v="0"/>
    <x v="57"/>
    <b v="1"/>
    <s v="theater/plays"/>
    <x v="3405"/>
    <x v="1"/>
    <x v="6"/>
    <x v="2"/>
  </r>
  <r>
    <n v="3406"/>
    <s v="Voices of Swords"/>
    <s v="A funny and moving new play about two families dealing with aging parents in very different ways!"/>
    <x v="3"/>
    <x v="2255"/>
    <x v="0"/>
    <s v="US"/>
    <s v="USD"/>
    <x v="3395"/>
    <n v="1401623376"/>
    <x v="0"/>
    <x v="110"/>
    <b v="1"/>
    <s v="theater/plays"/>
    <x v="3406"/>
    <x v="1"/>
    <x v="6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x v="3396"/>
    <n v="1402049289"/>
    <x v="0"/>
    <x v="85"/>
    <b v="1"/>
    <s v="theater/plays"/>
    <x v="3407"/>
    <x v="1"/>
    <x v="6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x v="3397"/>
    <n v="1403135304"/>
    <x v="0"/>
    <x v="59"/>
    <b v="1"/>
    <s v="theater/plays"/>
    <x v="3408"/>
    <x v="1"/>
    <x v="6"/>
    <x v="3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x v="3398"/>
    <n v="1466710358"/>
    <x v="0"/>
    <x v="64"/>
    <b v="1"/>
    <s v="theater/plays"/>
    <x v="3409"/>
    <x v="1"/>
    <x v="6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x v="3399"/>
    <n v="1462841990"/>
    <x v="0"/>
    <x v="244"/>
    <b v="1"/>
    <s v="theater/plays"/>
    <x v="3410"/>
    <x v="1"/>
    <x v="6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x v="3400"/>
    <n v="1442536372"/>
    <x v="0"/>
    <x v="76"/>
    <b v="1"/>
    <s v="theater/plays"/>
    <x v="3411"/>
    <x v="1"/>
    <x v="6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x v="3401"/>
    <n v="1409266862"/>
    <x v="0"/>
    <x v="55"/>
    <b v="1"/>
    <s v="theater/plays"/>
    <x v="3412"/>
    <x v="1"/>
    <x v="6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x v="3402"/>
    <n v="1424280938"/>
    <x v="0"/>
    <x v="25"/>
    <b v="1"/>
    <s v="theater/plays"/>
    <x v="3413"/>
    <x v="1"/>
    <x v="6"/>
    <x v="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x v="3403"/>
    <n v="1478030325"/>
    <x v="0"/>
    <x v="34"/>
    <b v="1"/>
    <s v="theater/plays"/>
    <x v="3414"/>
    <x v="1"/>
    <x v="6"/>
    <x v="2"/>
  </r>
  <r>
    <n v="3415"/>
    <s v="Balm in Gilead at Columbia"/>
    <s v="We are raising funds to allow for enhanced scenic, costume, and lighting design. Every dollar helps!"/>
    <x v="48"/>
    <x v="148"/>
    <x v="0"/>
    <s v="US"/>
    <s v="USD"/>
    <x v="3404"/>
    <n v="1459999656"/>
    <x v="0"/>
    <x v="82"/>
    <b v="1"/>
    <s v="theater/plays"/>
    <x v="3415"/>
    <x v="1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x v="3405"/>
    <n v="1427363645"/>
    <x v="0"/>
    <x v="209"/>
    <b v="1"/>
    <s v="theater/plays"/>
    <x v="3416"/>
    <x v="1"/>
    <x v="6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x v="3406"/>
    <n v="1410558948"/>
    <x v="0"/>
    <x v="43"/>
    <b v="1"/>
    <s v="theater/plays"/>
    <x v="3417"/>
    <x v="1"/>
    <x v="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x v="3407"/>
    <n v="1398283307"/>
    <x v="0"/>
    <x v="66"/>
    <b v="1"/>
    <s v="theater/plays"/>
    <x v="3418"/>
    <x v="1"/>
    <x v="6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x v="3408"/>
    <n v="1458416585"/>
    <x v="0"/>
    <x v="67"/>
    <b v="1"/>
    <s v="theater/plays"/>
    <x v="3419"/>
    <x v="1"/>
    <x v="6"/>
    <x v="2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x v="3409"/>
    <n v="1454638202"/>
    <x v="0"/>
    <x v="69"/>
    <b v="1"/>
    <s v="theater/plays"/>
    <x v="3420"/>
    <x v="1"/>
    <x v="6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x v="3410"/>
    <n v="1422903563"/>
    <x v="0"/>
    <x v="15"/>
    <b v="1"/>
    <s v="theater/plays"/>
    <x v="3421"/>
    <x v="1"/>
    <x v="6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x v="2232"/>
    <n v="1447594176"/>
    <x v="0"/>
    <x v="67"/>
    <b v="1"/>
    <s v="theater/plays"/>
    <x v="3422"/>
    <x v="1"/>
    <x v="6"/>
    <x v="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x v="3411"/>
    <n v="1427320341"/>
    <x v="0"/>
    <x v="73"/>
    <b v="1"/>
    <s v="theater/plays"/>
    <x v="3423"/>
    <x v="1"/>
    <x v="6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x v="3412"/>
    <n v="1421252084"/>
    <x v="0"/>
    <x v="88"/>
    <b v="1"/>
    <s v="theater/plays"/>
    <x v="3424"/>
    <x v="1"/>
    <x v="6"/>
    <x v="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x v="3413"/>
    <n v="1409669336"/>
    <x v="0"/>
    <x v="201"/>
    <b v="1"/>
    <s v="theater/plays"/>
    <x v="3425"/>
    <x v="1"/>
    <x v="6"/>
    <x v="3"/>
  </r>
  <r>
    <n v="3426"/>
    <s v="Holocene"/>
    <s v="Part ghost story, part cautionary tale, Holocene is a play about the end of our world, and the beginning of another."/>
    <x v="192"/>
    <x v="1959"/>
    <x v="0"/>
    <s v="US"/>
    <s v="USD"/>
    <x v="3414"/>
    <n v="1409620903"/>
    <x v="0"/>
    <x v="45"/>
    <b v="1"/>
    <s v="theater/plays"/>
    <x v="3426"/>
    <x v="1"/>
    <x v="6"/>
    <x v="3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x v="3415"/>
    <n v="1401722952"/>
    <x v="0"/>
    <x v="60"/>
    <b v="1"/>
    <s v="theater/plays"/>
    <x v="3427"/>
    <x v="1"/>
    <x v="6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x v="3416"/>
    <n v="1422983847"/>
    <x v="0"/>
    <x v="13"/>
    <b v="1"/>
    <s v="theater/plays"/>
    <x v="3428"/>
    <x v="1"/>
    <x v="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x v="3417"/>
    <n v="1476837061"/>
    <x v="0"/>
    <x v="8"/>
    <b v="1"/>
    <s v="theater/plays"/>
    <x v="3429"/>
    <x v="1"/>
    <x v="6"/>
    <x v="2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x v="3418"/>
    <n v="1404168101"/>
    <x v="0"/>
    <x v="250"/>
    <b v="1"/>
    <s v="theater/plays"/>
    <x v="3430"/>
    <x v="1"/>
    <x v="6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x v="3419"/>
    <n v="1405791153"/>
    <x v="0"/>
    <x v="64"/>
    <b v="1"/>
    <s v="theater/plays"/>
    <x v="3431"/>
    <x v="1"/>
    <x v="6"/>
    <x v="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x v="3420"/>
    <n v="1452520614"/>
    <x v="0"/>
    <x v="288"/>
    <b v="1"/>
    <s v="theater/plays"/>
    <x v="3432"/>
    <x v="1"/>
    <x v="6"/>
    <x v="2"/>
  </r>
  <r>
    <n v="3433"/>
    <s v="The Dybbuk"/>
    <s v="death&amp;pretzels presents their first Chicago based project:_x000a_The Dybbuk by S. Ansky"/>
    <x v="196"/>
    <x v="2272"/>
    <x v="0"/>
    <s v="US"/>
    <s v="USD"/>
    <x v="3421"/>
    <n v="1400290255"/>
    <x v="0"/>
    <x v="26"/>
    <b v="1"/>
    <s v="theater/plays"/>
    <x v="3433"/>
    <x v="1"/>
    <x v="6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x v="3422"/>
    <n v="1402391269"/>
    <x v="0"/>
    <x v="129"/>
    <b v="1"/>
    <s v="theater/plays"/>
    <x v="3434"/>
    <x v="1"/>
    <x v="6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x v="3423"/>
    <n v="1469112493"/>
    <x v="0"/>
    <x v="10"/>
    <b v="1"/>
    <s v="theater/plays"/>
    <x v="3435"/>
    <x v="1"/>
    <x v="6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x v="3424"/>
    <n v="1406811593"/>
    <x v="0"/>
    <x v="77"/>
    <b v="1"/>
    <s v="theater/plays"/>
    <x v="3436"/>
    <x v="1"/>
    <x v="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x v="3425"/>
    <n v="1437411820"/>
    <x v="0"/>
    <x v="17"/>
    <b v="1"/>
    <s v="theater/plays"/>
    <x v="3437"/>
    <x v="1"/>
    <x v="6"/>
    <x v="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x v="3426"/>
    <n v="1428358567"/>
    <x v="0"/>
    <x v="25"/>
    <b v="1"/>
    <s v="theater/plays"/>
    <x v="3438"/>
    <x v="1"/>
    <x v="6"/>
    <x v="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x v="3427"/>
    <n v="1452030730"/>
    <x v="0"/>
    <x v="59"/>
    <b v="1"/>
    <s v="theater/plays"/>
    <x v="3439"/>
    <x v="1"/>
    <x v="6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x v="3428"/>
    <n v="1403146628"/>
    <x v="0"/>
    <x v="141"/>
    <b v="1"/>
    <s v="theater/plays"/>
    <x v="3440"/>
    <x v="1"/>
    <x v="6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x v="3429"/>
    <n v="1445077121"/>
    <x v="0"/>
    <x v="68"/>
    <b v="1"/>
    <s v="theater/plays"/>
    <x v="3441"/>
    <x v="1"/>
    <x v="6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x v="3430"/>
    <n v="1430424672"/>
    <x v="0"/>
    <x v="22"/>
    <b v="1"/>
    <s v="theater/plays"/>
    <x v="3442"/>
    <x v="1"/>
    <x v="6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x v="3431"/>
    <n v="1407674146"/>
    <x v="0"/>
    <x v="43"/>
    <b v="1"/>
    <s v="theater/plays"/>
    <x v="3443"/>
    <x v="1"/>
    <x v="6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x v="3432"/>
    <n v="1464677986"/>
    <x v="0"/>
    <x v="9"/>
    <b v="1"/>
    <s v="theater/plays"/>
    <x v="3444"/>
    <x v="1"/>
    <x v="6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x v="3433"/>
    <n v="1443185036"/>
    <x v="0"/>
    <x v="162"/>
    <b v="1"/>
    <s v="theater/plays"/>
    <x v="3445"/>
    <x v="1"/>
    <x v="6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x v="3434"/>
    <n v="1421092725"/>
    <x v="0"/>
    <x v="20"/>
    <b v="1"/>
    <s v="theater/plays"/>
    <x v="3446"/>
    <x v="1"/>
    <x v="6"/>
    <x v="0"/>
  </r>
  <r>
    <n v="3447"/>
    <s v="The Vagabond Halfback"/>
    <s v="&quot;He was a poet, a vagrant, a philosopher, a lady's man and a hard drinker&quot;"/>
    <x v="28"/>
    <x v="2280"/>
    <x v="0"/>
    <s v="US"/>
    <s v="USD"/>
    <x v="3435"/>
    <n v="1454448012"/>
    <x v="0"/>
    <x v="25"/>
    <b v="1"/>
    <s v="theater/plays"/>
    <x v="3447"/>
    <x v="1"/>
    <x v="6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x v="3436"/>
    <n v="1416192689"/>
    <x v="0"/>
    <x v="43"/>
    <b v="1"/>
    <s v="theater/plays"/>
    <x v="3448"/>
    <x v="1"/>
    <x v="6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x v="3437"/>
    <n v="1465607738"/>
    <x v="0"/>
    <x v="9"/>
    <b v="1"/>
    <s v="theater/plays"/>
    <x v="3449"/>
    <x v="1"/>
    <x v="6"/>
    <x v="2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x v="3438"/>
    <n v="1422809671"/>
    <x v="0"/>
    <x v="70"/>
    <b v="1"/>
    <s v="theater/plays"/>
    <x v="3450"/>
    <x v="1"/>
    <x v="6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x v="3439"/>
    <n v="1427304127"/>
    <x v="0"/>
    <x v="38"/>
    <b v="1"/>
    <s v="theater/plays"/>
    <x v="3451"/>
    <x v="1"/>
    <x v="6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x v="3440"/>
    <n v="1404141626"/>
    <x v="0"/>
    <x v="77"/>
    <b v="1"/>
    <s v="theater/plays"/>
    <x v="3452"/>
    <x v="1"/>
    <x v="6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x v="3441"/>
    <n v="1465946956"/>
    <x v="0"/>
    <x v="25"/>
    <b v="1"/>
    <s v="theater/plays"/>
    <x v="3453"/>
    <x v="1"/>
    <x v="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x v="3442"/>
    <n v="1404233159"/>
    <x v="0"/>
    <x v="64"/>
    <b v="1"/>
    <s v="theater/plays"/>
    <x v="3454"/>
    <x v="1"/>
    <x v="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x v="3443"/>
    <n v="1473789627"/>
    <x v="0"/>
    <x v="50"/>
    <b v="1"/>
    <s v="theater/plays"/>
    <x v="3455"/>
    <x v="1"/>
    <x v="6"/>
    <x v="2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x v="3444"/>
    <n v="1404190567"/>
    <x v="0"/>
    <x v="38"/>
    <b v="1"/>
    <s v="theater/plays"/>
    <x v="3456"/>
    <x v="1"/>
    <x v="6"/>
    <x v="3"/>
  </r>
  <r>
    <n v="3457"/>
    <s v="The Impossible Adventures Of Supernova Jones"/>
    <s v="Robots, Space Battles, Mystery, and Intrigue. Nothing is Impossible..."/>
    <x v="13"/>
    <x v="2289"/>
    <x v="0"/>
    <s v="US"/>
    <s v="USD"/>
    <x v="3445"/>
    <n v="1421081857"/>
    <x v="0"/>
    <x v="165"/>
    <b v="1"/>
    <s v="theater/plays"/>
    <x v="3457"/>
    <x v="1"/>
    <x v="6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x v="3446"/>
    <n v="1420606303"/>
    <x v="0"/>
    <x v="74"/>
    <b v="1"/>
    <s v="theater/plays"/>
    <x v="3458"/>
    <x v="1"/>
    <x v="6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x v="3447"/>
    <n v="1461151860"/>
    <x v="0"/>
    <x v="17"/>
    <b v="1"/>
    <s v="theater/plays"/>
    <x v="3459"/>
    <x v="1"/>
    <x v="6"/>
    <x v="2"/>
  </r>
  <r>
    <n v="3460"/>
    <s v="Pushers"/>
    <s v="'Pushers' is an exciting new play and the first project for brand new theatre company, Ain't Got No Home Productions."/>
    <x v="2"/>
    <x v="2292"/>
    <x v="0"/>
    <s v="GB"/>
    <s v="GBP"/>
    <x v="3448"/>
    <n v="1406896752"/>
    <x v="0"/>
    <x v="10"/>
    <b v="1"/>
    <s v="theater/plays"/>
    <x v="3460"/>
    <x v="1"/>
    <x v="6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x v="3449"/>
    <n v="1475248279"/>
    <x v="0"/>
    <x v="8"/>
    <b v="1"/>
    <s v="theater/plays"/>
    <x v="3461"/>
    <x v="1"/>
    <x v="6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x v="3450"/>
    <n v="1435181628"/>
    <x v="0"/>
    <x v="57"/>
    <b v="1"/>
    <s v="theater/plays"/>
    <x v="3462"/>
    <x v="1"/>
    <x v="6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x v="3451"/>
    <n v="1472594585"/>
    <x v="0"/>
    <x v="229"/>
    <b v="1"/>
    <s v="theater/plays"/>
    <x v="3463"/>
    <x v="1"/>
    <x v="6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x v="3452"/>
    <n v="1469329637"/>
    <x v="0"/>
    <x v="251"/>
    <b v="1"/>
    <s v="theater/plays"/>
    <x v="3464"/>
    <x v="1"/>
    <x v="6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x v="3453"/>
    <n v="1436972472"/>
    <x v="0"/>
    <x v="17"/>
    <b v="1"/>
    <s v="theater/plays"/>
    <x v="3465"/>
    <x v="1"/>
    <x v="6"/>
    <x v="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x v="3454"/>
    <n v="1455928050"/>
    <x v="0"/>
    <x v="42"/>
    <b v="1"/>
    <s v="theater/plays"/>
    <x v="3466"/>
    <x v="1"/>
    <x v="6"/>
    <x v="2"/>
  </r>
  <r>
    <n v="3467"/>
    <s v="Venus in Fur, Los Angeles."/>
    <s v="Venus in Fur, By David Ives."/>
    <x v="9"/>
    <x v="168"/>
    <x v="0"/>
    <s v="US"/>
    <s v="USD"/>
    <x v="3455"/>
    <n v="1424275632"/>
    <x v="0"/>
    <x v="5"/>
    <b v="1"/>
    <s v="theater/plays"/>
    <x v="3467"/>
    <x v="1"/>
    <x v="6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x v="3456"/>
    <n v="1471976529"/>
    <x v="0"/>
    <x v="57"/>
    <b v="1"/>
    <s v="theater/plays"/>
    <x v="3468"/>
    <x v="1"/>
    <x v="6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x v="3457"/>
    <n v="1459265045"/>
    <x v="0"/>
    <x v="287"/>
    <b v="1"/>
    <s v="theater/plays"/>
    <x v="3469"/>
    <x v="1"/>
    <x v="6"/>
    <x v="2"/>
  </r>
  <r>
    <n v="3470"/>
    <s v="She Kills Monsters"/>
    <s v="The New Artist's Circle is a theatre company dedicated to bringing the arts to young people."/>
    <x v="49"/>
    <x v="672"/>
    <x v="0"/>
    <s v="US"/>
    <s v="USD"/>
    <x v="3458"/>
    <n v="1465345902"/>
    <x v="0"/>
    <x v="82"/>
    <b v="1"/>
    <s v="theater/plays"/>
    <x v="3470"/>
    <x v="1"/>
    <x v="6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x v="3459"/>
    <n v="1405971690"/>
    <x v="0"/>
    <x v="209"/>
    <b v="1"/>
    <s v="theater/plays"/>
    <x v="3471"/>
    <x v="1"/>
    <x v="6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x v="3460"/>
    <n v="1413432331"/>
    <x v="0"/>
    <x v="23"/>
    <b v="1"/>
    <s v="theater/plays"/>
    <x v="3472"/>
    <x v="1"/>
    <x v="6"/>
    <x v="3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x v="3461"/>
    <n v="1425067296"/>
    <x v="0"/>
    <x v="51"/>
    <b v="1"/>
    <s v="theater/plays"/>
    <x v="3473"/>
    <x v="1"/>
    <x v="6"/>
    <x v="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x v="3462"/>
    <n v="1466424131"/>
    <x v="0"/>
    <x v="70"/>
    <b v="1"/>
    <s v="theater/plays"/>
    <x v="3474"/>
    <x v="1"/>
    <x v="6"/>
    <x v="2"/>
  </r>
  <r>
    <n v="3475"/>
    <s v="Score"/>
    <s v="Score is a musical play inspired by true stories of parents who have recovered from addiction and regained their children."/>
    <x v="43"/>
    <x v="2303"/>
    <x v="0"/>
    <s v="GB"/>
    <s v="GBP"/>
    <x v="3463"/>
    <n v="1412629704"/>
    <x v="0"/>
    <x v="57"/>
    <b v="1"/>
    <s v="theater/plays"/>
    <x v="3475"/>
    <x v="1"/>
    <x v="6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x v="3464"/>
    <n v="1412836990"/>
    <x v="0"/>
    <x v="79"/>
    <b v="1"/>
    <s v="theater/plays"/>
    <x v="3476"/>
    <x v="1"/>
    <x v="6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x v="3465"/>
    <n v="1430761243"/>
    <x v="0"/>
    <x v="70"/>
    <b v="1"/>
    <s v="theater/plays"/>
    <x v="3477"/>
    <x v="1"/>
    <x v="6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x v="3466"/>
    <n v="1424296822"/>
    <x v="0"/>
    <x v="7"/>
    <b v="1"/>
    <s v="theater/plays"/>
    <x v="3478"/>
    <x v="1"/>
    <x v="6"/>
    <x v="0"/>
  </r>
  <r>
    <n v="3479"/>
    <s v="Civil Rogues"/>
    <s v="A new comedy about what happened to a band of foolhardy actors when the Puritans closed the theatres in the 1640s."/>
    <x v="15"/>
    <x v="2306"/>
    <x v="0"/>
    <s v="GB"/>
    <s v="GBP"/>
    <x v="3467"/>
    <n v="1400790680"/>
    <x v="0"/>
    <x v="66"/>
    <b v="1"/>
    <s v="theater/plays"/>
    <x v="3479"/>
    <x v="1"/>
    <x v="6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x v="3468"/>
    <n v="1434440227"/>
    <x v="0"/>
    <x v="62"/>
    <b v="1"/>
    <s v="theater/plays"/>
    <x v="3480"/>
    <x v="1"/>
    <x v="6"/>
    <x v="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x v="3469"/>
    <n v="1418709388"/>
    <x v="0"/>
    <x v="195"/>
    <b v="1"/>
    <s v="theater/plays"/>
    <x v="3481"/>
    <x v="1"/>
    <x v="6"/>
    <x v="3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x v="3470"/>
    <n v="1402079466"/>
    <x v="0"/>
    <x v="144"/>
    <b v="1"/>
    <s v="theater/plays"/>
    <x v="3482"/>
    <x v="1"/>
    <x v="6"/>
    <x v="3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x v="3471"/>
    <n v="1401811381"/>
    <x v="0"/>
    <x v="182"/>
    <b v="1"/>
    <s v="theater/plays"/>
    <x v="3483"/>
    <x v="1"/>
    <x v="6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x v="3472"/>
    <n v="1463422499"/>
    <x v="0"/>
    <x v="34"/>
    <b v="1"/>
    <s v="theater/plays"/>
    <x v="3484"/>
    <x v="1"/>
    <x v="6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x v="3473"/>
    <n v="1451839080"/>
    <x v="0"/>
    <x v="209"/>
    <b v="1"/>
    <s v="theater/plays"/>
    <x v="3485"/>
    <x v="1"/>
    <x v="6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x v="3474"/>
    <n v="1430600401"/>
    <x v="0"/>
    <x v="66"/>
    <b v="1"/>
    <s v="theater/plays"/>
    <x v="3486"/>
    <x v="1"/>
    <x v="6"/>
    <x v="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x v="3475"/>
    <n v="1432593252"/>
    <x v="0"/>
    <x v="36"/>
    <b v="1"/>
    <s v="theater/plays"/>
    <x v="3487"/>
    <x v="1"/>
    <x v="6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x v="3476"/>
    <n v="1427221560"/>
    <x v="0"/>
    <x v="60"/>
    <b v="1"/>
    <s v="theater/plays"/>
    <x v="3488"/>
    <x v="1"/>
    <x v="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x v="3477"/>
    <n v="1398352531"/>
    <x v="0"/>
    <x v="250"/>
    <b v="1"/>
    <s v="theater/plays"/>
    <x v="3489"/>
    <x v="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x v="3478"/>
    <n v="1457982924"/>
    <x v="0"/>
    <x v="74"/>
    <b v="1"/>
    <s v="theater/plays"/>
    <x v="3490"/>
    <x v="1"/>
    <x v="6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x v="3479"/>
    <n v="1430114384"/>
    <x v="0"/>
    <x v="73"/>
    <b v="1"/>
    <s v="theater/plays"/>
    <x v="3491"/>
    <x v="1"/>
    <x v="6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x v="3480"/>
    <n v="1442794397"/>
    <x v="0"/>
    <x v="2"/>
    <b v="1"/>
    <s v="theater/plays"/>
    <x v="3492"/>
    <x v="1"/>
    <x v="6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x v="3481"/>
    <n v="1406580436"/>
    <x v="0"/>
    <x v="60"/>
    <b v="1"/>
    <s v="theater/plays"/>
    <x v="3493"/>
    <x v="1"/>
    <x v="6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x v="3482"/>
    <n v="1479186575"/>
    <x v="0"/>
    <x v="62"/>
    <b v="1"/>
    <s v="theater/plays"/>
    <x v="3494"/>
    <x v="1"/>
    <x v="6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x v="3483"/>
    <n v="1412360309"/>
    <x v="0"/>
    <x v="250"/>
    <b v="1"/>
    <s v="theater/plays"/>
    <x v="3495"/>
    <x v="1"/>
    <x v="6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x v="3484"/>
    <n v="1470169166"/>
    <x v="0"/>
    <x v="76"/>
    <b v="1"/>
    <s v="theater/plays"/>
    <x v="3496"/>
    <x v="1"/>
    <x v="6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x v="3485"/>
    <n v="1463852904"/>
    <x v="0"/>
    <x v="72"/>
    <b v="1"/>
    <s v="theater/plays"/>
    <x v="3497"/>
    <x v="1"/>
    <x v="6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x v="3486"/>
    <n v="1459309704"/>
    <x v="0"/>
    <x v="288"/>
    <b v="1"/>
    <s v="theater/plays"/>
    <x v="3498"/>
    <x v="1"/>
    <x v="6"/>
    <x v="2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x v="3487"/>
    <n v="1431046325"/>
    <x v="0"/>
    <x v="2"/>
    <b v="1"/>
    <s v="theater/plays"/>
    <x v="3499"/>
    <x v="1"/>
    <x v="6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x v="3488"/>
    <n v="1455919438"/>
    <x v="0"/>
    <x v="288"/>
    <b v="1"/>
    <s v="theater/plays"/>
    <x v="3500"/>
    <x v="1"/>
    <x v="6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x v="3489"/>
    <n v="1439835595"/>
    <x v="0"/>
    <x v="288"/>
    <b v="1"/>
    <s v="theater/plays"/>
    <x v="3501"/>
    <x v="1"/>
    <x v="6"/>
    <x v="0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x v="3490"/>
    <n v="1456862924"/>
    <x v="0"/>
    <x v="162"/>
    <b v="1"/>
    <s v="theater/plays"/>
    <x v="3502"/>
    <x v="1"/>
    <x v="6"/>
    <x v="2"/>
  </r>
  <r>
    <n v="3503"/>
    <s v="Tarantella"/>
    <s v="A group of Sicilian immigrants in New York struggle to deal with conflict from both within the family and from without."/>
    <x v="30"/>
    <x v="2324"/>
    <x v="0"/>
    <s v="GB"/>
    <s v="GBP"/>
    <x v="3491"/>
    <n v="1466767728"/>
    <x v="0"/>
    <x v="44"/>
    <b v="1"/>
    <s v="theater/plays"/>
    <x v="3503"/>
    <x v="1"/>
    <x v="6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x v="3492"/>
    <n v="1445363891"/>
    <x v="0"/>
    <x v="22"/>
    <b v="1"/>
    <s v="theater/plays"/>
    <x v="3504"/>
    <x v="1"/>
    <x v="6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x v="3493"/>
    <n v="1398983245"/>
    <x v="0"/>
    <x v="70"/>
    <b v="1"/>
    <s v="theater/plays"/>
    <x v="3505"/>
    <x v="1"/>
    <x v="6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x v="3494"/>
    <n v="1404927440"/>
    <x v="0"/>
    <x v="60"/>
    <b v="1"/>
    <s v="theater/plays"/>
    <x v="3506"/>
    <x v="1"/>
    <x v="6"/>
    <x v="3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x v="3495"/>
    <n v="1462140537"/>
    <x v="0"/>
    <x v="250"/>
    <b v="1"/>
    <s v="theater/plays"/>
    <x v="3507"/>
    <x v="1"/>
    <x v="6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x v="3496"/>
    <n v="1460914253"/>
    <x v="0"/>
    <x v="41"/>
    <b v="1"/>
    <s v="theater/plays"/>
    <x v="3508"/>
    <x v="1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x v="3497"/>
    <n v="1415392666"/>
    <x v="0"/>
    <x v="51"/>
    <b v="1"/>
    <s v="theater/plays"/>
    <x v="3509"/>
    <x v="1"/>
    <x v="6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x v="3498"/>
    <n v="1402584846"/>
    <x v="0"/>
    <x v="41"/>
    <b v="1"/>
    <s v="theater/plays"/>
    <x v="3510"/>
    <x v="1"/>
    <x v="6"/>
    <x v="3"/>
  </r>
  <r>
    <n v="3511"/>
    <s v="Silent Planet"/>
    <s v="The world premiere of the first full-length play by Eve Leigh, at the intimate Finborough Theatre in London."/>
    <x v="15"/>
    <x v="2328"/>
    <x v="0"/>
    <s v="GB"/>
    <s v="GBP"/>
    <x v="3499"/>
    <n v="1413406695"/>
    <x v="0"/>
    <x v="10"/>
    <b v="1"/>
    <s v="theater/plays"/>
    <x v="3511"/>
    <x v="1"/>
    <x v="6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x v="3500"/>
    <n v="1424609592"/>
    <x v="0"/>
    <x v="57"/>
    <b v="1"/>
    <s v="theater/plays"/>
    <x v="3512"/>
    <x v="1"/>
    <x v="6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x v="3501"/>
    <n v="1400725112"/>
    <x v="0"/>
    <x v="34"/>
    <b v="1"/>
    <s v="theater/plays"/>
    <x v="3513"/>
    <x v="1"/>
    <x v="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x v="3502"/>
    <n v="1421439552"/>
    <x v="0"/>
    <x v="73"/>
    <b v="1"/>
    <s v="theater/plays"/>
    <x v="3514"/>
    <x v="1"/>
    <x v="6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x v="3503"/>
    <n v="1430505171"/>
    <x v="0"/>
    <x v="67"/>
    <b v="1"/>
    <s v="theater/plays"/>
    <x v="3515"/>
    <x v="1"/>
    <x v="6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x v="3504"/>
    <n v="1407197670"/>
    <x v="0"/>
    <x v="202"/>
    <b v="1"/>
    <s v="theater/plays"/>
    <x v="3516"/>
    <x v="1"/>
    <x v="6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x v="3505"/>
    <n v="1401910634"/>
    <x v="0"/>
    <x v="62"/>
    <b v="1"/>
    <s v="theater/plays"/>
    <x v="3517"/>
    <x v="1"/>
    <x v="6"/>
    <x v="3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x v="3506"/>
    <n v="1410461299"/>
    <x v="0"/>
    <x v="51"/>
    <b v="1"/>
    <s v="theater/plays"/>
    <x v="3518"/>
    <x v="1"/>
    <x v="6"/>
    <x v="3"/>
  </r>
  <r>
    <n v="3519"/>
    <s v="Bookstory"/>
    <s v="Bookstory is a tiny puppet musical with some very big ideas that tells the story of the story in the digital age"/>
    <x v="13"/>
    <x v="40"/>
    <x v="0"/>
    <s v="GB"/>
    <s v="GBP"/>
    <x v="3507"/>
    <n v="1422886950"/>
    <x v="0"/>
    <x v="33"/>
    <b v="1"/>
    <s v="theater/plays"/>
    <x v="3519"/>
    <x v="1"/>
    <x v="6"/>
    <x v="0"/>
  </r>
  <r>
    <n v="3520"/>
    <s v="Protocols"/>
    <s v="Help us to bring &quot;Protocols&quot; at the 2015 Camden Fringe. The most controversial play of the year."/>
    <x v="13"/>
    <x v="1132"/>
    <x v="0"/>
    <s v="GB"/>
    <s v="GBP"/>
    <x v="3508"/>
    <n v="1439322412"/>
    <x v="0"/>
    <x v="64"/>
    <b v="1"/>
    <s v="theater/plays"/>
    <x v="3520"/>
    <x v="1"/>
    <x v="6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x v="3509"/>
    <n v="1409388020"/>
    <x v="0"/>
    <x v="62"/>
    <b v="1"/>
    <s v="theater/plays"/>
    <x v="3521"/>
    <x v="1"/>
    <x v="6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x v="3510"/>
    <n v="1439924246"/>
    <x v="0"/>
    <x v="69"/>
    <b v="1"/>
    <s v="theater/plays"/>
    <x v="3522"/>
    <x v="1"/>
    <x v="6"/>
    <x v="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x v="3511"/>
    <n v="1469871148"/>
    <x v="0"/>
    <x v="144"/>
    <b v="1"/>
    <s v="theater/plays"/>
    <x v="3523"/>
    <x v="1"/>
    <x v="6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x v="3512"/>
    <n v="1409336373"/>
    <x v="0"/>
    <x v="142"/>
    <b v="1"/>
    <s v="theater/plays"/>
    <x v="3524"/>
    <x v="1"/>
    <x v="6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x v="3453"/>
    <n v="1438188106"/>
    <x v="0"/>
    <x v="63"/>
    <b v="1"/>
    <s v="theater/plays"/>
    <x v="3525"/>
    <x v="1"/>
    <x v="6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x v="3513"/>
    <n v="1459411371"/>
    <x v="0"/>
    <x v="69"/>
    <b v="1"/>
    <s v="theater/plays"/>
    <x v="3526"/>
    <x v="1"/>
    <x v="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x v="3514"/>
    <n v="1434069205"/>
    <x v="0"/>
    <x v="48"/>
    <b v="1"/>
    <s v="theater/plays"/>
    <x v="3527"/>
    <x v="1"/>
    <x v="6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x v="3515"/>
    <n v="1483012918"/>
    <x v="0"/>
    <x v="77"/>
    <b v="1"/>
    <s v="theater/plays"/>
    <x v="3528"/>
    <x v="1"/>
    <x v="6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x v="3516"/>
    <n v="1434997018"/>
    <x v="0"/>
    <x v="59"/>
    <b v="1"/>
    <s v="theater/plays"/>
    <x v="3529"/>
    <x v="1"/>
    <x v="6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x v="3517"/>
    <n v="1457881057"/>
    <x v="0"/>
    <x v="19"/>
    <b v="1"/>
    <s v="theater/plays"/>
    <x v="3530"/>
    <x v="1"/>
    <x v="6"/>
    <x v="2"/>
  </r>
  <r>
    <n v="3531"/>
    <s v="The Reinvention of Lily Johnson"/>
    <s v="A political comedy for a crazy election year"/>
    <x v="28"/>
    <x v="1958"/>
    <x v="0"/>
    <s v="US"/>
    <s v="USD"/>
    <x v="3518"/>
    <n v="1464709334"/>
    <x v="0"/>
    <x v="55"/>
    <b v="1"/>
    <s v="theater/plays"/>
    <x v="3531"/>
    <x v="1"/>
    <x v="6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x v="3519"/>
    <n v="1409667827"/>
    <x v="0"/>
    <x v="74"/>
    <b v="1"/>
    <s v="theater/plays"/>
    <x v="3532"/>
    <x v="1"/>
    <x v="6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x v="3520"/>
    <n v="1444673767"/>
    <x v="0"/>
    <x v="22"/>
    <b v="1"/>
    <s v="theater/plays"/>
    <x v="3533"/>
    <x v="1"/>
    <x v="6"/>
    <x v="0"/>
  </r>
  <r>
    <n v="3534"/>
    <s v="Night of Ashes"/>
    <s v="A Theatrical Prequel to Hell's Rebels, the current Pathfinder Adventure Path from Paizo Publishing"/>
    <x v="10"/>
    <x v="2339"/>
    <x v="0"/>
    <s v="US"/>
    <s v="USD"/>
    <x v="3521"/>
    <n v="1440687623"/>
    <x v="0"/>
    <x v="386"/>
    <b v="1"/>
    <s v="theater/plays"/>
    <x v="3534"/>
    <x v="1"/>
    <x v="6"/>
    <x v="0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x v="1804"/>
    <n v="1441120910"/>
    <x v="0"/>
    <x v="67"/>
    <b v="1"/>
    <s v="theater/plays"/>
    <x v="3535"/>
    <x v="1"/>
    <x v="6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x v="3522"/>
    <n v="1448040425"/>
    <x v="0"/>
    <x v="57"/>
    <b v="1"/>
    <s v="theater/plays"/>
    <x v="3536"/>
    <x v="1"/>
    <x v="6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x v="3523"/>
    <n v="1413016216"/>
    <x v="0"/>
    <x v="33"/>
    <b v="1"/>
    <s v="theater/plays"/>
    <x v="3537"/>
    <x v="1"/>
    <x v="6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x v="3524"/>
    <n v="1469009140"/>
    <x v="0"/>
    <x v="183"/>
    <b v="1"/>
    <s v="theater/plays"/>
    <x v="3538"/>
    <x v="1"/>
    <x v="6"/>
    <x v="2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x v="3525"/>
    <n v="1471543722"/>
    <x v="0"/>
    <x v="62"/>
    <b v="1"/>
    <s v="theater/plays"/>
    <x v="3539"/>
    <x v="1"/>
    <x v="6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x v="3526"/>
    <n v="1464307491"/>
    <x v="0"/>
    <x v="22"/>
    <b v="1"/>
    <s v="theater/plays"/>
    <x v="3540"/>
    <x v="1"/>
    <x v="6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x v="3527"/>
    <n v="1438882275"/>
    <x v="0"/>
    <x v="58"/>
    <b v="1"/>
    <s v="theater/plays"/>
    <x v="3541"/>
    <x v="1"/>
    <x v="6"/>
    <x v="0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x v="3528"/>
    <n v="1404915822"/>
    <x v="0"/>
    <x v="268"/>
    <b v="1"/>
    <s v="theater/plays"/>
    <x v="3542"/>
    <x v="1"/>
    <x v="6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x v="3529"/>
    <n v="1432663659"/>
    <x v="0"/>
    <x v="60"/>
    <b v="1"/>
    <s v="theater/plays"/>
    <x v="3543"/>
    <x v="1"/>
    <x v="6"/>
    <x v="0"/>
  </r>
  <r>
    <n v="3544"/>
    <s v="Gruoch, or Lady Macbeth"/>
    <s v="Death &amp; Pretzels presents the world premiere of Paul Pasulka's Gruoch, or Lady Macbeth"/>
    <x v="30"/>
    <x v="911"/>
    <x v="0"/>
    <s v="US"/>
    <s v="USD"/>
    <x v="3530"/>
    <n v="1423166257"/>
    <x v="0"/>
    <x v="54"/>
    <b v="1"/>
    <s v="theater/plays"/>
    <x v="3544"/>
    <x v="1"/>
    <x v="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x v="3531"/>
    <n v="1426188159"/>
    <x v="0"/>
    <x v="22"/>
    <b v="1"/>
    <s v="theater/plays"/>
    <x v="3545"/>
    <x v="1"/>
    <x v="6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x v="3532"/>
    <n v="1426002684"/>
    <x v="0"/>
    <x v="10"/>
    <b v="1"/>
    <s v="theater/plays"/>
    <x v="3546"/>
    <x v="1"/>
    <x v="6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x v="3533"/>
    <n v="1461117201"/>
    <x v="0"/>
    <x v="226"/>
    <b v="1"/>
    <s v="theater/plays"/>
    <x v="3547"/>
    <x v="1"/>
    <x v="6"/>
    <x v="2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x v="3534"/>
    <n v="1455230214"/>
    <x v="0"/>
    <x v="62"/>
    <b v="1"/>
    <s v="theater/plays"/>
    <x v="3548"/>
    <x v="1"/>
    <x v="6"/>
    <x v="2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x v="3535"/>
    <n v="1438939673"/>
    <x v="0"/>
    <x v="288"/>
    <b v="1"/>
    <s v="theater/plays"/>
    <x v="3549"/>
    <x v="1"/>
    <x v="6"/>
    <x v="0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x v="3536"/>
    <n v="1459632398"/>
    <x v="0"/>
    <x v="31"/>
    <b v="1"/>
    <s v="theater/plays"/>
    <x v="3550"/>
    <x v="1"/>
    <x v="6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x v="3537"/>
    <n v="1398342170"/>
    <x v="0"/>
    <x v="20"/>
    <b v="1"/>
    <s v="theater/plays"/>
    <x v="3551"/>
    <x v="1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x v="3538"/>
    <n v="1401372324"/>
    <x v="0"/>
    <x v="9"/>
    <b v="1"/>
    <s v="theater/plays"/>
    <x v="3552"/>
    <x v="1"/>
    <x v="6"/>
    <x v="3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x v="3539"/>
    <n v="1436575280"/>
    <x v="0"/>
    <x v="201"/>
    <b v="1"/>
    <s v="theater/plays"/>
    <x v="3553"/>
    <x v="1"/>
    <x v="6"/>
    <x v="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x v="3540"/>
    <n v="1421025159"/>
    <x v="0"/>
    <x v="28"/>
    <b v="1"/>
    <s v="theater/plays"/>
    <x v="3554"/>
    <x v="1"/>
    <x v="6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x v="3541"/>
    <n v="1476786994"/>
    <x v="0"/>
    <x v="25"/>
    <b v="1"/>
    <s v="theater/plays"/>
    <x v="3555"/>
    <x v="1"/>
    <x v="6"/>
    <x v="2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x v="3542"/>
    <n v="1403105724"/>
    <x v="0"/>
    <x v="9"/>
    <b v="1"/>
    <s v="theater/plays"/>
    <x v="3556"/>
    <x v="1"/>
    <x v="6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x v="3543"/>
    <n v="1396334311"/>
    <x v="0"/>
    <x v="501"/>
    <b v="1"/>
    <s v="theater/plays"/>
    <x v="3557"/>
    <x v="1"/>
    <x v="6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x v="3544"/>
    <n v="1431718575"/>
    <x v="0"/>
    <x v="19"/>
    <b v="1"/>
    <s v="theater/plays"/>
    <x v="3558"/>
    <x v="1"/>
    <x v="6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x v="3545"/>
    <n v="1436408308"/>
    <x v="0"/>
    <x v="54"/>
    <b v="1"/>
    <s v="theater/plays"/>
    <x v="3559"/>
    <x v="1"/>
    <x v="6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x v="3546"/>
    <n v="1429651266"/>
    <x v="0"/>
    <x v="142"/>
    <b v="1"/>
    <s v="theater/plays"/>
    <x v="3560"/>
    <x v="1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x v="3547"/>
    <n v="1437236378"/>
    <x v="0"/>
    <x v="241"/>
    <b v="1"/>
    <s v="theater/plays"/>
    <x v="3561"/>
    <x v="1"/>
    <x v="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x v="3548"/>
    <n v="1457115427"/>
    <x v="0"/>
    <x v="162"/>
    <b v="1"/>
    <s v="theater/plays"/>
    <x v="3562"/>
    <x v="1"/>
    <x v="6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x v="3549"/>
    <n v="1467648456"/>
    <x v="0"/>
    <x v="20"/>
    <b v="1"/>
    <s v="theater/plays"/>
    <x v="3563"/>
    <x v="1"/>
    <x v="6"/>
    <x v="2"/>
  </r>
  <r>
    <n v="3564"/>
    <s v="The Pillowman Aberdeen"/>
    <s v="Multi Award-Winng play THE PILLOWMAN coming to the Arts Centre Theatre, Aberdeen"/>
    <x v="28"/>
    <x v="2025"/>
    <x v="0"/>
    <s v="GB"/>
    <s v="GBP"/>
    <x v="3550"/>
    <n v="1440082649"/>
    <x v="0"/>
    <x v="57"/>
    <b v="1"/>
    <s v="theater/plays"/>
    <x v="3564"/>
    <x v="1"/>
    <x v="6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x v="3551"/>
    <n v="1417456208"/>
    <x v="0"/>
    <x v="8"/>
    <b v="1"/>
    <s v="theater/plays"/>
    <x v="3565"/>
    <x v="1"/>
    <x v="6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x v="3552"/>
    <n v="1419423083"/>
    <x v="0"/>
    <x v="44"/>
    <b v="1"/>
    <s v="theater/plays"/>
    <x v="3566"/>
    <x v="1"/>
    <x v="6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x v="3553"/>
    <n v="1431372444"/>
    <x v="0"/>
    <x v="14"/>
    <b v="1"/>
    <s v="theater/plays"/>
    <x v="3567"/>
    <x v="1"/>
    <x v="6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x v="3554"/>
    <n v="1408383994"/>
    <x v="0"/>
    <x v="10"/>
    <b v="1"/>
    <s v="theater/plays"/>
    <x v="3568"/>
    <x v="1"/>
    <x v="6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x v="3555"/>
    <n v="1418142696"/>
    <x v="0"/>
    <x v="14"/>
    <b v="1"/>
    <s v="theater/plays"/>
    <x v="3569"/>
    <x v="1"/>
    <x v="6"/>
    <x v="3"/>
  </r>
  <r>
    <n v="3570"/>
    <s v="The Lower Depths"/>
    <s v="Theatre Machine presents an all-new adaptation of Maxim Gorky's classic of Russian theatre, The Lower Depths."/>
    <x v="13"/>
    <x v="2361"/>
    <x v="0"/>
    <s v="US"/>
    <s v="USD"/>
    <x v="3556"/>
    <n v="1417593483"/>
    <x v="0"/>
    <x v="55"/>
    <b v="1"/>
    <s v="theater/plays"/>
    <x v="3570"/>
    <x v="1"/>
    <x v="6"/>
    <x v="3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x v="3557"/>
    <n v="1412109413"/>
    <x v="0"/>
    <x v="20"/>
    <b v="1"/>
    <s v="theater/plays"/>
    <x v="3571"/>
    <x v="1"/>
    <x v="6"/>
    <x v="3"/>
  </r>
  <r>
    <n v="3572"/>
    <s v="Monster"/>
    <s v="A darkly comic one woman show by Abram Rooney as part of The Camden Fringe 2015."/>
    <x v="2"/>
    <x v="83"/>
    <x v="0"/>
    <s v="GB"/>
    <s v="GBP"/>
    <x v="3558"/>
    <n v="1432302082"/>
    <x v="0"/>
    <x v="82"/>
    <b v="1"/>
    <s v="theater/plays"/>
    <x v="3572"/>
    <x v="1"/>
    <x v="6"/>
    <x v="0"/>
  </r>
  <r>
    <n v="3573"/>
    <s v="Licensed To Ill"/>
    <s v="London based theatre makers collaborating to create a new show about the history of HipHop."/>
    <x v="9"/>
    <x v="2363"/>
    <x v="0"/>
    <s v="GB"/>
    <s v="GBP"/>
    <x v="3559"/>
    <n v="1412845246"/>
    <x v="0"/>
    <x v="76"/>
    <b v="1"/>
    <s v="theater/plays"/>
    <x v="3573"/>
    <x v="1"/>
    <x v="6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x v="3560"/>
    <n v="1413326248"/>
    <x v="0"/>
    <x v="43"/>
    <b v="1"/>
    <s v="theater/plays"/>
    <x v="3574"/>
    <x v="1"/>
    <x v="6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x v="3561"/>
    <n v="1468176527"/>
    <x v="0"/>
    <x v="332"/>
    <b v="1"/>
    <s v="theater/plays"/>
    <x v="3575"/>
    <x v="1"/>
    <x v="6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x v="3562"/>
    <n v="1475759454"/>
    <x v="0"/>
    <x v="81"/>
    <b v="1"/>
    <s v="theater/plays"/>
    <x v="3576"/>
    <x v="1"/>
    <x v="6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x v="3563"/>
    <n v="1427741583"/>
    <x v="0"/>
    <x v="74"/>
    <b v="1"/>
    <s v="theater/plays"/>
    <x v="3577"/>
    <x v="1"/>
    <x v="6"/>
    <x v="0"/>
  </r>
  <r>
    <n v="3578"/>
    <s v="Home"/>
    <s v="An unsparing, slightly surreal look at the effects of the private rented sector on two young women. Based on real events."/>
    <x v="15"/>
    <x v="2366"/>
    <x v="0"/>
    <s v="GB"/>
    <s v="GBP"/>
    <x v="3564"/>
    <n v="1459445777"/>
    <x v="0"/>
    <x v="77"/>
    <b v="1"/>
    <s v="theater/plays"/>
    <x v="3578"/>
    <x v="1"/>
    <x v="6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x v="3565"/>
    <n v="1456856256"/>
    <x v="0"/>
    <x v="25"/>
    <b v="1"/>
    <s v="theater/plays"/>
    <x v="3579"/>
    <x v="1"/>
    <x v="6"/>
    <x v="2"/>
  </r>
  <r>
    <n v="3580"/>
    <s v="Annabel Lost"/>
    <s v="Annabel Lost combines visual art and performance poetry to tell the story of two orphaned refugees, Quetzal and Rhime."/>
    <x v="42"/>
    <x v="581"/>
    <x v="0"/>
    <s v="US"/>
    <s v="USD"/>
    <x v="3566"/>
    <n v="1421900022"/>
    <x v="0"/>
    <x v="74"/>
    <b v="1"/>
    <s v="theater/plays"/>
    <x v="3580"/>
    <x v="1"/>
    <x v="6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x v="3567"/>
    <n v="1405509510"/>
    <x v="0"/>
    <x v="43"/>
    <b v="1"/>
    <s v="theater/plays"/>
    <x v="3581"/>
    <x v="1"/>
    <x v="6"/>
    <x v="3"/>
  </r>
  <r>
    <n v="3582"/>
    <s v="REALLY REALLY"/>
    <s v="A contemporary American play touching on the scorching realities of growing up in the Millennial generation."/>
    <x v="28"/>
    <x v="2367"/>
    <x v="0"/>
    <s v="US"/>
    <s v="USD"/>
    <x v="3568"/>
    <n v="1458613082"/>
    <x v="0"/>
    <x v="72"/>
    <b v="1"/>
    <s v="theater/plays"/>
    <x v="3582"/>
    <x v="1"/>
    <x v="6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x v="3569"/>
    <n v="1455790405"/>
    <x v="0"/>
    <x v="54"/>
    <b v="1"/>
    <s v="theater/plays"/>
    <x v="3583"/>
    <x v="1"/>
    <x v="6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x v="3570"/>
    <n v="1434180944"/>
    <x v="0"/>
    <x v="300"/>
    <b v="1"/>
    <s v="theater/plays"/>
    <x v="3584"/>
    <x v="1"/>
    <x v="6"/>
    <x v="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x v="3571"/>
    <n v="1416589890"/>
    <x v="0"/>
    <x v="23"/>
    <b v="1"/>
    <s v="theater/plays"/>
    <x v="3585"/>
    <x v="1"/>
    <x v="6"/>
    <x v="3"/>
  </r>
  <r>
    <n v="3586"/>
    <s v="Actors &amp; Musicians who are Blind or Autistic"/>
    <s v="See Theatre In A New Light"/>
    <x v="51"/>
    <x v="2369"/>
    <x v="0"/>
    <s v="US"/>
    <s v="USD"/>
    <x v="3572"/>
    <n v="1469465070"/>
    <x v="0"/>
    <x v="241"/>
    <b v="1"/>
    <s v="theater/plays"/>
    <x v="3586"/>
    <x v="1"/>
    <x v="6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x v="3573"/>
    <n v="1463144254"/>
    <x v="0"/>
    <x v="33"/>
    <b v="1"/>
    <s v="theater/plays"/>
    <x v="3587"/>
    <x v="1"/>
    <x v="6"/>
    <x v="2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x v="3574"/>
    <n v="1428436410"/>
    <x v="0"/>
    <x v="202"/>
    <b v="1"/>
    <s v="theater/plays"/>
    <x v="3588"/>
    <x v="1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x v="3575"/>
    <n v="1430494347"/>
    <x v="0"/>
    <x v="95"/>
    <b v="1"/>
    <s v="theater/plays"/>
    <x v="3589"/>
    <x v="1"/>
    <x v="6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x v="3576"/>
    <n v="1411200034"/>
    <x v="0"/>
    <x v="196"/>
    <b v="1"/>
    <s v="theater/plays"/>
    <x v="3590"/>
    <x v="1"/>
    <x v="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x v="3577"/>
    <n v="1419979544"/>
    <x v="0"/>
    <x v="59"/>
    <b v="1"/>
    <s v="theater/plays"/>
    <x v="3591"/>
    <x v="1"/>
    <x v="6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x v="3578"/>
    <n v="1418673307"/>
    <x v="0"/>
    <x v="2"/>
    <b v="1"/>
    <s v="theater/plays"/>
    <x v="3592"/>
    <x v="1"/>
    <x v="6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x v="3579"/>
    <n v="1417469639"/>
    <x v="0"/>
    <x v="68"/>
    <b v="1"/>
    <s v="theater/plays"/>
    <x v="3593"/>
    <x v="1"/>
    <x v="6"/>
    <x v="3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x v="3580"/>
    <n v="1470792982"/>
    <x v="0"/>
    <x v="17"/>
    <b v="1"/>
    <s v="theater/plays"/>
    <x v="3594"/>
    <x v="1"/>
    <x v="6"/>
    <x v="2"/>
  </r>
  <r>
    <n v="3595"/>
    <s v="The Flu Season"/>
    <s v="A new theatre company staging Will Eno's The Flu Season in Seattle"/>
    <x v="27"/>
    <x v="2372"/>
    <x v="0"/>
    <s v="US"/>
    <s v="USD"/>
    <x v="3581"/>
    <n v="1423959123"/>
    <x v="0"/>
    <x v="95"/>
    <b v="1"/>
    <s v="theater/plays"/>
    <x v="3595"/>
    <x v="1"/>
    <x v="6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x v="3582"/>
    <n v="1407258582"/>
    <x v="0"/>
    <x v="41"/>
    <b v="1"/>
    <s v="theater/plays"/>
    <x v="3596"/>
    <x v="1"/>
    <x v="6"/>
    <x v="3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x v="3583"/>
    <n v="1455717790"/>
    <x v="0"/>
    <x v="51"/>
    <b v="1"/>
    <s v="theater/plays"/>
    <x v="3597"/>
    <x v="1"/>
    <x v="6"/>
    <x v="2"/>
  </r>
  <r>
    <n v="3598"/>
    <s v="Cinderella"/>
    <s v="River City Theatre Company needs your support as we embark on our thirteenth production, CINDERELLA!"/>
    <x v="28"/>
    <x v="1666"/>
    <x v="0"/>
    <s v="US"/>
    <s v="USD"/>
    <x v="3584"/>
    <n v="1408129822"/>
    <x v="0"/>
    <x v="74"/>
    <b v="1"/>
    <s v="theater/plays"/>
    <x v="3598"/>
    <x v="1"/>
    <x v="6"/>
    <x v="3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x v="3585"/>
    <n v="1438715077"/>
    <x v="0"/>
    <x v="57"/>
    <b v="1"/>
    <s v="theater/plays"/>
    <x v="3599"/>
    <x v="1"/>
    <x v="6"/>
    <x v="0"/>
  </r>
  <r>
    <n v="3600"/>
    <s v="Pariah"/>
    <s v="The First Play From The Man Who Brought You The Black James Bond!"/>
    <x v="185"/>
    <x v="31"/>
    <x v="0"/>
    <s v="US"/>
    <s v="USD"/>
    <x v="3586"/>
    <n v="1473970964"/>
    <x v="0"/>
    <x v="80"/>
    <b v="1"/>
    <s v="theater/plays"/>
    <x v="3600"/>
    <x v="1"/>
    <x v="6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x v="3587"/>
    <n v="1418860682"/>
    <x v="0"/>
    <x v="28"/>
    <b v="1"/>
    <s v="theater/plays"/>
    <x v="3601"/>
    <x v="1"/>
    <x v="6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x v="3588"/>
    <n v="1458336479"/>
    <x v="0"/>
    <x v="72"/>
    <b v="1"/>
    <s v="theater/plays"/>
    <x v="3602"/>
    <x v="1"/>
    <x v="6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x v="3589"/>
    <n v="1444164280"/>
    <x v="0"/>
    <x v="7"/>
    <b v="1"/>
    <s v="theater/plays"/>
    <x v="3603"/>
    <x v="1"/>
    <x v="6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x v="3590"/>
    <n v="1461370956"/>
    <x v="0"/>
    <x v="50"/>
    <b v="1"/>
    <s v="theater/plays"/>
    <x v="3604"/>
    <x v="1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x v="3591"/>
    <n v="1452798126"/>
    <x v="0"/>
    <x v="41"/>
    <b v="1"/>
    <s v="theater/plays"/>
    <x v="3605"/>
    <x v="1"/>
    <x v="6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x v="3592"/>
    <n v="1468593057"/>
    <x v="0"/>
    <x v="31"/>
    <b v="1"/>
    <s v="theater/plays"/>
    <x v="3606"/>
    <x v="1"/>
    <x v="6"/>
    <x v="2"/>
  </r>
  <r>
    <n v="3607"/>
    <s v="E15 at The Pleasance and CPT"/>
    <s v="'E15' is a verbatim project that looks at the story of the Focus E15 Campaign"/>
    <x v="131"/>
    <x v="2377"/>
    <x v="0"/>
    <s v="GB"/>
    <s v="GBP"/>
    <x v="3593"/>
    <n v="1448924882"/>
    <x v="0"/>
    <x v="9"/>
    <b v="1"/>
    <s v="theater/plays"/>
    <x v="3607"/>
    <x v="1"/>
    <x v="6"/>
    <x v="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x v="3594"/>
    <n v="1463418090"/>
    <x v="0"/>
    <x v="74"/>
    <b v="1"/>
    <s v="theater/plays"/>
    <x v="3608"/>
    <x v="1"/>
    <x v="6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x v="3595"/>
    <n v="1456789685"/>
    <x v="0"/>
    <x v="64"/>
    <b v="1"/>
    <s v="theater/plays"/>
    <x v="3609"/>
    <x v="1"/>
    <x v="6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x v="3596"/>
    <n v="1437214936"/>
    <x v="0"/>
    <x v="162"/>
    <b v="1"/>
    <s v="theater/plays"/>
    <x v="3610"/>
    <x v="1"/>
    <x v="6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x v="3597"/>
    <n v="1425891201"/>
    <x v="0"/>
    <x v="13"/>
    <b v="1"/>
    <s v="theater/plays"/>
    <x v="3611"/>
    <x v="1"/>
    <x v="6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x v="3598"/>
    <n v="1401470811"/>
    <x v="0"/>
    <x v="7"/>
    <b v="1"/>
    <s v="theater/plays"/>
    <x v="3612"/>
    <x v="1"/>
    <x v="6"/>
    <x v="3"/>
  </r>
  <r>
    <n v="3613"/>
    <s v="HIS NAME IS ARTHUR HOLMBERG"/>
    <s v="a woman walks into a bar except she looks like a man and no one's serving drinks. one night only"/>
    <x v="21"/>
    <x v="380"/>
    <x v="0"/>
    <s v="US"/>
    <s v="USD"/>
    <x v="3599"/>
    <n v="1401372574"/>
    <x v="0"/>
    <x v="9"/>
    <b v="1"/>
    <s v="theater/plays"/>
    <x v="3613"/>
    <x v="1"/>
    <x v="6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x v="3600"/>
    <n v="1432083616"/>
    <x v="0"/>
    <x v="26"/>
    <b v="1"/>
    <s v="theater/plays"/>
    <x v="3614"/>
    <x v="1"/>
    <x v="6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x v="3601"/>
    <n v="1447164896"/>
    <x v="0"/>
    <x v="250"/>
    <b v="1"/>
    <s v="theater/plays"/>
    <x v="3615"/>
    <x v="1"/>
    <x v="6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x v="3602"/>
    <n v="1424213264"/>
    <x v="0"/>
    <x v="43"/>
    <b v="1"/>
    <s v="theater/plays"/>
    <x v="3616"/>
    <x v="1"/>
    <x v="6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x v="3603"/>
    <n v="1486996729"/>
    <x v="0"/>
    <x v="13"/>
    <b v="1"/>
    <s v="theater/plays"/>
    <x v="3617"/>
    <x v="1"/>
    <x v="6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x v="3604"/>
    <n v="1430751850"/>
    <x v="0"/>
    <x v="66"/>
    <b v="1"/>
    <s v="theater/plays"/>
    <x v="3618"/>
    <x v="1"/>
    <x v="6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x v="3605"/>
    <n v="1476760226"/>
    <x v="0"/>
    <x v="57"/>
    <b v="1"/>
    <s v="theater/plays"/>
    <x v="3619"/>
    <x v="1"/>
    <x v="6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x v="3606"/>
    <n v="1422916261"/>
    <x v="0"/>
    <x v="438"/>
    <b v="1"/>
    <s v="theater/plays"/>
    <x v="3620"/>
    <x v="1"/>
    <x v="6"/>
    <x v="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x v="3607"/>
    <n v="1473200844"/>
    <x v="0"/>
    <x v="16"/>
    <b v="1"/>
    <s v="theater/plays"/>
    <x v="3621"/>
    <x v="1"/>
    <x v="6"/>
    <x v="2"/>
  </r>
  <r>
    <n v="3622"/>
    <s v="Shakespeare's Pericles, Prince of Tyre"/>
    <s v="5 actors. 39 characters. 1 epic adventure. Presented by the Cradle Theatre Company."/>
    <x v="28"/>
    <x v="2385"/>
    <x v="0"/>
    <s v="US"/>
    <s v="USD"/>
    <x v="3608"/>
    <n v="1409030371"/>
    <x v="0"/>
    <x v="64"/>
    <b v="1"/>
    <s v="theater/plays"/>
    <x v="3622"/>
    <x v="1"/>
    <x v="6"/>
    <x v="3"/>
  </r>
  <r>
    <n v="3623"/>
    <s v="Since I've Been Here"/>
    <s v="An original play exploring the complications of romantic relationships in all forms."/>
    <x v="30"/>
    <x v="142"/>
    <x v="0"/>
    <s v="US"/>
    <s v="USD"/>
    <x v="3609"/>
    <n v="1404841270"/>
    <x v="0"/>
    <x v="69"/>
    <b v="1"/>
    <s v="theater/plays"/>
    <x v="3623"/>
    <x v="1"/>
    <x v="6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x v="3610"/>
    <n v="1466793290"/>
    <x v="0"/>
    <x v="70"/>
    <b v="1"/>
    <s v="theater/plays"/>
    <x v="3624"/>
    <x v="1"/>
    <x v="6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x v="3611"/>
    <n v="1433259577"/>
    <x v="0"/>
    <x v="76"/>
    <b v="1"/>
    <s v="theater/plays"/>
    <x v="3625"/>
    <x v="1"/>
    <x v="6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x v="3612"/>
    <n v="1406390457"/>
    <x v="0"/>
    <x v="53"/>
    <b v="1"/>
    <s v="theater/plays"/>
    <x v="3626"/>
    <x v="1"/>
    <x v="6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x v="3613"/>
    <n v="1459446487"/>
    <x v="0"/>
    <x v="60"/>
    <b v="1"/>
    <s v="theater/plays"/>
    <x v="3627"/>
    <x v="1"/>
    <x v="6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x v="3614"/>
    <n v="1444852796"/>
    <x v="0"/>
    <x v="78"/>
    <b v="0"/>
    <s v="theater/musical"/>
    <x v="3628"/>
    <x v="1"/>
    <x v="40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x v="3615"/>
    <n v="1457403364"/>
    <x v="0"/>
    <x v="84"/>
    <b v="0"/>
    <s v="theater/musical"/>
    <x v="3629"/>
    <x v="1"/>
    <x v="40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x v="3616"/>
    <n v="1414700390"/>
    <x v="0"/>
    <x v="29"/>
    <b v="0"/>
    <s v="theater/musical"/>
    <x v="3630"/>
    <x v="1"/>
    <x v="4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x v="3617"/>
    <n v="1409335497"/>
    <x v="0"/>
    <x v="211"/>
    <b v="0"/>
    <s v="theater/musical"/>
    <x v="3631"/>
    <x v="1"/>
    <x v="40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x v="3618"/>
    <n v="1415053749"/>
    <x v="0"/>
    <x v="29"/>
    <b v="0"/>
    <s v="theater/musical"/>
    <x v="3632"/>
    <x v="1"/>
    <x v="40"/>
    <x v="3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x v="3619"/>
    <n v="1475765867"/>
    <x v="0"/>
    <x v="162"/>
    <b v="0"/>
    <s v="theater/musical"/>
    <x v="3633"/>
    <x v="1"/>
    <x v="40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x v="3620"/>
    <n v="1480219174"/>
    <x v="0"/>
    <x v="59"/>
    <b v="0"/>
    <s v="theater/musical"/>
    <x v="3634"/>
    <x v="1"/>
    <x v="40"/>
    <x v="2"/>
  </r>
  <r>
    <n v="3635"/>
    <s v="Mary's Son"/>
    <s v="Mary's Son is a pop opera about Jesus and the hope he brings to all people."/>
    <x v="8"/>
    <x v="2391"/>
    <x v="2"/>
    <s v="US"/>
    <s v="USD"/>
    <x v="3621"/>
    <n v="1458594676"/>
    <x v="0"/>
    <x v="73"/>
    <b v="0"/>
    <s v="theater/musical"/>
    <x v="3635"/>
    <x v="1"/>
    <x v="40"/>
    <x v="2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x v="3622"/>
    <n v="1439224829"/>
    <x v="0"/>
    <x v="78"/>
    <b v="0"/>
    <s v="theater/musical"/>
    <x v="3636"/>
    <x v="1"/>
    <x v="40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x v="3623"/>
    <n v="1417538935"/>
    <x v="0"/>
    <x v="25"/>
    <b v="0"/>
    <s v="theater/musical"/>
    <x v="3637"/>
    <x v="1"/>
    <x v="40"/>
    <x v="3"/>
  </r>
  <r>
    <n v="3638"/>
    <s v="Project Hedwig and the Angry Inch"/>
    <s v="A rock and roll journey that explores love, loss, redemption, duality and ascension."/>
    <x v="126"/>
    <x v="1168"/>
    <x v="2"/>
    <s v="CA"/>
    <s v="CAD"/>
    <x v="3624"/>
    <n v="1424275732"/>
    <x v="0"/>
    <x v="84"/>
    <b v="0"/>
    <s v="theater/musical"/>
    <x v="3638"/>
    <x v="1"/>
    <x v="40"/>
    <x v="0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x v="3625"/>
    <n v="1470672906"/>
    <x v="0"/>
    <x v="29"/>
    <b v="0"/>
    <s v="theater/musical"/>
    <x v="3639"/>
    <x v="1"/>
    <x v="4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x v="3626"/>
    <n v="1428691530"/>
    <x v="0"/>
    <x v="83"/>
    <b v="0"/>
    <s v="theater/musical"/>
    <x v="3640"/>
    <x v="1"/>
    <x v="4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x v="3627"/>
    <n v="1410966179"/>
    <x v="0"/>
    <x v="78"/>
    <b v="0"/>
    <s v="theater/musical"/>
    <x v="3641"/>
    <x v="1"/>
    <x v="40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x v="3628"/>
    <n v="1445369727"/>
    <x v="0"/>
    <x v="84"/>
    <b v="0"/>
    <s v="theater/musical"/>
    <x v="3642"/>
    <x v="1"/>
    <x v="40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x v="3629"/>
    <n v="1444274839"/>
    <x v="0"/>
    <x v="78"/>
    <b v="0"/>
    <s v="theater/musical"/>
    <x v="3643"/>
    <x v="1"/>
    <x v="40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x v="3630"/>
    <n v="1454996887"/>
    <x v="0"/>
    <x v="8"/>
    <b v="0"/>
    <s v="theater/musical"/>
    <x v="3644"/>
    <x v="1"/>
    <x v="40"/>
    <x v="2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x v="3631"/>
    <n v="1477178238"/>
    <x v="0"/>
    <x v="29"/>
    <b v="0"/>
    <s v="theater/musical"/>
    <x v="3645"/>
    <x v="1"/>
    <x v="40"/>
    <x v="2"/>
  </r>
  <r>
    <n v="3646"/>
    <s v="Our Sacred Honor"/>
    <s v="Develop demo materials for new, true story of teen Revolutionary War heroes - for hybrid film/live stage musical"/>
    <x v="3"/>
    <x v="517"/>
    <x v="2"/>
    <s v="US"/>
    <s v="USD"/>
    <x v="3632"/>
    <n v="1431770802"/>
    <x v="0"/>
    <x v="22"/>
    <b v="0"/>
    <s v="theater/musical"/>
    <x v="3646"/>
    <x v="1"/>
    <x v="4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x v="3633"/>
    <n v="1471370327"/>
    <x v="0"/>
    <x v="84"/>
    <b v="0"/>
    <s v="theater/musical"/>
    <x v="3647"/>
    <x v="1"/>
    <x v="40"/>
    <x v="2"/>
  </r>
  <r>
    <n v="3648"/>
    <s v="Moth Theater Lives"/>
    <s v="Help Moth Live! Support Moth and its artist collective to achieve its 2014/15 season."/>
    <x v="79"/>
    <x v="2392"/>
    <x v="0"/>
    <s v="US"/>
    <s v="USD"/>
    <x v="3634"/>
    <n v="1409900445"/>
    <x v="0"/>
    <x v="196"/>
    <b v="1"/>
    <s v="theater/plays"/>
    <x v="3648"/>
    <x v="1"/>
    <x v="6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x v="3635"/>
    <n v="1400691994"/>
    <x v="0"/>
    <x v="22"/>
    <b v="1"/>
    <s v="theater/plays"/>
    <x v="3649"/>
    <x v="1"/>
    <x v="6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x v="3636"/>
    <n v="1452598184"/>
    <x v="0"/>
    <x v="57"/>
    <b v="1"/>
    <s v="theater/plays"/>
    <x v="3650"/>
    <x v="1"/>
    <x v="6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x v="3637"/>
    <n v="1404833442"/>
    <x v="0"/>
    <x v="82"/>
    <b v="1"/>
    <s v="theater/plays"/>
    <x v="3651"/>
    <x v="1"/>
    <x v="6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x v="3638"/>
    <n v="1471188502"/>
    <x v="0"/>
    <x v="57"/>
    <b v="1"/>
    <s v="theater/plays"/>
    <x v="3652"/>
    <x v="1"/>
    <x v="6"/>
    <x v="2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x v="3639"/>
    <n v="1436172207"/>
    <x v="0"/>
    <x v="51"/>
    <b v="1"/>
    <s v="theater/plays"/>
    <x v="3653"/>
    <x v="1"/>
    <x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x v="3640"/>
    <n v="1457690386"/>
    <x v="0"/>
    <x v="44"/>
    <b v="1"/>
    <s v="theater/plays"/>
    <x v="3654"/>
    <x v="1"/>
    <x v="6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x v="3641"/>
    <n v="1434654998"/>
    <x v="0"/>
    <x v="1"/>
    <b v="1"/>
    <s v="theater/plays"/>
    <x v="3655"/>
    <x v="1"/>
    <x v="6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x v="3642"/>
    <n v="1483393836"/>
    <x v="0"/>
    <x v="67"/>
    <b v="1"/>
    <s v="theater/plays"/>
    <x v="3656"/>
    <x v="1"/>
    <x v="6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x v="3643"/>
    <n v="1462806419"/>
    <x v="0"/>
    <x v="9"/>
    <b v="1"/>
    <s v="theater/plays"/>
    <x v="3657"/>
    <x v="1"/>
    <x v="6"/>
    <x v="2"/>
  </r>
  <r>
    <n v="3658"/>
    <s v="Mr. Marmalade"/>
    <s v="Life is hard when your own imaginary friend can't make time for you."/>
    <x v="15"/>
    <x v="17"/>
    <x v="0"/>
    <s v="US"/>
    <s v="USD"/>
    <x v="3644"/>
    <n v="1400272580"/>
    <x v="0"/>
    <x v="9"/>
    <b v="1"/>
    <s v="theater/plays"/>
    <x v="3658"/>
    <x v="1"/>
    <x v="6"/>
    <x v="3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x v="3645"/>
    <n v="1424414350"/>
    <x v="0"/>
    <x v="62"/>
    <b v="1"/>
    <s v="theater/plays"/>
    <x v="3659"/>
    <x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x v="3646"/>
    <n v="1417208925"/>
    <x v="0"/>
    <x v="19"/>
    <b v="1"/>
    <s v="theater/plays"/>
    <x v="3660"/>
    <x v="1"/>
    <x v="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x v="3647"/>
    <n v="1458336672"/>
    <x v="0"/>
    <x v="17"/>
    <b v="1"/>
    <s v="theater/plays"/>
    <x v="3661"/>
    <x v="1"/>
    <x v="6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x v="3648"/>
    <n v="1425187014"/>
    <x v="0"/>
    <x v="244"/>
    <b v="1"/>
    <s v="theater/plays"/>
    <x v="3662"/>
    <x v="1"/>
    <x v="6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x v="3649"/>
    <n v="1477133430"/>
    <x v="0"/>
    <x v="82"/>
    <b v="1"/>
    <s v="theater/plays"/>
    <x v="3663"/>
    <x v="1"/>
    <x v="6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x v="3650"/>
    <n v="1464847089"/>
    <x v="0"/>
    <x v="10"/>
    <b v="1"/>
    <s v="theater/plays"/>
    <x v="3664"/>
    <x v="1"/>
    <x v="6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x v="3651"/>
    <n v="1445109822"/>
    <x v="0"/>
    <x v="25"/>
    <b v="1"/>
    <s v="theater/plays"/>
    <x v="3665"/>
    <x v="1"/>
    <x v="6"/>
    <x v="0"/>
  </r>
  <r>
    <n v="3666"/>
    <s v="Israel LÃ³pez @ Ojai Playwrights Conference"/>
    <s v="Artistic Internship @ Ojai Playwrights Conference"/>
    <x v="38"/>
    <x v="647"/>
    <x v="0"/>
    <s v="US"/>
    <s v="USD"/>
    <x v="3652"/>
    <n v="1404337382"/>
    <x v="0"/>
    <x v="44"/>
    <b v="1"/>
    <s v="theater/plays"/>
    <x v="3666"/>
    <x v="1"/>
    <x v="6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x v="3653"/>
    <n v="1434669419"/>
    <x v="0"/>
    <x v="6"/>
    <b v="1"/>
    <s v="theater/plays"/>
    <x v="3667"/>
    <x v="1"/>
    <x v="6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x v="3654"/>
    <n v="1435670452"/>
    <x v="0"/>
    <x v="33"/>
    <b v="1"/>
    <s v="theater/plays"/>
    <x v="3668"/>
    <x v="1"/>
    <x v="6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x v="3655"/>
    <n v="1431447137"/>
    <x v="0"/>
    <x v="57"/>
    <b v="1"/>
    <s v="theater/plays"/>
    <x v="3669"/>
    <x v="1"/>
    <x v="6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x v="3656"/>
    <n v="1431951611"/>
    <x v="0"/>
    <x v="8"/>
    <b v="1"/>
    <s v="theater/plays"/>
    <x v="3670"/>
    <x v="1"/>
    <x v="6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x v="3657"/>
    <n v="1404140667"/>
    <x v="0"/>
    <x v="244"/>
    <b v="1"/>
    <s v="theater/plays"/>
    <x v="3671"/>
    <x v="1"/>
    <x v="6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x v="3658"/>
    <n v="1409179384"/>
    <x v="0"/>
    <x v="7"/>
    <b v="1"/>
    <s v="theater/plays"/>
    <x v="3672"/>
    <x v="1"/>
    <x v="6"/>
    <x v="3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x v="3659"/>
    <n v="1412233497"/>
    <x v="0"/>
    <x v="229"/>
    <b v="1"/>
    <s v="theater/plays"/>
    <x v="3673"/>
    <x v="1"/>
    <x v="6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x v="3660"/>
    <n v="1467752229"/>
    <x v="0"/>
    <x v="162"/>
    <b v="1"/>
    <s v="theater/plays"/>
    <x v="3674"/>
    <x v="1"/>
    <x v="6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x v="3661"/>
    <n v="1462285182"/>
    <x v="0"/>
    <x v="83"/>
    <b v="1"/>
    <s v="theater/plays"/>
    <x v="3675"/>
    <x v="1"/>
    <x v="6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x v="3662"/>
    <n v="1408995284"/>
    <x v="0"/>
    <x v="38"/>
    <b v="1"/>
    <s v="theater/plays"/>
    <x v="3676"/>
    <x v="1"/>
    <x v="6"/>
    <x v="3"/>
  </r>
  <r>
    <n v="3677"/>
    <s v="Goldfish Memory Productions"/>
    <s v="Goldfish Memory Productions seeks at least $12,000 to begin their first 3 professional projects."/>
    <x v="14"/>
    <x v="2407"/>
    <x v="0"/>
    <s v="US"/>
    <s v="USD"/>
    <x v="3663"/>
    <n v="1402580818"/>
    <x v="0"/>
    <x v="473"/>
    <b v="1"/>
    <s v="theater/plays"/>
    <x v="3677"/>
    <x v="1"/>
    <x v="6"/>
    <x v="3"/>
  </r>
  <r>
    <n v="3678"/>
    <s v="Some big Some bang"/>
    <s v="The Ugly Collective takes Some big Some bang to the Underbelly Venues at the Edinburgh Fringe!"/>
    <x v="13"/>
    <x v="420"/>
    <x v="0"/>
    <s v="GB"/>
    <s v="GBP"/>
    <x v="3664"/>
    <n v="1430052298"/>
    <x v="0"/>
    <x v="162"/>
    <b v="1"/>
    <s v="theater/plays"/>
    <x v="3678"/>
    <x v="1"/>
    <x v="6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x v="3665"/>
    <n v="1401214581"/>
    <x v="0"/>
    <x v="209"/>
    <b v="1"/>
    <s v="theater/plays"/>
    <x v="3679"/>
    <x v="1"/>
    <x v="6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x v="3666"/>
    <n v="1473850434"/>
    <x v="0"/>
    <x v="69"/>
    <b v="1"/>
    <s v="theater/plays"/>
    <x v="3680"/>
    <x v="1"/>
    <x v="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x v="3667"/>
    <n v="1452008290"/>
    <x v="0"/>
    <x v="59"/>
    <b v="1"/>
    <s v="theater/plays"/>
    <x v="3681"/>
    <x v="1"/>
    <x v="6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x v="3668"/>
    <n v="1399998418"/>
    <x v="0"/>
    <x v="85"/>
    <b v="1"/>
    <s v="theater/plays"/>
    <x v="3682"/>
    <x v="1"/>
    <x v="6"/>
    <x v="3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x v="3669"/>
    <n v="1474339696"/>
    <x v="0"/>
    <x v="36"/>
    <b v="1"/>
    <s v="theater/plays"/>
    <x v="3683"/>
    <x v="1"/>
    <x v="6"/>
    <x v="2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x v="3670"/>
    <n v="1438575586"/>
    <x v="0"/>
    <x v="23"/>
    <b v="1"/>
    <s v="theater/plays"/>
    <x v="3684"/>
    <x v="1"/>
    <x v="6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x v="3671"/>
    <n v="1398348859"/>
    <x v="0"/>
    <x v="149"/>
    <b v="1"/>
    <s v="theater/plays"/>
    <x v="3685"/>
    <x v="1"/>
    <x v="6"/>
    <x v="3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x v="3672"/>
    <n v="1439567660"/>
    <x v="0"/>
    <x v="79"/>
    <b v="1"/>
    <s v="theater/plays"/>
    <x v="3686"/>
    <x v="1"/>
    <x v="6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x v="3673"/>
    <n v="1401254055"/>
    <x v="0"/>
    <x v="20"/>
    <b v="1"/>
    <s v="theater/plays"/>
    <x v="3687"/>
    <x v="1"/>
    <x v="6"/>
    <x v="3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x v="3674"/>
    <n v="1404932004"/>
    <x v="0"/>
    <x v="70"/>
    <b v="1"/>
    <s v="theater/plays"/>
    <x v="3688"/>
    <x v="1"/>
    <x v="6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x v="3675"/>
    <n v="1432410639"/>
    <x v="0"/>
    <x v="95"/>
    <b v="1"/>
    <s v="theater/plays"/>
    <x v="3689"/>
    <x v="1"/>
    <x v="6"/>
    <x v="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x v="3676"/>
    <n v="1414506083"/>
    <x v="0"/>
    <x v="162"/>
    <b v="1"/>
    <s v="theater/plays"/>
    <x v="3690"/>
    <x v="1"/>
    <x v="6"/>
    <x v="3"/>
  </r>
  <r>
    <n v="3691"/>
    <s v="Most Dangerous Man in America (WEB DuBois) by Amiri  Baraka"/>
    <s v="World Premiere of last play written by Amiri Baraka"/>
    <x v="79"/>
    <x v="2417"/>
    <x v="0"/>
    <s v="US"/>
    <s v="USD"/>
    <x v="3677"/>
    <n v="1421426929"/>
    <x v="0"/>
    <x v="220"/>
    <b v="1"/>
    <s v="theater/plays"/>
    <x v="3691"/>
    <x v="1"/>
    <x v="6"/>
    <x v="0"/>
  </r>
  <r>
    <n v="3692"/>
    <s v="An Evening With Durang"/>
    <s v="Help us independently produce two great comedies by Christopher Durang."/>
    <x v="28"/>
    <x v="2343"/>
    <x v="0"/>
    <s v="US"/>
    <s v="USD"/>
    <x v="3678"/>
    <n v="1410304179"/>
    <x v="0"/>
    <x v="57"/>
    <b v="1"/>
    <s v="theater/plays"/>
    <x v="3692"/>
    <x v="1"/>
    <x v="6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x v="3679"/>
    <n v="1446352529"/>
    <x v="0"/>
    <x v="25"/>
    <b v="1"/>
    <s v="theater/plays"/>
    <x v="3693"/>
    <x v="1"/>
    <x v="6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x v="3680"/>
    <n v="1461985967"/>
    <x v="0"/>
    <x v="65"/>
    <b v="1"/>
    <s v="theater/plays"/>
    <x v="3694"/>
    <x v="1"/>
    <x v="6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x v="3681"/>
    <n v="1419281610"/>
    <x v="0"/>
    <x v="51"/>
    <b v="1"/>
    <s v="theater/plays"/>
    <x v="3695"/>
    <x v="1"/>
    <x v="6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x v="3682"/>
    <n v="1418654916"/>
    <x v="0"/>
    <x v="76"/>
    <b v="1"/>
    <s v="theater/plays"/>
    <x v="3696"/>
    <x v="1"/>
    <x v="6"/>
    <x v="3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x v="3683"/>
    <n v="1461064248"/>
    <x v="0"/>
    <x v="209"/>
    <b v="1"/>
    <s v="theater/plays"/>
    <x v="3697"/>
    <x v="1"/>
    <x v="6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x v="3684"/>
    <n v="1454354487"/>
    <x v="0"/>
    <x v="327"/>
    <b v="1"/>
    <s v="theater/plays"/>
    <x v="3698"/>
    <x v="1"/>
    <x v="6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x v="3685"/>
    <n v="1410791216"/>
    <x v="0"/>
    <x v="244"/>
    <b v="1"/>
    <s v="theater/plays"/>
    <x v="3699"/>
    <x v="1"/>
    <x v="6"/>
    <x v="3"/>
  </r>
  <r>
    <n v="3700"/>
    <s v="Generations (Senior Project)"/>
    <s v="Help me produce the play I have written for my senior project!"/>
    <x v="2"/>
    <x v="2422"/>
    <x v="0"/>
    <s v="US"/>
    <s v="USD"/>
    <x v="3686"/>
    <n v="1409493800"/>
    <x v="0"/>
    <x v="59"/>
    <b v="1"/>
    <s v="theater/plays"/>
    <x v="3700"/>
    <x v="1"/>
    <x v="6"/>
    <x v="3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x v="3687"/>
    <n v="1430830793"/>
    <x v="0"/>
    <x v="70"/>
    <b v="1"/>
    <s v="theater/plays"/>
    <x v="3701"/>
    <x v="1"/>
    <x v="6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x v="3688"/>
    <n v="1464958484"/>
    <x v="0"/>
    <x v="64"/>
    <b v="1"/>
    <s v="theater/plays"/>
    <x v="3702"/>
    <x v="1"/>
    <x v="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x v="3689"/>
    <n v="1467720388"/>
    <x v="0"/>
    <x v="209"/>
    <b v="1"/>
    <s v="theater/plays"/>
    <x v="3703"/>
    <x v="1"/>
    <x v="6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x v="3690"/>
    <n v="1459528394"/>
    <x v="0"/>
    <x v="74"/>
    <b v="1"/>
    <s v="theater/plays"/>
    <x v="3704"/>
    <x v="1"/>
    <x v="6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x v="3691"/>
    <n v="1401714114"/>
    <x v="0"/>
    <x v="2"/>
    <b v="1"/>
    <s v="theater/plays"/>
    <x v="3705"/>
    <x v="1"/>
    <x v="6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x v="3692"/>
    <n v="1409262949"/>
    <x v="0"/>
    <x v="62"/>
    <b v="1"/>
    <s v="theater/plays"/>
    <x v="3706"/>
    <x v="1"/>
    <x v="6"/>
    <x v="3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x v="3693"/>
    <n v="1467335378"/>
    <x v="0"/>
    <x v="23"/>
    <b v="1"/>
    <s v="theater/plays"/>
    <x v="3707"/>
    <x v="1"/>
    <x v="6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x v="3694"/>
    <n v="1403234686"/>
    <x v="0"/>
    <x v="70"/>
    <b v="1"/>
    <s v="theater/plays"/>
    <x v="3708"/>
    <x v="1"/>
    <x v="6"/>
    <x v="3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x v="3695"/>
    <n v="1401123546"/>
    <x v="0"/>
    <x v="2"/>
    <b v="1"/>
    <s v="theater/plays"/>
    <x v="3709"/>
    <x v="1"/>
    <x v="6"/>
    <x v="3"/>
  </r>
  <r>
    <n v="3710"/>
    <s v="&quot;Loving Alanis&quot; Rocky Mountain Regional Premier"/>
    <s v="A comedy about, life, death, men, women, and the power of a good Kegel."/>
    <x v="46"/>
    <x v="2428"/>
    <x v="0"/>
    <s v="US"/>
    <s v="USD"/>
    <x v="3696"/>
    <n v="1425908988"/>
    <x v="0"/>
    <x v="74"/>
    <b v="1"/>
    <s v="theater/plays"/>
    <x v="3710"/>
    <x v="1"/>
    <x v="6"/>
    <x v="0"/>
  </r>
  <r>
    <n v="3711"/>
    <s v="The Youth Shakespeare Project 2014"/>
    <s v="Two teachers and twenty kids bring one of Shakespeare's plays to life!"/>
    <x v="2"/>
    <x v="365"/>
    <x v="0"/>
    <s v="US"/>
    <s v="USD"/>
    <x v="3174"/>
    <n v="1400606573"/>
    <x v="0"/>
    <x v="64"/>
    <b v="1"/>
    <s v="theater/plays"/>
    <x v="3711"/>
    <x v="1"/>
    <x v="6"/>
    <x v="3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x v="3697"/>
    <n v="1431230867"/>
    <x v="0"/>
    <x v="201"/>
    <b v="1"/>
    <s v="theater/plays"/>
    <x v="3712"/>
    <x v="1"/>
    <x v="6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x v="3698"/>
    <n v="1463334166"/>
    <x v="0"/>
    <x v="10"/>
    <b v="1"/>
    <s v="theater/plays"/>
    <x v="3713"/>
    <x v="1"/>
    <x v="6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x v="3699"/>
    <n v="1429881667"/>
    <x v="0"/>
    <x v="174"/>
    <b v="1"/>
    <s v="theater/plays"/>
    <x v="3714"/>
    <x v="1"/>
    <x v="6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x v="3700"/>
    <n v="1422834819"/>
    <x v="0"/>
    <x v="74"/>
    <b v="1"/>
    <s v="theater/plays"/>
    <x v="3715"/>
    <x v="1"/>
    <x v="6"/>
    <x v="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x v="3701"/>
    <n v="1450819109"/>
    <x v="0"/>
    <x v="54"/>
    <b v="1"/>
    <s v="theater/plays"/>
    <x v="3716"/>
    <x v="1"/>
    <x v="6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x v="3702"/>
    <n v="1428526049"/>
    <x v="0"/>
    <x v="62"/>
    <b v="1"/>
    <s v="theater/plays"/>
    <x v="3717"/>
    <x v="1"/>
    <x v="6"/>
    <x v="0"/>
  </r>
  <r>
    <n v="3718"/>
    <s v="PUNK ROCK"/>
    <s v="William Carlisle has the world at his feet but its weight on his shoulders. He is intelligent, articulate and fucked."/>
    <x v="2"/>
    <x v="1890"/>
    <x v="0"/>
    <s v="GB"/>
    <s v="GBP"/>
    <x v="3703"/>
    <n v="1422465075"/>
    <x v="0"/>
    <x v="67"/>
    <b v="1"/>
    <s v="theater/plays"/>
    <x v="3718"/>
    <x v="1"/>
    <x v="6"/>
    <x v="0"/>
  </r>
  <r>
    <n v="3719"/>
    <s v="Corium"/>
    <s v="A new piece of physical theatre about love, regret and longing."/>
    <x v="48"/>
    <x v="2433"/>
    <x v="0"/>
    <s v="GB"/>
    <s v="GBP"/>
    <x v="3704"/>
    <n v="1432402266"/>
    <x v="0"/>
    <x v="80"/>
    <b v="1"/>
    <s v="theater/plays"/>
    <x v="3719"/>
    <x v="1"/>
    <x v="6"/>
    <x v="0"/>
  </r>
  <r>
    <n v="3720"/>
    <s v="Lakotas and the American Theatre"/>
    <s v="Breaking the American Indian stereotype in the American Theatre."/>
    <x v="126"/>
    <x v="2434"/>
    <x v="0"/>
    <s v="US"/>
    <s v="USD"/>
    <x v="3705"/>
    <n v="1433980206"/>
    <x v="0"/>
    <x v="244"/>
    <b v="1"/>
    <s v="theater/plays"/>
    <x v="3720"/>
    <x v="1"/>
    <x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x v="3706"/>
    <n v="1413412084"/>
    <x v="0"/>
    <x v="34"/>
    <b v="1"/>
    <s v="theater/plays"/>
    <x v="3721"/>
    <x v="1"/>
    <x v="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x v="3707"/>
    <n v="1452614847"/>
    <x v="0"/>
    <x v="2"/>
    <b v="1"/>
    <s v="theater/plays"/>
    <x v="3722"/>
    <x v="1"/>
    <x v="6"/>
    <x v="2"/>
  </r>
  <r>
    <n v="3723"/>
    <s v="Beauty and the Beast"/>
    <s v="Saltmine Theatre Company present Beauty and the Beast:"/>
    <x v="37"/>
    <x v="2437"/>
    <x v="0"/>
    <s v="GB"/>
    <s v="GBP"/>
    <x v="3708"/>
    <n v="1414778662"/>
    <x v="0"/>
    <x v="287"/>
    <b v="1"/>
    <s v="theater/plays"/>
    <x v="3723"/>
    <x v="1"/>
    <x v="6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x v="3709"/>
    <n v="1459856860"/>
    <x v="0"/>
    <x v="30"/>
    <b v="1"/>
    <s v="theater/plays"/>
    <x v="3724"/>
    <x v="1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x v="3710"/>
    <n v="1454366467"/>
    <x v="0"/>
    <x v="41"/>
    <b v="1"/>
    <s v="theater/plays"/>
    <x v="3725"/>
    <x v="1"/>
    <x v="6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x v="3711"/>
    <n v="1459567371"/>
    <x v="0"/>
    <x v="67"/>
    <b v="1"/>
    <s v="theater/plays"/>
    <x v="3726"/>
    <x v="1"/>
    <x v="6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x v="3712"/>
    <n v="1474273294"/>
    <x v="0"/>
    <x v="51"/>
    <b v="1"/>
    <s v="theater/plays"/>
    <x v="3727"/>
    <x v="1"/>
    <x v="6"/>
    <x v="2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x v="3713"/>
    <n v="1437365176"/>
    <x v="0"/>
    <x v="162"/>
    <b v="0"/>
    <s v="theater/plays"/>
    <x v="3728"/>
    <x v="1"/>
    <x v="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x v="3714"/>
    <n v="1423198512"/>
    <x v="0"/>
    <x v="81"/>
    <b v="0"/>
    <s v="theater/plays"/>
    <x v="3729"/>
    <x v="1"/>
    <x v="6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x v="3715"/>
    <n v="1437236159"/>
    <x v="0"/>
    <x v="29"/>
    <b v="0"/>
    <s v="theater/plays"/>
    <x v="3730"/>
    <x v="1"/>
    <x v="6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x v="3716"/>
    <n v="1418234646"/>
    <x v="0"/>
    <x v="8"/>
    <b v="0"/>
    <s v="theater/plays"/>
    <x v="3731"/>
    <x v="1"/>
    <x v="6"/>
    <x v="3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x v="3717"/>
    <n v="1416932133"/>
    <x v="0"/>
    <x v="80"/>
    <b v="0"/>
    <s v="theater/plays"/>
    <x v="3732"/>
    <x v="1"/>
    <x v="6"/>
    <x v="3"/>
  </r>
  <r>
    <n v="3733"/>
    <s v="laughter in the hood"/>
    <s v="want to donate tickets to residents who live in the community that cant afford the 35.00 price of ticket"/>
    <x v="15"/>
    <x v="117"/>
    <x v="2"/>
    <s v="US"/>
    <s v="USD"/>
    <x v="3718"/>
    <n v="1428539708"/>
    <x v="0"/>
    <x v="78"/>
    <b v="0"/>
    <s v="theater/plays"/>
    <x v="3733"/>
    <x v="1"/>
    <x v="6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x v="3719"/>
    <n v="1427405896"/>
    <x v="0"/>
    <x v="63"/>
    <b v="0"/>
    <s v="theater/plays"/>
    <x v="3734"/>
    <x v="1"/>
    <x v="6"/>
    <x v="0"/>
  </r>
  <r>
    <n v="3735"/>
    <s v="Women Beware Women"/>
    <s v="Young Actor's taking on a Jacobean tragedy. Family, betrayal, love, lust, sex and death."/>
    <x v="325"/>
    <x v="170"/>
    <x v="2"/>
    <s v="GB"/>
    <s v="GBP"/>
    <x v="3720"/>
    <n v="1430239089"/>
    <x v="0"/>
    <x v="84"/>
    <b v="0"/>
    <s v="theater/plays"/>
    <x v="3735"/>
    <x v="1"/>
    <x v="6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x v="3721"/>
    <n v="1423847093"/>
    <x v="0"/>
    <x v="29"/>
    <b v="0"/>
    <s v="theater/plays"/>
    <x v="3736"/>
    <x v="1"/>
    <x v="6"/>
    <x v="0"/>
  </r>
  <r>
    <n v="3737"/>
    <s v="Measure For Measure"/>
    <s v="The ASU Theatre and Shakespeare Club presents Measure For Measure directed by Jordyn Ochser."/>
    <x v="176"/>
    <x v="403"/>
    <x v="2"/>
    <s v="US"/>
    <s v="USD"/>
    <x v="3722"/>
    <n v="1445358903"/>
    <x v="0"/>
    <x v="80"/>
    <b v="0"/>
    <s v="theater/plays"/>
    <x v="3737"/>
    <x v="1"/>
    <x v="6"/>
    <x v="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x v="3723"/>
    <n v="1403562705"/>
    <x v="0"/>
    <x v="79"/>
    <b v="0"/>
    <s v="theater/plays"/>
    <x v="3738"/>
    <x v="1"/>
    <x v="6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x v="3724"/>
    <n v="1467024468"/>
    <x v="0"/>
    <x v="22"/>
    <b v="0"/>
    <s v="theater/plays"/>
    <x v="3739"/>
    <x v="1"/>
    <x v="6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x v="3725"/>
    <n v="1405217355"/>
    <x v="0"/>
    <x v="25"/>
    <b v="0"/>
    <s v="theater/plays"/>
    <x v="3740"/>
    <x v="1"/>
    <x v="6"/>
    <x v="3"/>
  </r>
  <r>
    <n v="3741"/>
    <s v="Open House Theater"/>
    <s v="A small community with a love for theater would like to continue. Help the children of this community continue."/>
    <x v="22"/>
    <x v="117"/>
    <x v="2"/>
    <s v="US"/>
    <s v="USD"/>
    <x v="3726"/>
    <n v="1447797950"/>
    <x v="0"/>
    <x v="78"/>
    <b v="0"/>
    <s v="theater/plays"/>
    <x v="3741"/>
    <x v="1"/>
    <x v="6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x v="3727"/>
    <n v="1407388144"/>
    <x v="0"/>
    <x v="80"/>
    <b v="0"/>
    <s v="theater/plays"/>
    <x v="3742"/>
    <x v="1"/>
    <x v="6"/>
    <x v="3"/>
  </r>
  <r>
    <n v="3743"/>
    <s v="Down the Mississippi"/>
    <s v="I'm taking the Adventures of Huckleberry Finn puppet show down the Mississippi River!"/>
    <x v="41"/>
    <x v="117"/>
    <x v="2"/>
    <s v="US"/>
    <s v="USD"/>
    <x v="3728"/>
    <n v="1401814964"/>
    <x v="0"/>
    <x v="78"/>
    <b v="0"/>
    <s v="theater/plays"/>
    <x v="3743"/>
    <x v="1"/>
    <x v="6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x v="3729"/>
    <n v="1401823952"/>
    <x v="0"/>
    <x v="78"/>
    <b v="0"/>
    <s v="theater/plays"/>
    <x v="3744"/>
    <x v="1"/>
    <x v="6"/>
    <x v="3"/>
  </r>
  <r>
    <n v="3745"/>
    <s v="Tyke Theatre Web Show"/>
    <s v="Tyke wants to expand her puppet theater show to weekly online web shows and is looking for backers."/>
    <x v="213"/>
    <x v="115"/>
    <x v="2"/>
    <s v="US"/>
    <s v="USD"/>
    <x v="3730"/>
    <n v="1405097102"/>
    <x v="0"/>
    <x v="29"/>
    <b v="0"/>
    <s v="theater/plays"/>
    <x v="3745"/>
    <x v="1"/>
    <x v="6"/>
    <x v="3"/>
  </r>
  <r>
    <n v="3746"/>
    <s v="Stage Play Production - &quot;I Love You to Death&quot;"/>
    <s v="Generational curses CAN be broken...right?"/>
    <x v="0"/>
    <x v="1672"/>
    <x v="2"/>
    <s v="US"/>
    <s v="USD"/>
    <x v="3731"/>
    <n v="1473326439"/>
    <x v="0"/>
    <x v="29"/>
    <b v="0"/>
    <s v="theater/plays"/>
    <x v="3746"/>
    <x v="1"/>
    <x v="6"/>
    <x v="2"/>
  </r>
  <r>
    <n v="3747"/>
    <s v="Counting Stars"/>
    <s v="The world premiere of an astonishing new play by acclaimed writer Atiha Sen Gupta."/>
    <x v="30"/>
    <x v="379"/>
    <x v="2"/>
    <s v="GB"/>
    <s v="GBP"/>
    <x v="3732"/>
    <n v="1433833896"/>
    <x v="0"/>
    <x v="29"/>
    <b v="0"/>
    <s v="theater/plays"/>
    <x v="3747"/>
    <x v="1"/>
    <x v="6"/>
    <x v="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x v="3733"/>
    <n v="1453827436"/>
    <x v="0"/>
    <x v="47"/>
    <b v="1"/>
    <s v="theater/musical"/>
    <x v="3748"/>
    <x v="1"/>
    <x v="40"/>
    <x v="2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x v="3734"/>
    <n v="1459220588"/>
    <x v="0"/>
    <x v="63"/>
    <b v="1"/>
    <s v="theater/musical"/>
    <x v="3749"/>
    <x v="1"/>
    <x v="4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x v="3735"/>
    <n v="1421105608"/>
    <x v="0"/>
    <x v="33"/>
    <b v="1"/>
    <s v="theater/musical"/>
    <x v="3750"/>
    <x v="1"/>
    <x v="40"/>
    <x v="0"/>
  </r>
  <r>
    <n v="3751"/>
    <s v="GGC Productions 2016"/>
    <s v="I will be performing in TWO productions to kick off the 2016 season. NEED HELP TO FUND THESE GREAT SHOWS!"/>
    <x v="28"/>
    <x v="2445"/>
    <x v="0"/>
    <s v="US"/>
    <s v="USD"/>
    <x v="3736"/>
    <n v="1454460673"/>
    <x v="0"/>
    <x v="202"/>
    <b v="1"/>
    <s v="theater/musical"/>
    <x v="3751"/>
    <x v="1"/>
    <x v="40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x v="3737"/>
    <n v="1473189335"/>
    <x v="0"/>
    <x v="41"/>
    <b v="1"/>
    <s v="theater/musical"/>
    <x v="3752"/>
    <x v="1"/>
    <x v="40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x v="3738"/>
    <n v="1430768800"/>
    <x v="0"/>
    <x v="209"/>
    <b v="1"/>
    <s v="theater/musical"/>
    <x v="3753"/>
    <x v="1"/>
    <x v="40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x v="3739"/>
    <n v="1403125737"/>
    <x v="0"/>
    <x v="74"/>
    <b v="1"/>
    <s v="theater/musical"/>
    <x v="3754"/>
    <x v="1"/>
    <x v="40"/>
    <x v="3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x v="3740"/>
    <n v="1458161307"/>
    <x v="0"/>
    <x v="33"/>
    <b v="1"/>
    <s v="theater/musical"/>
    <x v="3755"/>
    <x v="1"/>
    <x v="40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x v="3741"/>
    <n v="1399923198"/>
    <x v="0"/>
    <x v="57"/>
    <b v="1"/>
    <s v="theater/musical"/>
    <x v="3756"/>
    <x v="1"/>
    <x v="40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x v="3742"/>
    <n v="1415737515"/>
    <x v="0"/>
    <x v="133"/>
    <b v="1"/>
    <s v="theater/musical"/>
    <x v="3757"/>
    <x v="1"/>
    <x v="40"/>
    <x v="3"/>
  </r>
  <r>
    <n v="3758"/>
    <s v="Luigi's Ladies"/>
    <s v="LUIGI'S LADIES: an original one-woman musical comedy"/>
    <x v="15"/>
    <x v="317"/>
    <x v="0"/>
    <s v="US"/>
    <s v="USD"/>
    <x v="3743"/>
    <n v="1397819938"/>
    <x v="0"/>
    <x v="55"/>
    <b v="1"/>
    <s v="theater/musical"/>
    <x v="3758"/>
    <x v="1"/>
    <x v="40"/>
    <x v="3"/>
  </r>
  <r>
    <n v="3759"/>
    <s v="Pared Down Productions"/>
    <s v="A production company specializing in small-scale musicals"/>
    <x v="23"/>
    <x v="2450"/>
    <x v="0"/>
    <s v="US"/>
    <s v="USD"/>
    <x v="3744"/>
    <n v="1435372553"/>
    <x v="0"/>
    <x v="106"/>
    <b v="1"/>
    <s v="theater/musical"/>
    <x v="3759"/>
    <x v="1"/>
    <x v="40"/>
    <x v="0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x v="3745"/>
    <n v="1397133386"/>
    <x v="0"/>
    <x v="110"/>
    <b v="1"/>
    <s v="theater/musical"/>
    <x v="3760"/>
    <x v="1"/>
    <x v="40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x v="3746"/>
    <n v="1434625937"/>
    <x v="0"/>
    <x v="83"/>
    <b v="1"/>
    <s v="theater/musical"/>
    <x v="3761"/>
    <x v="1"/>
    <x v="40"/>
    <x v="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x v="3747"/>
    <n v="1436383889"/>
    <x v="0"/>
    <x v="33"/>
    <b v="1"/>
    <s v="theater/musical"/>
    <x v="3762"/>
    <x v="1"/>
    <x v="40"/>
    <x v="0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x v="3748"/>
    <n v="1425319226"/>
    <x v="0"/>
    <x v="99"/>
    <b v="1"/>
    <s v="theater/musical"/>
    <x v="3763"/>
    <x v="1"/>
    <x v="40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x v="3749"/>
    <n v="1462824832"/>
    <x v="0"/>
    <x v="74"/>
    <b v="1"/>
    <s v="theater/musical"/>
    <x v="3764"/>
    <x v="1"/>
    <x v="40"/>
    <x v="2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x v="3750"/>
    <n v="1404153482"/>
    <x v="0"/>
    <x v="329"/>
    <b v="1"/>
    <s v="theater/musical"/>
    <x v="3765"/>
    <x v="1"/>
    <x v="40"/>
    <x v="3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x v="3751"/>
    <n v="1401336045"/>
    <x v="0"/>
    <x v="93"/>
    <b v="1"/>
    <s v="theater/musical"/>
    <x v="3766"/>
    <x v="1"/>
    <x v="40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x v="3566"/>
    <n v="1423960097"/>
    <x v="0"/>
    <x v="66"/>
    <b v="1"/>
    <s v="theater/musical"/>
    <x v="3767"/>
    <x v="1"/>
    <x v="40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x v="3752"/>
    <n v="1400002090"/>
    <x v="0"/>
    <x v="6"/>
    <b v="1"/>
    <s v="theater/musical"/>
    <x v="3768"/>
    <x v="1"/>
    <x v="40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x v="3753"/>
    <n v="1458138079"/>
    <x v="0"/>
    <x v="41"/>
    <b v="1"/>
    <s v="theater/musical"/>
    <x v="3769"/>
    <x v="1"/>
    <x v="40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x v="3754"/>
    <n v="1431642010"/>
    <x v="0"/>
    <x v="9"/>
    <b v="1"/>
    <s v="theater/musical"/>
    <x v="3770"/>
    <x v="1"/>
    <x v="40"/>
    <x v="0"/>
  </r>
  <r>
    <n v="3771"/>
    <s v="COME OUT SWINGIN'!"/>
    <s v="I would like to make a demo recording of six songs from COME OUT SWINGIN'!"/>
    <x v="28"/>
    <x v="2457"/>
    <x v="0"/>
    <s v="US"/>
    <s v="USD"/>
    <x v="3755"/>
    <n v="1462307652"/>
    <x v="0"/>
    <x v="44"/>
    <b v="1"/>
    <s v="theater/musical"/>
    <x v="3771"/>
    <x v="1"/>
    <x v="40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x v="3756"/>
    <n v="1478616506"/>
    <x v="0"/>
    <x v="51"/>
    <b v="1"/>
    <s v="theater/musical"/>
    <x v="3772"/>
    <x v="1"/>
    <x v="40"/>
    <x v="2"/>
  </r>
  <r>
    <n v="3773"/>
    <s v="Dundee: A Hip-Hopera"/>
    <s v="A dramatic hip-hopera, inspired from monologues written by the performers."/>
    <x v="10"/>
    <x v="106"/>
    <x v="0"/>
    <s v="US"/>
    <s v="USD"/>
    <x v="3757"/>
    <n v="1476317247"/>
    <x v="0"/>
    <x v="7"/>
    <b v="1"/>
    <s v="theater/musical"/>
    <x v="3773"/>
    <x v="1"/>
    <x v="40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x v="3758"/>
    <n v="1427223655"/>
    <x v="0"/>
    <x v="20"/>
    <b v="1"/>
    <s v="theater/musical"/>
    <x v="3774"/>
    <x v="1"/>
    <x v="40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x v="3759"/>
    <n v="1426199843"/>
    <x v="0"/>
    <x v="25"/>
    <b v="1"/>
    <s v="theater/musical"/>
    <x v="3775"/>
    <x v="1"/>
    <x v="4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x v="3760"/>
    <n v="1403599778"/>
    <x v="0"/>
    <x v="225"/>
    <b v="1"/>
    <s v="theater/musical"/>
    <x v="3776"/>
    <x v="1"/>
    <x v="40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x v="3761"/>
    <n v="1409884821"/>
    <x v="0"/>
    <x v="211"/>
    <b v="1"/>
    <s v="theater/musical"/>
    <x v="3777"/>
    <x v="1"/>
    <x v="40"/>
    <x v="3"/>
  </r>
  <r>
    <n v="3778"/>
    <s v="Give a Puppet a Hand"/>
    <s v="Sponsor an AVENUE Q puppet for The Barn Players April 2015 production."/>
    <x v="262"/>
    <x v="570"/>
    <x v="0"/>
    <s v="US"/>
    <s v="USD"/>
    <x v="3762"/>
    <n v="1418758780"/>
    <x v="0"/>
    <x v="17"/>
    <b v="1"/>
    <s v="theater/musical"/>
    <x v="3778"/>
    <x v="1"/>
    <x v="40"/>
    <x v="3"/>
  </r>
  <r>
    <n v="3779"/>
    <s v="&quot;The Last Adam&quot; A New Musical, NYC reading"/>
    <s v="A fresh, re-telling of the Jesus story for a new generation."/>
    <x v="36"/>
    <x v="2460"/>
    <x v="0"/>
    <s v="US"/>
    <s v="USD"/>
    <x v="3763"/>
    <n v="1456421940"/>
    <x v="0"/>
    <x v="248"/>
    <b v="1"/>
    <s v="theater/musical"/>
    <x v="3779"/>
    <x v="1"/>
    <x v="40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x v="3764"/>
    <n v="1433999785"/>
    <x v="0"/>
    <x v="209"/>
    <b v="1"/>
    <s v="theater/musical"/>
    <x v="3780"/>
    <x v="1"/>
    <x v="4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x v="3765"/>
    <n v="1408050685"/>
    <x v="0"/>
    <x v="47"/>
    <b v="1"/>
    <s v="theater/musical"/>
    <x v="3781"/>
    <x v="1"/>
    <x v="40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x v="3766"/>
    <n v="1466887297"/>
    <x v="0"/>
    <x v="74"/>
    <b v="1"/>
    <s v="theater/musical"/>
    <x v="3782"/>
    <x v="1"/>
    <x v="40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x v="3767"/>
    <n v="1455938520"/>
    <x v="0"/>
    <x v="54"/>
    <b v="1"/>
    <s v="theater/musical"/>
    <x v="3783"/>
    <x v="1"/>
    <x v="4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x v="3768"/>
    <n v="1465601532"/>
    <x v="0"/>
    <x v="73"/>
    <b v="1"/>
    <s v="theater/musical"/>
    <x v="3784"/>
    <x v="1"/>
    <x v="40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x v="3769"/>
    <n v="1467040769"/>
    <x v="0"/>
    <x v="209"/>
    <b v="1"/>
    <s v="theater/musical"/>
    <x v="3785"/>
    <x v="1"/>
    <x v="40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x v="3770"/>
    <n v="1461718475"/>
    <x v="0"/>
    <x v="26"/>
    <b v="1"/>
    <s v="theater/musical"/>
    <x v="3786"/>
    <x v="1"/>
    <x v="40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x v="3514"/>
    <n v="1434113406"/>
    <x v="0"/>
    <x v="73"/>
    <b v="1"/>
    <s v="theater/musical"/>
    <x v="3787"/>
    <x v="1"/>
    <x v="4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x v="3771"/>
    <n v="1448469719"/>
    <x v="0"/>
    <x v="29"/>
    <b v="0"/>
    <s v="theater/musical"/>
    <x v="3788"/>
    <x v="1"/>
    <x v="40"/>
    <x v="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x v="3772"/>
    <n v="1431630618"/>
    <x v="0"/>
    <x v="80"/>
    <b v="0"/>
    <s v="theater/musical"/>
    <x v="3789"/>
    <x v="1"/>
    <x v="40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x v="3773"/>
    <n v="1477238423"/>
    <x v="0"/>
    <x v="78"/>
    <b v="0"/>
    <s v="theater/musical"/>
    <x v="3790"/>
    <x v="1"/>
    <x v="40"/>
    <x v="2"/>
  </r>
  <r>
    <n v="3791"/>
    <s v="Spin! at The Cumming Playhouse"/>
    <s v="Spin! is an original musical comedy-drama presented by Blue Palm Productions."/>
    <x v="15"/>
    <x v="117"/>
    <x v="2"/>
    <s v="US"/>
    <s v="USD"/>
    <x v="3774"/>
    <n v="1399480592"/>
    <x v="0"/>
    <x v="78"/>
    <b v="0"/>
    <s v="theater/musical"/>
    <x v="3791"/>
    <x v="1"/>
    <x v="40"/>
    <x v="3"/>
  </r>
  <r>
    <n v="3792"/>
    <s v="BorikÃ©n: The Show"/>
    <s v="A cultural and historic journey through Puerto Rico's music and dance!"/>
    <x v="78"/>
    <x v="428"/>
    <x v="2"/>
    <s v="US"/>
    <s v="USD"/>
    <x v="3775"/>
    <n v="1434365022"/>
    <x v="0"/>
    <x v="84"/>
    <b v="0"/>
    <s v="theater/musical"/>
    <x v="3792"/>
    <x v="1"/>
    <x v="4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x v="3776"/>
    <n v="1416954729"/>
    <x v="0"/>
    <x v="54"/>
    <b v="0"/>
    <s v="theater/musical"/>
    <x v="3793"/>
    <x v="1"/>
    <x v="40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x v="3777"/>
    <n v="1431093354"/>
    <x v="0"/>
    <x v="29"/>
    <b v="0"/>
    <s v="theater/musical"/>
    <x v="3794"/>
    <x v="1"/>
    <x v="40"/>
    <x v="0"/>
  </r>
  <r>
    <n v="3795"/>
    <s v="Duodeca"/>
    <s v="Poppin Productions are currently entering the development stage of their very first production -  &quot;Duodeca&quot;."/>
    <x v="20"/>
    <x v="115"/>
    <x v="2"/>
    <s v="GB"/>
    <s v="GBP"/>
    <x v="3778"/>
    <n v="1437042490"/>
    <x v="0"/>
    <x v="84"/>
    <b v="0"/>
    <s v="theater/musical"/>
    <x v="3795"/>
    <x v="1"/>
    <x v="40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x v="3779"/>
    <n v="1479170556"/>
    <x v="0"/>
    <x v="29"/>
    <b v="0"/>
    <s v="theater/musical"/>
    <x v="3796"/>
    <x v="1"/>
    <x v="40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x v="3780"/>
    <n v="1426972165"/>
    <x v="0"/>
    <x v="77"/>
    <b v="0"/>
    <s v="theater/musical"/>
    <x v="3797"/>
    <x v="1"/>
    <x v="4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x v="3781"/>
    <n v="1405099248"/>
    <x v="0"/>
    <x v="81"/>
    <b v="0"/>
    <s v="theater/musical"/>
    <x v="3798"/>
    <x v="1"/>
    <x v="40"/>
    <x v="3"/>
  </r>
  <r>
    <n v="3799"/>
    <s v="A Story Once Told"/>
    <s v="An original musical on it's way to the stage in Minneapolis, MN. Feel free to ask any questions."/>
    <x v="3"/>
    <x v="2465"/>
    <x v="2"/>
    <s v="US"/>
    <s v="USD"/>
    <x v="3782"/>
    <n v="1455142843"/>
    <x v="0"/>
    <x v="80"/>
    <b v="0"/>
    <s v="theater/musical"/>
    <x v="3799"/>
    <x v="1"/>
    <x v="40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x v="3783"/>
    <n v="1418146883"/>
    <x v="0"/>
    <x v="38"/>
    <b v="0"/>
    <s v="theater/musical"/>
    <x v="3800"/>
    <x v="1"/>
    <x v="40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x v="3784"/>
    <n v="1417536816"/>
    <x v="0"/>
    <x v="82"/>
    <b v="0"/>
    <s v="theater/musical"/>
    <x v="3801"/>
    <x v="1"/>
    <x v="40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x v="3785"/>
    <n v="1442890906"/>
    <x v="0"/>
    <x v="78"/>
    <b v="0"/>
    <s v="theater/musical"/>
    <x v="3802"/>
    <x v="1"/>
    <x v="40"/>
    <x v="0"/>
  </r>
  <r>
    <n v="3803"/>
    <s v="Benjamin Button the Musical Concept Album"/>
    <s v="A fully orchestrated concept album of Benjamin Button the Musical!"/>
    <x v="14"/>
    <x v="2466"/>
    <x v="2"/>
    <s v="US"/>
    <s v="USD"/>
    <x v="3786"/>
    <n v="1454541568"/>
    <x v="0"/>
    <x v="244"/>
    <b v="0"/>
    <s v="theater/musical"/>
    <x v="3803"/>
    <x v="1"/>
    <x v="40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x v="3787"/>
    <n v="1465172024"/>
    <x v="0"/>
    <x v="78"/>
    <b v="0"/>
    <s v="theater/musical"/>
    <x v="3804"/>
    <x v="1"/>
    <x v="40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x v="3788"/>
    <n v="1406668640"/>
    <x v="0"/>
    <x v="84"/>
    <b v="0"/>
    <s v="theater/musical"/>
    <x v="3805"/>
    <x v="1"/>
    <x v="4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x v="3789"/>
    <n v="1402294381"/>
    <x v="0"/>
    <x v="29"/>
    <b v="0"/>
    <s v="theater/musical"/>
    <x v="3806"/>
    <x v="1"/>
    <x v="40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x v="3790"/>
    <n v="1427492939"/>
    <x v="0"/>
    <x v="82"/>
    <b v="0"/>
    <s v="theater/musical"/>
    <x v="3807"/>
    <x v="1"/>
    <x v="40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x v="3791"/>
    <n v="1424775219"/>
    <x v="0"/>
    <x v="54"/>
    <b v="1"/>
    <s v="theater/plays"/>
    <x v="3808"/>
    <x v="1"/>
    <x v="6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x v="3792"/>
    <n v="1402403907"/>
    <x v="0"/>
    <x v="44"/>
    <b v="1"/>
    <s v="theater/plays"/>
    <x v="3809"/>
    <x v="1"/>
    <x v="6"/>
    <x v="3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x v="3793"/>
    <n v="1424377358"/>
    <x v="0"/>
    <x v="55"/>
    <b v="1"/>
    <s v="theater/plays"/>
    <x v="3810"/>
    <x v="1"/>
    <x v="6"/>
    <x v="0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x v="3794"/>
    <n v="1461769373"/>
    <x v="0"/>
    <x v="10"/>
    <b v="1"/>
    <s v="theater/plays"/>
    <x v="3811"/>
    <x v="1"/>
    <x v="6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x v="2551"/>
    <n v="1429120908"/>
    <x v="0"/>
    <x v="202"/>
    <b v="1"/>
    <s v="theater/plays"/>
    <x v="3812"/>
    <x v="1"/>
    <x v="6"/>
    <x v="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x v="3795"/>
    <n v="1462603021"/>
    <x v="0"/>
    <x v="74"/>
    <b v="1"/>
    <s v="theater/plays"/>
    <x v="3813"/>
    <x v="1"/>
    <x v="6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x v="3532"/>
    <n v="1424727712"/>
    <x v="0"/>
    <x v="69"/>
    <b v="1"/>
    <s v="theater/plays"/>
    <x v="3814"/>
    <x v="1"/>
    <x v="6"/>
    <x v="0"/>
  </r>
  <r>
    <n v="3815"/>
    <s v="The Canterbury Shakespeare Festival - first season"/>
    <s v="Come and help us make the Canterbury Shakespeare Festival a reality"/>
    <x v="28"/>
    <x v="2471"/>
    <x v="0"/>
    <s v="GB"/>
    <s v="GBP"/>
    <x v="3796"/>
    <n v="1437545657"/>
    <x v="0"/>
    <x v="9"/>
    <b v="1"/>
    <s v="theater/plays"/>
    <x v="3815"/>
    <x v="1"/>
    <x v="6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x v="3797"/>
    <n v="1403022823"/>
    <x v="0"/>
    <x v="77"/>
    <b v="1"/>
    <s v="theater/plays"/>
    <x v="3816"/>
    <x v="1"/>
    <x v="6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x v="3798"/>
    <n v="1444236216"/>
    <x v="0"/>
    <x v="9"/>
    <b v="1"/>
    <s v="theater/plays"/>
    <x v="3817"/>
    <x v="1"/>
    <x v="6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x v="3799"/>
    <n v="1423599182"/>
    <x v="0"/>
    <x v="73"/>
    <b v="1"/>
    <s v="theater/plays"/>
    <x v="3818"/>
    <x v="1"/>
    <x v="6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x v="3800"/>
    <n v="1435554104"/>
    <x v="0"/>
    <x v="55"/>
    <b v="1"/>
    <s v="theater/plays"/>
    <x v="3819"/>
    <x v="1"/>
    <x v="6"/>
    <x v="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x v="3801"/>
    <n v="1433518717"/>
    <x v="0"/>
    <x v="9"/>
    <b v="1"/>
    <s v="theater/plays"/>
    <x v="3820"/>
    <x v="1"/>
    <x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x v="3802"/>
    <n v="1449116407"/>
    <x v="0"/>
    <x v="67"/>
    <b v="1"/>
    <s v="theater/plays"/>
    <x v="3821"/>
    <x v="1"/>
    <x v="6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x v="3803"/>
    <n v="1448136417"/>
    <x v="0"/>
    <x v="88"/>
    <b v="1"/>
    <s v="theater/plays"/>
    <x v="3822"/>
    <x v="1"/>
    <x v="6"/>
    <x v="0"/>
  </r>
  <r>
    <n v="3823"/>
    <s v="FEED"/>
    <s v="Feed, a new play by Garrett Markgraf (based on the novel by M.T. Anderson), Directed by Anna Marck at Oakland University."/>
    <x v="30"/>
    <x v="2477"/>
    <x v="0"/>
    <s v="US"/>
    <s v="USD"/>
    <x v="3804"/>
    <n v="1434405044"/>
    <x v="0"/>
    <x v="14"/>
    <b v="1"/>
    <s v="theater/plays"/>
    <x v="3823"/>
    <x v="1"/>
    <x v="6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x v="3805"/>
    <n v="1469026903"/>
    <x v="0"/>
    <x v="63"/>
    <b v="1"/>
    <s v="theater/plays"/>
    <x v="3824"/>
    <x v="1"/>
    <x v="6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x v="3806"/>
    <n v="1432690814"/>
    <x v="0"/>
    <x v="72"/>
    <b v="1"/>
    <s v="theater/plays"/>
    <x v="3825"/>
    <x v="1"/>
    <x v="6"/>
    <x v="0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x v="3807"/>
    <n v="1428401394"/>
    <x v="0"/>
    <x v="55"/>
    <b v="1"/>
    <s v="theater/plays"/>
    <x v="3826"/>
    <x v="1"/>
    <x v="6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x v="3808"/>
    <n v="1422656201"/>
    <x v="0"/>
    <x v="71"/>
    <b v="1"/>
    <s v="theater/plays"/>
    <x v="3827"/>
    <x v="1"/>
    <x v="6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x v="3809"/>
    <n v="1414845587"/>
    <x v="0"/>
    <x v="33"/>
    <b v="1"/>
    <s v="theater/plays"/>
    <x v="3828"/>
    <x v="1"/>
    <x v="6"/>
    <x v="3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x v="3810"/>
    <n v="1470948371"/>
    <x v="0"/>
    <x v="22"/>
    <b v="1"/>
    <s v="theater/plays"/>
    <x v="3829"/>
    <x v="1"/>
    <x v="6"/>
    <x v="2"/>
  </r>
  <r>
    <n v="3830"/>
    <s v="Run Away"/>
    <s v="The Aeon Theatre company is producing another original play by Parker Hale at the Manhattan Reportory Theatre"/>
    <x v="213"/>
    <x v="1175"/>
    <x v="0"/>
    <s v="US"/>
    <s v="USD"/>
    <x v="3811"/>
    <n v="1463161611"/>
    <x v="0"/>
    <x v="83"/>
    <b v="1"/>
    <s v="theater/plays"/>
    <x v="3830"/>
    <x v="1"/>
    <x v="6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x v="3812"/>
    <n v="1413404545"/>
    <x v="0"/>
    <x v="82"/>
    <b v="1"/>
    <s v="theater/plays"/>
    <x v="3831"/>
    <x v="1"/>
    <x v="6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x v="3813"/>
    <n v="1452048335"/>
    <x v="0"/>
    <x v="82"/>
    <b v="1"/>
    <s v="theater/plays"/>
    <x v="3832"/>
    <x v="1"/>
    <x v="6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x v="3814"/>
    <n v="1416516972"/>
    <x v="0"/>
    <x v="9"/>
    <b v="1"/>
    <s v="theater/plays"/>
    <x v="3833"/>
    <x v="1"/>
    <x v="6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x v="3815"/>
    <n v="1432032067"/>
    <x v="0"/>
    <x v="7"/>
    <b v="1"/>
    <s v="theater/plays"/>
    <x v="3834"/>
    <x v="1"/>
    <x v="6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x v="3816"/>
    <n v="1459463808"/>
    <x v="0"/>
    <x v="22"/>
    <b v="1"/>
    <s v="theater/plays"/>
    <x v="3835"/>
    <x v="1"/>
    <x v="6"/>
    <x v="2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x v="3817"/>
    <n v="1467497652"/>
    <x v="0"/>
    <x v="25"/>
    <b v="1"/>
    <s v="theater/plays"/>
    <x v="3836"/>
    <x v="1"/>
    <x v="6"/>
    <x v="2"/>
  </r>
  <r>
    <n v="3837"/>
    <s v="Farcical Elements Presents Boeing-Boeing"/>
    <s v="A high-flying French farce with the thrust of a well-tuned jet engine"/>
    <x v="13"/>
    <x v="2485"/>
    <x v="0"/>
    <s v="GB"/>
    <s v="GBP"/>
    <x v="3818"/>
    <n v="1432837358"/>
    <x v="0"/>
    <x v="57"/>
    <b v="1"/>
    <s v="theater/plays"/>
    <x v="3837"/>
    <x v="1"/>
    <x v="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x v="3819"/>
    <n v="1429722209"/>
    <x v="0"/>
    <x v="61"/>
    <b v="1"/>
    <s v="theater/plays"/>
    <x v="3838"/>
    <x v="1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x v="3820"/>
    <n v="1433042724"/>
    <x v="0"/>
    <x v="58"/>
    <b v="1"/>
    <s v="theater/plays"/>
    <x v="3839"/>
    <x v="1"/>
    <x v="6"/>
    <x v="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x v="3821"/>
    <n v="1457023829"/>
    <x v="0"/>
    <x v="83"/>
    <b v="1"/>
    <s v="theater/plays"/>
    <x v="3840"/>
    <x v="1"/>
    <x v="6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x v="3822"/>
    <n v="1400698287"/>
    <x v="1"/>
    <x v="69"/>
    <b v="0"/>
    <s v="theater/plays"/>
    <x v="3841"/>
    <x v="1"/>
    <x v="6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x v="3823"/>
    <n v="1397217052"/>
    <x v="1"/>
    <x v="23"/>
    <b v="0"/>
    <s v="theater/plays"/>
    <x v="3842"/>
    <x v="1"/>
    <x v="6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x v="3824"/>
    <n v="1399427064"/>
    <x v="1"/>
    <x v="10"/>
    <b v="0"/>
    <s v="theater/plays"/>
    <x v="3843"/>
    <x v="1"/>
    <x v="6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x v="3825"/>
    <n v="1399474134"/>
    <x v="1"/>
    <x v="133"/>
    <b v="0"/>
    <s v="theater/plays"/>
    <x v="3844"/>
    <x v="1"/>
    <x v="6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x v="3826"/>
    <n v="1441119774"/>
    <x v="1"/>
    <x v="8"/>
    <b v="0"/>
    <s v="theater/plays"/>
    <x v="3845"/>
    <x v="1"/>
    <x v="6"/>
    <x v="0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x v="3827"/>
    <n v="1409721542"/>
    <x v="1"/>
    <x v="22"/>
    <b v="0"/>
    <s v="theater/plays"/>
    <x v="3846"/>
    <x v="1"/>
    <x v="6"/>
    <x v="3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x v="3828"/>
    <n v="1433395391"/>
    <x v="1"/>
    <x v="82"/>
    <b v="0"/>
    <s v="theater/plays"/>
    <x v="3847"/>
    <x v="1"/>
    <x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x v="3829"/>
    <n v="1442604989"/>
    <x v="1"/>
    <x v="68"/>
    <b v="0"/>
    <s v="theater/plays"/>
    <x v="3848"/>
    <x v="1"/>
    <x v="6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x v="3830"/>
    <n v="1431455084"/>
    <x v="1"/>
    <x v="33"/>
    <b v="0"/>
    <s v="theater/plays"/>
    <x v="3849"/>
    <x v="1"/>
    <x v="6"/>
    <x v="0"/>
  </r>
  <r>
    <n v="3850"/>
    <s v="The Vagina Monologues 2015"/>
    <s v="V-Day is a global activist movement to end violence against women and girls."/>
    <x v="28"/>
    <x v="2495"/>
    <x v="2"/>
    <s v="US"/>
    <s v="USD"/>
    <x v="3831"/>
    <n v="1417489143"/>
    <x v="1"/>
    <x v="80"/>
    <b v="0"/>
    <s v="theater/plays"/>
    <x v="3850"/>
    <x v="1"/>
    <x v="6"/>
    <x v="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x v="3832"/>
    <n v="1434537179"/>
    <x v="1"/>
    <x v="54"/>
    <b v="0"/>
    <s v="theater/plays"/>
    <x v="3851"/>
    <x v="1"/>
    <x v="6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x v="3833"/>
    <n v="1425270876"/>
    <x v="0"/>
    <x v="84"/>
    <b v="0"/>
    <s v="theater/plays"/>
    <x v="3852"/>
    <x v="1"/>
    <x v="6"/>
    <x v="0"/>
  </r>
  <r>
    <n v="3853"/>
    <s v="The Original Laughter Therapist"/>
    <s v="A dose of One-woman &quot;Dramedy&quot; to cure those daily blues is just what the doctor ordered!"/>
    <x v="57"/>
    <x v="375"/>
    <x v="2"/>
    <s v="US"/>
    <s v="USD"/>
    <x v="3834"/>
    <n v="1406578178"/>
    <x v="0"/>
    <x v="84"/>
    <b v="0"/>
    <s v="theater/plays"/>
    <x v="3853"/>
    <x v="1"/>
    <x v="6"/>
    <x v="3"/>
  </r>
  <r>
    <n v="3854"/>
    <s v="The Case Of Soghomon Tehlirian"/>
    <s v="A play dedicated to the 100th anniversary of the Armenian Genocide."/>
    <x v="34"/>
    <x v="2496"/>
    <x v="2"/>
    <s v="US"/>
    <s v="USD"/>
    <x v="3835"/>
    <n v="1428614058"/>
    <x v="0"/>
    <x v="9"/>
    <b v="0"/>
    <s v="theater/plays"/>
    <x v="3854"/>
    <x v="1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x v="3836"/>
    <n v="1424819871"/>
    <x v="0"/>
    <x v="29"/>
    <b v="0"/>
    <s v="theater/plays"/>
    <x v="3855"/>
    <x v="1"/>
    <x v="6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x v="3837"/>
    <n v="1423245003"/>
    <x v="0"/>
    <x v="29"/>
    <b v="0"/>
    <s v="theater/plays"/>
    <x v="3856"/>
    <x v="1"/>
    <x v="6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x v="3838"/>
    <n v="1404927690"/>
    <x v="0"/>
    <x v="80"/>
    <b v="0"/>
    <s v="theater/plays"/>
    <x v="3857"/>
    <x v="1"/>
    <x v="6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x v="3839"/>
    <n v="1430734844"/>
    <x v="0"/>
    <x v="29"/>
    <b v="0"/>
    <s v="theater/plays"/>
    <x v="3858"/>
    <x v="1"/>
    <x v="6"/>
    <x v="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x v="3840"/>
    <n v="1401485207"/>
    <x v="0"/>
    <x v="29"/>
    <b v="0"/>
    <s v="theater/plays"/>
    <x v="3859"/>
    <x v="1"/>
    <x v="6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x v="3841"/>
    <n v="1405266710"/>
    <x v="0"/>
    <x v="62"/>
    <b v="0"/>
    <s v="theater/plays"/>
    <x v="3860"/>
    <x v="1"/>
    <x v="6"/>
    <x v="3"/>
  </r>
  <r>
    <n v="3861"/>
    <s v="READY OR NOT HERE I COME"/>
    <s v="THE COMING OF THE LORD!"/>
    <x v="13"/>
    <x v="173"/>
    <x v="2"/>
    <s v="US"/>
    <s v="USD"/>
    <x v="3842"/>
    <n v="1412258977"/>
    <x v="0"/>
    <x v="29"/>
    <b v="0"/>
    <s v="theater/plays"/>
    <x v="3861"/>
    <x v="1"/>
    <x v="6"/>
    <x v="3"/>
  </r>
  <r>
    <n v="3862"/>
    <s v="The Container Play"/>
    <s v="The hit immersive theatre experience of England comes to Corpus Christi!"/>
    <x v="51"/>
    <x v="116"/>
    <x v="2"/>
    <s v="US"/>
    <s v="USD"/>
    <x v="3843"/>
    <n v="1472451356"/>
    <x v="0"/>
    <x v="29"/>
    <b v="0"/>
    <s v="theater/plays"/>
    <x v="3862"/>
    <x v="1"/>
    <x v="6"/>
    <x v="2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x v="3844"/>
    <n v="1441552305"/>
    <x v="0"/>
    <x v="78"/>
    <b v="0"/>
    <s v="theater/plays"/>
    <x v="3863"/>
    <x v="1"/>
    <x v="6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x v="3845"/>
    <n v="1445203454"/>
    <x v="0"/>
    <x v="83"/>
    <b v="0"/>
    <s v="theater/plays"/>
    <x v="3864"/>
    <x v="1"/>
    <x v="6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x v="3846"/>
    <n v="1405957098"/>
    <x v="0"/>
    <x v="25"/>
    <b v="0"/>
    <s v="theater/plays"/>
    <x v="3865"/>
    <x v="1"/>
    <x v="6"/>
    <x v="3"/>
  </r>
  <r>
    <n v="3866"/>
    <s v="a feminine ending, brought to you by the East End Theatre Co"/>
    <s v="A funny, moving, witty piece about a girl, her oboe, and her dreams."/>
    <x v="13"/>
    <x v="143"/>
    <x v="2"/>
    <s v="US"/>
    <s v="USD"/>
    <x v="3847"/>
    <n v="1454453021"/>
    <x v="0"/>
    <x v="84"/>
    <b v="0"/>
    <s v="theater/plays"/>
    <x v="3866"/>
    <x v="1"/>
    <x v="6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x v="3848"/>
    <n v="1463686339"/>
    <x v="0"/>
    <x v="81"/>
    <b v="0"/>
    <s v="theater/plays"/>
    <x v="3867"/>
    <x v="1"/>
    <x v="6"/>
    <x v="2"/>
  </r>
  <r>
    <n v="3868"/>
    <s v="1000 words (Canceled)"/>
    <s v="New collection of music by Scott Evan Davis!"/>
    <x v="10"/>
    <x v="115"/>
    <x v="1"/>
    <s v="GB"/>
    <s v="GBP"/>
    <x v="3849"/>
    <n v="1408031405"/>
    <x v="0"/>
    <x v="29"/>
    <b v="0"/>
    <s v="theater/musical"/>
    <x v="3868"/>
    <x v="1"/>
    <x v="40"/>
    <x v="3"/>
  </r>
  <r>
    <n v="3869"/>
    <s v="The Masturbation Musical (Canceled)"/>
    <s v="A Musical about 3 women who pursue their Pleasure and end up finding themselves."/>
    <x v="426"/>
    <x v="2497"/>
    <x v="1"/>
    <s v="US"/>
    <s v="USD"/>
    <x v="3850"/>
    <n v="1423761792"/>
    <x v="0"/>
    <x v="41"/>
    <b v="0"/>
    <s v="theater/musical"/>
    <x v="3869"/>
    <x v="1"/>
    <x v="4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x v="3851"/>
    <n v="1401768478"/>
    <x v="0"/>
    <x v="73"/>
    <b v="0"/>
    <s v="theater/musical"/>
    <x v="3870"/>
    <x v="1"/>
    <x v="40"/>
    <x v="3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x v="3852"/>
    <n v="1485629050"/>
    <x v="0"/>
    <x v="83"/>
    <b v="0"/>
    <s v="theater/musical"/>
    <x v="3871"/>
    <x v="1"/>
    <x v="40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x v="3853"/>
    <n v="1435202996"/>
    <x v="0"/>
    <x v="78"/>
    <b v="0"/>
    <s v="theater/musical"/>
    <x v="3872"/>
    <x v="1"/>
    <x v="40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x v="3854"/>
    <n v="1441730535"/>
    <x v="0"/>
    <x v="78"/>
    <b v="0"/>
    <s v="theater/musical"/>
    <x v="3873"/>
    <x v="1"/>
    <x v="40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x v="3855"/>
    <n v="1420244622"/>
    <x v="0"/>
    <x v="78"/>
    <b v="0"/>
    <s v="theater/musical"/>
    <x v="3874"/>
    <x v="1"/>
    <x v="4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x v="3856"/>
    <n v="1472804365"/>
    <x v="0"/>
    <x v="78"/>
    <b v="0"/>
    <s v="theater/musical"/>
    <x v="3875"/>
    <x v="1"/>
    <x v="4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x v="3857"/>
    <n v="1451833128"/>
    <x v="0"/>
    <x v="67"/>
    <b v="0"/>
    <s v="theater/musical"/>
    <x v="3876"/>
    <x v="1"/>
    <x v="40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x v="3858"/>
    <n v="1478621752"/>
    <x v="0"/>
    <x v="25"/>
    <b v="0"/>
    <s v="theater/musical"/>
    <x v="3877"/>
    <x v="1"/>
    <x v="40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x v="3859"/>
    <n v="1433014746"/>
    <x v="0"/>
    <x v="29"/>
    <b v="0"/>
    <s v="theater/musical"/>
    <x v="3878"/>
    <x v="1"/>
    <x v="4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x v="3860"/>
    <n v="1419626396"/>
    <x v="0"/>
    <x v="78"/>
    <b v="0"/>
    <s v="theater/musical"/>
    <x v="3879"/>
    <x v="1"/>
    <x v="40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x v="3792"/>
    <n v="1403724820"/>
    <x v="0"/>
    <x v="57"/>
    <b v="0"/>
    <s v="theater/musical"/>
    <x v="3880"/>
    <x v="1"/>
    <x v="40"/>
    <x v="3"/>
  </r>
  <r>
    <n v="3881"/>
    <s v="My Real Mother's Name is... (Canceled)"/>
    <s v="A musical journey coming to the Blue Venue at the 2017 Orlando Fringe Festival!"/>
    <x v="2"/>
    <x v="379"/>
    <x v="1"/>
    <s v="US"/>
    <s v="USD"/>
    <x v="3861"/>
    <n v="1484958399"/>
    <x v="0"/>
    <x v="29"/>
    <b v="0"/>
    <s v="theater/musical"/>
    <x v="3881"/>
    <x v="1"/>
    <x v="40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x v="3862"/>
    <n v="1451950570"/>
    <x v="0"/>
    <x v="78"/>
    <b v="0"/>
    <s v="theater/musical"/>
    <x v="3882"/>
    <x v="1"/>
    <x v="40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x v="3863"/>
    <n v="1407076069"/>
    <x v="0"/>
    <x v="78"/>
    <b v="0"/>
    <s v="theater/musical"/>
    <x v="3883"/>
    <x v="1"/>
    <x v="40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x v="3864"/>
    <n v="1425322792"/>
    <x v="0"/>
    <x v="78"/>
    <b v="0"/>
    <s v="theater/musical"/>
    <x v="3884"/>
    <x v="1"/>
    <x v="40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x v="3865"/>
    <n v="1460242191"/>
    <x v="0"/>
    <x v="78"/>
    <b v="0"/>
    <s v="theater/musical"/>
    <x v="3885"/>
    <x v="1"/>
    <x v="40"/>
    <x v="2"/>
  </r>
  <r>
    <n v="3886"/>
    <s v="a (Canceled)"/>
    <n v="1"/>
    <x v="3"/>
    <x v="117"/>
    <x v="1"/>
    <s v="AU"/>
    <s v="AUD"/>
    <x v="3866"/>
    <n v="1415683702"/>
    <x v="0"/>
    <x v="78"/>
    <b v="0"/>
    <s v="theater/musical"/>
    <x v="3886"/>
    <x v="1"/>
    <x v="4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x v="3867"/>
    <n v="1426538129"/>
    <x v="0"/>
    <x v="84"/>
    <b v="0"/>
    <s v="theater/musical"/>
    <x v="3887"/>
    <x v="1"/>
    <x v="40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x v="3868"/>
    <n v="1485522358"/>
    <x v="0"/>
    <x v="25"/>
    <b v="0"/>
    <s v="theater/plays"/>
    <x v="3888"/>
    <x v="1"/>
    <x v="6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x v="3869"/>
    <n v="1417651630"/>
    <x v="0"/>
    <x v="82"/>
    <b v="0"/>
    <s v="theater/plays"/>
    <x v="3889"/>
    <x v="1"/>
    <x v="6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x v="3870"/>
    <n v="1434478344"/>
    <x v="0"/>
    <x v="22"/>
    <b v="0"/>
    <s v="theater/plays"/>
    <x v="3890"/>
    <x v="1"/>
    <x v="6"/>
    <x v="0"/>
  </r>
  <r>
    <n v="3891"/>
    <s v="Out of the Box: A Mime Story"/>
    <s v="A comedy about a mime who dreams of becoming a stand up comedian."/>
    <x v="134"/>
    <x v="92"/>
    <x v="2"/>
    <s v="US"/>
    <s v="USD"/>
    <x v="3871"/>
    <n v="1424488244"/>
    <x v="0"/>
    <x v="63"/>
    <b v="0"/>
    <s v="theater/plays"/>
    <x v="3891"/>
    <x v="1"/>
    <x v="6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x v="3872"/>
    <n v="1408203557"/>
    <x v="0"/>
    <x v="78"/>
    <b v="0"/>
    <s v="theater/plays"/>
    <x v="3892"/>
    <x v="1"/>
    <x v="6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x v="3873"/>
    <n v="1400600840"/>
    <x v="0"/>
    <x v="87"/>
    <b v="0"/>
    <s v="theater/plays"/>
    <x v="3893"/>
    <x v="1"/>
    <x v="6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x v="3874"/>
    <n v="1478386812"/>
    <x v="0"/>
    <x v="202"/>
    <b v="0"/>
    <s v="theater/plays"/>
    <x v="3894"/>
    <x v="1"/>
    <x v="6"/>
    <x v="2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x v="3875"/>
    <n v="1422424818"/>
    <x v="0"/>
    <x v="29"/>
    <b v="0"/>
    <s v="theater/plays"/>
    <x v="3895"/>
    <x v="1"/>
    <x v="6"/>
    <x v="0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x v="3876"/>
    <n v="1401770178"/>
    <x v="0"/>
    <x v="80"/>
    <b v="0"/>
    <s v="theater/plays"/>
    <x v="3896"/>
    <x v="1"/>
    <x v="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x v="3877"/>
    <n v="1418158683"/>
    <x v="0"/>
    <x v="73"/>
    <b v="0"/>
    <s v="theater/plays"/>
    <x v="3897"/>
    <x v="1"/>
    <x v="6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x v="3878"/>
    <n v="1436355270"/>
    <x v="0"/>
    <x v="38"/>
    <b v="0"/>
    <s v="theater/plays"/>
    <x v="3898"/>
    <x v="1"/>
    <x v="6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x v="3879"/>
    <n v="1406140561"/>
    <x v="0"/>
    <x v="84"/>
    <b v="0"/>
    <s v="theater/plays"/>
    <x v="3899"/>
    <x v="1"/>
    <x v="6"/>
    <x v="3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x v="3880"/>
    <n v="1431396791"/>
    <x v="0"/>
    <x v="81"/>
    <b v="0"/>
    <s v="theater/plays"/>
    <x v="3900"/>
    <x v="1"/>
    <x v="6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x v="3881"/>
    <n v="1447098599"/>
    <x v="0"/>
    <x v="29"/>
    <b v="0"/>
    <s v="theater/plays"/>
    <x v="3901"/>
    <x v="1"/>
    <x v="6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x v="3882"/>
    <n v="1476962042"/>
    <x v="0"/>
    <x v="162"/>
    <b v="0"/>
    <s v="theater/plays"/>
    <x v="3902"/>
    <x v="1"/>
    <x v="6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x v="3883"/>
    <n v="1435709765"/>
    <x v="0"/>
    <x v="78"/>
    <b v="0"/>
    <s v="theater/plays"/>
    <x v="3903"/>
    <x v="1"/>
    <x v="6"/>
    <x v="0"/>
  </r>
  <r>
    <n v="3904"/>
    <s v="Black America from Prophets to Pimps"/>
    <s v="A play that will cover 4000 years of black history."/>
    <x v="3"/>
    <x v="158"/>
    <x v="2"/>
    <s v="US"/>
    <s v="USD"/>
    <x v="3884"/>
    <n v="1427866200"/>
    <x v="0"/>
    <x v="84"/>
    <b v="0"/>
    <s v="theater/plays"/>
    <x v="3904"/>
    <x v="1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x v="3885"/>
    <n v="1430405903"/>
    <x v="0"/>
    <x v="63"/>
    <b v="0"/>
    <s v="theater/plays"/>
    <x v="3905"/>
    <x v="1"/>
    <x v="6"/>
    <x v="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x v="3886"/>
    <n v="1432072893"/>
    <x v="0"/>
    <x v="38"/>
    <b v="0"/>
    <s v="theater/plays"/>
    <x v="3906"/>
    <x v="1"/>
    <x v="6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x v="3887"/>
    <n v="1411587606"/>
    <x v="0"/>
    <x v="80"/>
    <b v="0"/>
    <s v="theater/plays"/>
    <x v="3907"/>
    <x v="1"/>
    <x v="6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x v="3888"/>
    <n v="1405307696"/>
    <x v="0"/>
    <x v="80"/>
    <b v="0"/>
    <s v="theater/plays"/>
    <x v="3908"/>
    <x v="1"/>
    <x v="6"/>
    <x v="3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x v="3889"/>
    <n v="1407832642"/>
    <x v="0"/>
    <x v="80"/>
    <b v="0"/>
    <s v="theater/plays"/>
    <x v="3909"/>
    <x v="1"/>
    <x v="6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x v="3890"/>
    <n v="1439057397"/>
    <x v="0"/>
    <x v="83"/>
    <b v="0"/>
    <s v="theater/plays"/>
    <x v="3910"/>
    <x v="1"/>
    <x v="6"/>
    <x v="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x v="3891"/>
    <n v="1414438177"/>
    <x v="0"/>
    <x v="17"/>
    <b v="0"/>
    <s v="theater/plays"/>
    <x v="3911"/>
    <x v="1"/>
    <x v="6"/>
    <x v="3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x v="3892"/>
    <n v="1424759330"/>
    <x v="0"/>
    <x v="29"/>
    <b v="0"/>
    <s v="theater/plays"/>
    <x v="3912"/>
    <x v="1"/>
    <x v="6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x v="3893"/>
    <n v="1446267849"/>
    <x v="0"/>
    <x v="63"/>
    <b v="0"/>
    <s v="theater/plays"/>
    <x v="3913"/>
    <x v="1"/>
    <x v="6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x v="3894"/>
    <n v="1429558756"/>
    <x v="0"/>
    <x v="74"/>
    <b v="0"/>
    <s v="theater/plays"/>
    <x v="3914"/>
    <x v="1"/>
    <x v="6"/>
    <x v="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x v="3895"/>
    <n v="1462232309"/>
    <x v="0"/>
    <x v="29"/>
    <b v="0"/>
    <s v="theater/plays"/>
    <x v="3915"/>
    <x v="1"/>
    <x v="6"/>
    <x v="2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x v="3896"/>
    <n v="1462360752"/>
    <x v="0"/>
    <x v="78"/>
    <b v="0"/>
    <s v="theater/plays"/>
    <x v="3916"/>
    <x v="1"/>
    <x v="6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x v="3897"/>
    <n v="1407847161"/>
    <x v="0"/>
    <x v="29"/>
    <b v="0"/>
    <s v="theater/plays"/>
    <x v="3917"/>
    <x v="1"/>
    <x v="6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x v="3898"/>
    <n v="1406131023"/>
    <x v="0"/>
    <x v="83"/>
    <b v="0"/>
    <s v="theater/plays"/>
    <x v="3918"/>
    <x v="1"/>
    <x v="6"/>
    <x v="3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x v="3899"/>
    <n v="1450628773"/>
    <x v="0"/>
    <x v="83"/>
    <b v="0"/>
    <s v="theater/plays"/>
    <x v="3919"/>
    <x v="1"/>
    <x v="6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x v="3900"/>
    <n v="1476436660"/>
    <x v="0"/>
    <x v="83"/>
    <b v="0"/>
    <s v="theater/plays"/>
    <x v="3920"/>
    <x v="1"/>
    <x v="6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x v="3901"/>
    <n v="1413291655"/>
    <x v="0"/>
    <x v="78"/>
    <b v="0"/>
    <s v="theater/plays"/>
    <x v="3921"/>
    <x v="1"/>
    <x v="6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x v="3902"/>
    <n v="1421432810"/>
    <x v="0"/>
    <x v="79"/>
    <b v="0"/>
    <s v="theater/plays"/>
    <x v="3922"/>
    <x v="1"/>
    <x v="6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x v="3903"/>
    <n v="1426203071"/>
    <x v="0"/>
    <x v="57"/>
    <b v="0"/>
    <s v="theater/plays"/>
    <x v="3923"/>
    <x v="1"/>
    <x v="6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x v="3904"/>
    <n v="1401231722"/>
    <x v="0"/>
    <x v="244"/>
    <b v="0"/>
    <s v="theater/plays"/>
    <x v="3924"/>
    <x v="1"/>
    <x v="6"/>
    <x v="3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x v="3905"/>
    <n v="1404161639"/>
    <x v="0"/>
    <x v="83"/>
    <b v="0"/>
    <s v="theater/plays"/>
    <x v="3925"/>
    <x v="1"/>
    <x v="6"/>
    <x v="3"/>
  </r>
  <r>
    <n v="3926"/>
    <s v="Caryl Churchill's 'Top Girls' - NSW HSC Text"/>
    <s v="Producing syllabus-relevant theatre targeted to HSC students on the NSW Central Coast"/>
    <x v="10"/>
    <x v="493"/>
    <x v="2"/>
    <s v="AU"/>
    <s v="AUD"/>
    <x v="3906"/>
    <n v="1417053748"/>
    <x v="0"/>
    <x v="29"/>
    <b v="0"/>
    <s v="theater/plays"/>
    <x v="3926"/>
    <x v="1"/>
    <x v="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x v="3907"/>
    <n v="1404973504"/>
    <x v="0"/>
    <x v="84"/>
    <b v="0"/>
    <s v="theater/plays"/>
    <x v="3927"/>
    <x v="1"/>
    <x v="6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x v="3908"/>
    <n v="1442593427"/>
    <x v="0"/>
    <x v="63"/>
    <b v="0"/>
    <s v="theater/plays"/>
    <x v="3928"/>
    <x v="1"/>
    <x v="6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x v="3909"/>
    <n v="1471636265"/>
    <x v="0"/>
    <x v="25"/>
    <b v="0"/>
    <s v="theater/plays"/>
    <x v="3929"/>
    <x v="1"/>
    <x v="6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x v="3910"/>
    <n v="1457078868"/>
    <x v="0"/>
    <x v="78"/>
    <b v="0"/>
    <s v="theater/plays"/>
    <x v="3930"/>
    <x v="1"/>
    <x v="6"/>
    <x v="2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x v="3911"/>
    <n v="1439350707"/>
    <x v="0"/>
    <x v="78"/>
    <b v="0"/>
    <s v="theater/plays"/>
    <x v="3931"/>
    <x v="1"/>
    <x v="6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x v="3912"/>
    <n v="1455508964"/>
    <x v="0"/>
    <x v="29"/>
    <b v="0"/>
    <s v="theater/plays"/>
    <x v="3932"/>
    <x v="1"/>
    <x v="6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x v="3913"/>
    <n v="1466205262"/>
    <x v="0"/>
    <x v="8"/>
    <b v="0"/>
    <s v="theater/plays"/>
    <x v="3933"/>
    <x v="1"/>
    <x v="6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x v="3914"/>
    <n v="1439827639"/>
    <x v="0"/>
    <x v="8"/>
    <b v="0"/>
    <s v="theater/plays"/>
    <x v="3934"/>
    <x v="1"/>
    <x v="6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x v="3915"/>
    <n v="1438789546"/>
    <x v="0"/>
    <x v="23"/>
    <b v="0"/>
    <s v="theater/plays"/>
    <x v="3935"/>
    <x v="1"/>
    <x v="6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x v="3916"/>
    <n v="1477981120"/>
    <x v="0"/>
    <x v="78"/>
    <b v="0"/>
    <s v="theater/plays"/>
    <x v="3936"/>
    <x v="1"/>
    <x v="6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x v="3917"/>
    <n v="1465830560"/>
    <x v="0"/>
    <x v="73"/>
    <b v="0"/>
    <s v="theater/plays"/>
    <x v="3937"/>
    <x v="1"/>
    <x v="6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x v="3918"/>
    <n v="1432763054"/>
    <x v="0"/>
    <x v="81"/>
    <b v="0"/>
    <s v="theater/plays"/>
    <x v="3938"/>
    <x v="1"/>
    <x v="6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x v="3919"/>
    <n v="1412328979"/>
    <x v="0"/>
    <x v="29"/>
    <b v="0"/>
    <s v="theater/plays"/>
    <x v="3939"/>
    <x v="1"/>
    <x v="6"/>
    <x v="3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x v="3920"/>
    <n v="1416311351"/>
    <x v="0"/>
    <x v="84"/>
    <b v="0"/>
    <s v="theater/plays"/>
    <x v="3940"/>
    <x v="1"/>
    <x v="6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x v="3921"/>
    <n v="1414505137"/>
    <x v="0"/>
    <x v="84"/>
    <b v="0"/>
    <s v="theater/plays"/>
    <x v="3941"/>
    <x v="1"/>
    <x v="6"/>
    <x v="3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x v="3922"/>
    <n v="1429306914"/>
    <x v="0"/>
    <x v="78"/>
    <b v="0"/>
    <s v="theater/plays"/>
    <x v="3942"/>
    <x v="1"/>
    <x v="6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x v="3923"/>
    <n v="1443811268"/>
    <x v="0"/>
    <x v="62"/>
    <b v="0"/>
    <s v="theater/plays"/>
    <x v="3943"/>
    <x v="1"/>
    <x v="6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x v="3924"/>
    <n v="1438098875"/>
    <x v="0"/>
    <x v="78"/>
    <b v="0"/>
    <s v="theater/plays"/>
    <x v="3944"/>
    <x v="1"/>
    <x v="6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x v="3925"/>
    <n v="1429125268"/>
    <x v="0"/>
    <x v="29"/>
    <b v="0"/>
    <s v="theater/plays"/>
    <x v="3945"/>
    <x v="1"/>
    <x v="6"/>
    <x v="0"/>
  </r>
  <r>
    <n v="3946"/>
    <s v="DR. Mecurio's Mythical Marvels &amp; Beastiry"/>
    <s v="Dr. Mecurio's is an original work of fantasy designed and written for the stage."/>
    <x v="12"/>
    <x v="666"/>
    <x v="2"/>
    <s v="US"/>
    <s v="USD"/>
    <x v="3926"/>
    <n v="1422388822"/>
    <x v="0"/>
    <x v="81"/>
    <b v="0"/>
    <s v="theater/plays"/>
    <x v="3946"/>
    <x v="1"/>
    <x v="6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x v="3927"/>
    <n v="1472786744"/>
    <x v="0"/>
    <x v="84"/>
    <b v="0"/>
    <s v="theater/plays"/>
    <x v="3947"/>
    <x v="1"/>
    <x v="6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x v="3928"/>
    <n v="1404892123"/>
    <x v="0"/>
    <x v="78"/>
    <b v="0"/>
    <s v="theater/plays"/>
    <x v="3948"/>
    <x v="1"/>
    <x v="6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x v="3929"/>
    <n v="1421031221"/>
    <x v="0"/>
    <x v="58"/>
    <b v="0"/>
    <s v="theater/plays"/>
    <x v="3949"/>
    <x v="1"/>
    <x v="6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x v="3930"/>
    <n v="1457628680"/>
    <x v="0"/>
    <x v="29"/>
    <b v="0"/>
    <s v="theater/plays"/>
    <x v="3950"/>
    <x v="1"/>
    <x v="6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x v="3931"/>
    <n v="1457120942"/>
    <x v="0"/>
    <x v="29"/>
    <b v="0"/>
    <s v="theater/plays"/>
    <x v="3951"/>
    <x v="1"/>
    <x v="6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x v="3932"/>
    <n v="1440701890"/>
    <x v="0"/>
    <x v="29"/>
    <b v="0"/>
    <s v="theater/plays"/>
    <x v="3952"/>
    <x v="1"/>
    <x v="6"/>
    <x v="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x v="3933"/>
    <n v="1467162586"/>
    <x v="0"/>
    <x v="78"/>
    <b v="0"/>
    <s v="theater/plays"/>
    <x v="3953"/>
    <x v="1"/>
    <x v="6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x v="3934"/>
    <n v="1400168264"/>
    <x v="0"/>
    <x v="78"/>
    <b v="0"/>
    <s v="theater/plays"/>
    <x v="3954"/>
    <x v="1"/>
    <x v="6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x v="3935"/>
    <n v="1446150141"/>
    <x v="0"/>
    <x v="22"/>
    <b v="0"/>
    <s v="theater/plays"/>
    <x v="3955"/>
    <x v="1"/>
    <x v="6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x v="3936"/>
    <n v="1459203727"/>
    <x v="0"/>
    <x v="78"/>
    <b v="0"/>
    <s v="theater/plays"/>
    <x v="3956"/>
    <x v="1"/>
    <x v="6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x v="3937"/>
    <n v="1464045954"/>
    <x v="0"/>
    <x v="29"/>
    <b v="0"/>
    <s v="theater/plays"/>
    <x v="3957"/>
    <x v="1"/>
    <x v="6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x v="3938"/>
    <n v="1403822912"/>
    <x v="0"/>
    <x v="38"/>
    <b v="0"/>
    <s v="theater/plays"/>
    <x v="3958"/>
    <x v="1"/>
    <x v="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x v="3939"/>
    <n v="1409338556"/>
    <x v="0"/>
    <x v="8"/>
    <b v="0"/>
    <s v="theater/plays"/>
    <x v="3959"/>
    <x v="1"/>
    <x v="6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x v="3940"/>
    <n v="1449260256"/>
    <x v="0"/>
    <x v="80"/>
    <b v="0"/>
    <s v="theater/plays"/>
    <x v="3960"/>
    <x v="1"/>
    <x v="6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x v="3941"/>
    <n v="1397683410"/>
    <x v="0"/>
    <x v="84"/>
    <b v="0"/>
    <s v="theater/plays"/>
    <x v="3961"/>
    <x v="1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x v="3942"/>
    <n v="1446562494"/>
    <x v="0"/>
    <x v="83"/>
    <b v="0"/>
    <s v="theater/plays"/>
    <x v="3962"/>
    <x v="1"/>
    <x v="6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x v="3943"/>
    <n v="1445226117"/>
    <x v="0"/>
    <x v="78"/>
    <b v="0"/>
    <s v="theater/plays"/>
    <x v="3963"/>
    <x v="1"/>
    <x v="6"/>
    <x v="0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x v="3944"/>
    <n v="1424279986"/>
    <x v="0"/>
    <x v="83"/>
    <b v="0"/>
    <s v="theater/plays"/>
    <x v="3964"/>
    <x v="1"/>
    <x v="6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x v="3945"/>
    <n v="1455428380"/>
    <x v="0"/>
    <x v="80"/>
    <b v="0"/>
    <s v="theater/plays"/>
    <x v="3965"/>
    <x v="1"/>
    <x v="6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x v="3946"/>
    <n v="1402506278"/>
    <x v="0"/>
    <x v="84"/>
    <b v="0"/>
    <s v="theater/plays"/>
    <x v="3966"/>
    <x v="1"/>
    <x v="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x v="3947"/>
    <n v="1486191507"/>
    <x v="0"/>
    <x v="73"/>
    <b v="0"/>
    <s v="theater/plays"/>
    <x v="3967"/>
    <x v="1"/>
    <x v="6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x v="3948"/>
    <n v="1458761673"/>
    <x v="0"/>
    <x v="202"/>
    <b v="0"/>
    <s v="theater/plays"/>
    <x v="3968"/>
    <x v="1"/>
    <x v="6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x v="3949"/>
    <n v="1471638646"/>
    <x v="0"/>
    <x v="79"/>
    <b v="0"/>
    <s v="theater/plays"/>
    <x v="3969"/>
    <x v="1"/>
    <x v="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x v="3950"/>
    <n v="1458333811"/>
    <x v="0"/>
    <x v="84"/>
    <b v="0"/>
    <s v="theater/plays"/>
    <x v="3970"/>
    <x v="1"/>
    <x v="6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x v="3951"/>
    <n v="1403355126"/>
    <x v="0"/>
    <x v="79"/>
    <b v="0"/>
    <s v="theater/plays"/>
    <x v="3971"/>
    <x v="1"/>
    <x v="6"/>
    <x v="3"/>
  </r>
  <r>
    <n v="3972"/>
    <s v="Valkyrie Theatre Company"/>
    <s v="We're a horror based theatre company in Oklahoma City beginning our first season of shows."/>
    <x v="28"/>
    <x v="2518"/>
    <x v="2"/>
    <s v="US"/>
    <s v="USD"/>
    <x v="3952"/>
    <n v="1418002634"/>
    <x v="0"/>
    <x v="22"/>
    <b v="0"/>
    <s v="theater/plays"/>
    <x v="3972"/>
    <x v="1"/>
    <x v="6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x v="3953"/>
    <n v="1460219110"/>
    <x v="0"/>
    <x v="77"/>
    <b v="0"/>
    <s v="theater/plays"/>
    <x v="3973"/>
    <x v="1"/>
    <x v="6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x v="3954"/>
    <n v="1462280848"/>
    <x v="0"/>
    <x v="202"/>
    <b v="0"/>
    <s v="theater/plays"/>
    <x v="3974"/>
    <x v="1"/>
    <x v="6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x v="3955"/>
    <n v="1465850898"/>
    <x v="0"/>
    <x v="78"/>
    <b v="0"/>
    <s v="theater/plays"/>
    <x v="3975"/>
    <x v="1"/>
    <x v="6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x v="3956"/>
    <n v="1405024561"/>
    <x v="0"/>
    <x v="73"/>
    <b v="0"/>
    <s v="theater/plays"/>
    <x v="3976"/>
    <x v="1"/>
    <x v="6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x v="3957"/>
    <n v="1466621732"/>
    <x v="0"/>
    <x v="79"/>
    <b v="0"/>
    <s v="theater/plays"/>
    <x v="3977"/>
    <x v="1"/>
    <x v="6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x v="3958"/>
    <n v="1417533953"/>
    <x v="0"/>
    <x v="22"/>
    <b v="0"/>
    <s v="theater/plays"/>
    <x v="3978"/>
    <x v="1"/>
    <x v="6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x v="3959"/>
    <n v="1425678057"/>
    <x v="0"/>
    <x v="79"/>
    <b v="0"/>
    <s v="theater/plays"/>
    <x v="3979"/>
    <x v="1"/>
    <x v="6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x v="3960"/>
    <n v="1401978147"/>
    <x v="0"/>
    <x v="63"/>
    <b v="0"/>
    <s v="theater/plays"/>
    <x v="3980"/>
    <x v="1"/>
    <x v="6"/>
    <x v="3"/>
  </r>
  <r>
    <n v="3981"/>
    <s v="BEIRUT, LADY OF LEBANON"/>
    <s v="A Theatrical Production Celebrating the Lebanese Culture and the Human Spirit in Time of War."/>
    <x v="11"/>
    <x v="1281"/>
    <x v="2"/>
    <s v="US"/>
    <s v="USD"/>
    <x v="3961"/>
    <n v="1463545149"/>
    <x v="0"/>
    <x v="63"/>
    <b v="0"/>
    <s v="theater/plays"/>
    <x v="3981"/>
    <x v="1"/>
    <x v="6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x v="3962"/>
    <n v="1431113180"/>
    <x v="0"/>
    <x v="81"/>
    <b v="0"/>
    <s v="theater/plays"/>
    <x v="3982"/>
    <x v="1"/>
    <x v="6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x v="3963"/>
    <n v="1397854356"/>
    <x v="0"/>
    <x v="67"/>
    <b v="0"/>
    <s v="theater/plays"/>
    <x v="3983"/>
    <x v="1"/>
    <x v="6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x v="3964"/>
    <n v="1412809644"/>
    <x v="0"/>
    <x v="73"/>
    <b v="0"/>
    <s v="theater/plays"/>
    <x v="3984"/>
    <x v="1"/>
    <x v="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x v="3965"/>
    <n v="1454173120"/>
    <x v="0"/>
    <x v="10"/>
    <b v="0"/>
    <s v="theater/plays"/>
    <x v="3985"/>
    <x v="1"/>
    <x v="6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x v="3966"/>
    <n v="1460034594"/>
    <x v="0"/>
    <x v="62"/>
    <b v="0"/>
    <s v="theater/plays"/>
    <x v="3986"/>
    <x v="1"/>
    <x v="6"/>
    <x v="2"/>
  </r>
  <r>
    <n v="3987"/>
    <s v="Write Now 5"/>
    <s v="Write Now 5 is a new writing festival in south east London promoting new work from emerging playwrights."/>
    <x v="44"/>
    <x v="118"/>
    <x v="2"/>
    <s v="GB"/>
    <s v="GBP"/>
    <x v="3967"/>
    <n v="1399414290"/>
    <x v="0"/>
    <x v="62"/>
    <b v="0"/>
    <s v="theater/plays"/>
    <x v="3987"/>
    <x v="1"/>
    <x v="6"/>
    <x v="3"/>
  </r>
  <r>
    <n v="3988"/>
    <s v="Folk-Tales: What Stories Do Your Folks Tell?"/>
    <s v="An evening of of stories based both in myth and truth."/>
    <x v="15"/>
    <x v="573"/>
    <x v="2"/>
    <s v="US"/>
    <s v="USD"/>
    <x v="3968"/>
    <n v="1439517413"/>
    <x v="0"/>
    <x v="80"/>
    <b v="0"/>
    <s v="theater/plays"/>
    <x v="3988"/>
    <x v="1"/>
    <x v="6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x v="3969"/>
    <n v="1444413581"/>
    <x v="0"/>
    <x v="78"/>
    <b v="0"/>
    <s v="theater/plays"/>
    <x v="3989"/>
    <x v="1"/>
    <x v="6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x v="3970"/>
    <n v="1454342893"/>
    <x v="0"/>
    <x v="83"/>
    <b v="0"/>
    <s v="theater/plays"/>
    <x v="3990"/>
    <x v="1"/>
    <x v="6"/>
    <x v="2"/>
  </r>
  <r>
    <n v="3991"/>
    <s v="NTACTheatre - North Texas Actor's Collaborative Theatre"/>
    <s v="North Texas first actor-driven theatre company needs your help"/>
    <x v="2"/>
    <x v="173"/>
    <x v="2"/>
    <s v="US"/>
    <s v="USD"/>
    <x v="3971"/>
    <n v="1430494082"/>
    <x v="0"/>
    <x v="29"/>
    <b v="0"/>
    <s v="theater/plays"/>
    <x v="3991"/>
    <x v="1"/>
    <x v="6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x v="3972"/>
    <n v="1444689259"/>
    <x v="0"/>
    <x v="82"/>
    <b v="0"/>
    <s v="theater/plays"/>
    <x v="3992"/>
    <x v="1"/>
    <x v="6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x v="3973"/>
    <n v="1428957912"/>
    <x v="0"/>
    <x v="29"/>
    <b v="0"/>
    <s v="theater/plays"/>
    <x v="3993"/>
    <x v="1"/>
    <x v="6"/>
    <x v="0"/>
  </r>
  <r>
    <n v="3994"/>
    <s v="Poles Apart - A Play in 2 Acts"/>
    <s v="Is Henson willing to dare risk a theatrical speaking tour of his North Pole adventures...and more?"/>
    <x v="13"/>
    <x v="139"/>
    <x v="2"/>
    <s v="US"/>
    <s v="USD"/>
    <x v="3974"/>
    <n v="1403169690"/>
    <x v="0"/>
    <x v="29"/>
    <b v="0"/>
    <s v="theater/plays"/>
    <x v="3994"/>
    <x v="1"/>
    <x v="6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x v="3975"/>
    <n v="1421339077"/>
    <x v="0"/>
    <x v="80"/>
    <b v="0"/>
    <s v="theater/plays"/>
    <x v="3995"/>
    <x v="1"/>
    <x v="6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x v="3976"/>
    <n v="1415341464"/>
    <x v="0"/>
    <x v="57"/>
    <b v="0"/>
    <s v="theater/plays"/>
    <x v="3996"/>
    <x v="1"/>
    <x v="6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x v="3977"/>
    <n v="1425633821"/>
    <x v="0"/>
    <x v="78"/>
    <b v="0"/>
    <s v="theater/plays"/>
    <x v="3997"/>
    <x v="1"/>
    <x v="6"/>
    <x v="0"/>
  </r>
  <r>
    <n v="3998"/>
    <s v="Forsaken Angels-A New Play"/>
    <s v="Forsaken Angels, a powerful new play by William Leary, author of DCMTA's Best Of 2014 Play Masquerade."/>
    <x v="21"/>
    <x v="526"/>
    <x v="2"/>
    <s v="US"/>
    <s v="USD"/>
    <x v="3978"/>
    <n v="1424992026"/>
    <x v="0"/>
    <x v="8"/>
    <b v="0"/>
    <s v="theater/plays"/>
    <x v="3998"/>
    <x v="1"/>
    <x v="6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x v="3979"/>
    <n v="1406058798"/>
    <x v="0"/>
    <x v="25"/>
    <b v="0"/>
    <s v="theater/plays"/>
    <x v="3999"/>
    <x v="1"/>
    <x v="6"/>
    <x v="3"/>
  </r>
  <r>
    <n v="4000"/>
    <s v="The Escorts"/>
    <s v="An Enticing Trip into the World of Assisted Dying"/>
    <x v="6"/>
    <x v="115"/>
    <x v="2"/>
    <s v="US"/>
    <s v="USD"/>
    <x v="3980"/>
    <n v="1457450958"/>
    <x v="0"/>
    <x v="29"/>
    <b v="0"/>
    <s v="theater/plays"/>
    <x v="4000"/>
    <x v="1"/>
    <x v="6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x v="1748"/>
    <n v="1486681708"/>
    <x v="0"/>
    <x v="25"/>
    <b v="0"/>
    <s v="theater/plays"/>
    <x v="4001"/>
    <x v="1"/>
    <x v="6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x v="3981"/>
    <n v="1409187761"/>
    <x v="0"/>
    <x v="80"/>
    <b v="0"/>
    <s v="theater/plays"/>
    <x v="4002"/>
    <x v="1"/>
    <x v="6"/>
    <x v="3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x v="3982"/>
    <n v="1421417147"/>
    <x v="0"/>
    <x v="84"/>
    <b v="0"/>
    <s v="theater/plays"/>
    <x v="4003"/>
    <x v="1"/>
    <x v="6"/>
    <x v="0"/>
  </r>
  <r>
    <n v="4004"/>
    <s v="South Florida Tours"/>
    <s v="Help Launch The Queen Into South Florida!"/>
    <x v="2"/>
    <x v="116"/>
    <x v="2"/>
    <s v="US"/>
    <s v="USD"/>
    <x v="3983"/>
    <n v="1410148457"/>
    <x v="0"/>
    <x v="29"/>
    <b v="0"/>
    <s v="theater/plays"/>
    <x v="4004"/>
    <x v="1"/>
    <x v="6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x v="3984"/>
    <n v="1408648985"/>
    <x v="0"/>
    <x v="84"/>
    <b v="0"/>
    <s v="theater/plays"/>
    <x v="4005"/>
    <x v="1"/>
    <x v="6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x v="3985"/>
    <n v="1453487587"/>
    <x v="0"/>
    <x v="29"/>
    <b v="0"/>
    <s v="theater/plays"/>
    <x v="4006"/>
    <x v="1"/>
    <x v="6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x v="3986"/>
    <n v="1406572381"/>
    <x v="0"/>
    <x v="29"/>
    <b v="0"/>
    <s v="theater/plays"/>
    <x v="4007"/>
    <x v="1"/>
    <x v="6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x v="3987"/>
    <n v="1435014507"/>
    <x v="0"/>
    <x v="80"/>
    <b v="0"/>
    <s v="theater/plays"/>
    <x v="4008"/>
    <x v="1"/>
    <x v="6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x v="3988"/>
    <n v="1406825360"/>
    <x v="0"/>
    <x v="83"/>
    <b v="0"/>
    <s v="theater/plays"/>
    <x v="4009"/>
    <x v="1"/>
    <x v="6"/>
    <x v="3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x v="3989"/>
    <n v="1412879366"/>
    <x v="0"/>
    <x v="44"/>
    <b v="0"/>
    <s v="theater/plays"/>
    <x v="4010"/>
    <x v="1"/>
    <x v="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x v="3990"/>
    <n v="1419858278"/>
    <x v="0"/>
    <x v="80"/>
    <b v="0"/>
    <s v="theater/plays"/>
    <x v="4011"/>
    <x v="1"/>
    <x v="6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x v="3991"/>
    <n v="1427979849"/>
    <x v="0"/>
    <x v="78"/>
    <b v="0"/>
    <s v="theater/plays"/>
    <x v="4012"/>
    <x v="1"/>
    <x v="6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x v="3992"/>
    <n v="1421478823"/>
    <x v="0"/>
    <x v="84"/>
    <b v="0"/>
    <s v="theater/plays"/>
    <x v="4013"/>
    <x v="1"/>
    <x v="6"/>
    <x v="0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x v="3993"/>
    <n v="1455861269"/>
    <x v="0"/>
    <x v="78"/>
    <b v="0"/>
    <s v="theater/plays"/>
    <x v="4014"/>
    <x v="1"/>
    <x v="6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x v="3994"/>
    <n v="1434739463"/>
    <x v="0"/>
    <x v="29"/>
    <b v="0"/>
    <s v="theater/plays"/>
    <x v="4015"/>
    <x v="1"/>
    <x v="6"/>
    <x v="0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x v="3995"/>
    <n v="1408395400"/>
    <x v="0"/>
    <x v="63"/>
    <b v="0"/>
    <s v="theater/plays"/>
    <x v="4016"/>
    <x v="1"/>
    <x v="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x v="3996"/>
    <n v="1407254874"/>
    <x v="0"/>
    <x v="84"/>
    <b v="0"/>
    <s v="theater/plays"/>
    <x v="4017"/>
    <x v="1"/>
    <x v="6"/>
    <x v="3"/>
  </r>
  <r>
    <n v="4018"/>
    <s v="Time Please Fringe"/>
    <s v="Funding for a production of Time Please at the Brighton Fringe 2017... and beyond."/>
    <x v="15"/>
    <x v="176"/>
    <x v="2"/>
    <s v="GB"/>
    <s v="GBP"/>
    <x v="3997"/>
    <n v="1473285108"/>
    <x v="0"/>
    <x v="80"/>
    <b v="0"/>
    <s v="theater/plays"/>
    <x v="4018"/>
    <x v="1"/>
    <x v="6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x v="3998"/>
    <n v="1455725596"/>
    <x v="0"/>
    <x v="80"/>
    <b v="0"/>
    <s v="theater/plays"/>
    <x v="4019"/>
    <x v="1"/>
    <x v="6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x v="3999"/>
    <n v="1424579699"/>
    <x v="0"/>
    <x v="83"/>
    <b v="0"/>
    <s v="theater/plays"/>
    <x v="4020"/>
    <x v="1"/>
    <x v="6"/>
    <x v="0"/>
  </r>
  <r>
    <n v="4021"/>
    <s v="Angels in Houston"/>
    <s v="Help a group of actors end bigotry in Houston, TX by supporting a  full production of Angels in America."/>
    <x v="36"/>
    <x v="366"/>
    <x v="2"/>
    <s v="US"/>
    <s v="USD"/>
    <x v="4000"/>
    <n v="1409176358"/>
    <x v="0"/>
    <x v="84"/>
    <b v="0"/>
    <s v="theater/plays"/>
    <x v="4021"/>
    <x v="1"/>
    <x v="6"/>
    <x v="3"/>
  </r>
  <r>
    <n v="4022"/>
    <s v="The Merchant of Venice as Shakespeare Heard It"/>
    <s v="Help us produce a video of the first Original Pronunciation Merchant of Venice."/>
    <x v="102"/>
    <x v="2530"/>
    <x v="2"/>
    <s v="US"/>
    <s v="USD"/>
    <x v="4001"/>
    <n v="1418824867"/>
    <x v="0"/>
    <x v="438"/>
    <b v="0"/>
    <s v="theater/plays"/>
    <x v="4022"/>
    <x v="1"/>
    <x v="6"/>
    <x v="3"/>
  </r>
  <r>
    <n v="4023"/>
    <s v="Forgive &amp; Forget"/>
    <s v="An original gospel stage play that explores the pain and hurt caused by those who struggle to forgive others!"/>
    <x v="39"/>
    <x v="117"/>
    <x v="2"/>
    <s v="US"/>
    <s v="USD"/>
    <x v="4002"/>
    <n v="1454975963"/>
    <x v="0"/>
    <x v="78"/>
    <b v="0"/>
    <s v="theater/plays"/>
    <x v="4023"/>
    <x v="1"/>
    <x v="6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x v="4003"/>
    <n v="1438445097"/>
    <x v="0"/>
    <x v="29"/>
    <b v="0"/>
    <s v="theater/plays"/>
    <x v="4024"/>
    <x v="1"/>
    <x v="6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x v="4004"/>
    <n v="1432705336"/>
    <x v="0"/>
    <x v="80"/>
    <b v="0"/>
    <s v="theater/plays"/>
    <x v="4025"/>
    <x v="1"/>
    <x v="6"/>
    <x v="0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x v="4005"/>
    <n v="1444059839"/>
    <x v="0"/>
    <x v="78"/>
    <b v="0"/>
    <s v="theater/plays"/>
    <x v="4026"/>
    <x v="1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x v="4006"/>
    <n v="1486077481"/>
    <x v="0"/>
    <x v="63"/>
    <b v="0"/>
    <s v="theater/plays"/>
    <x v="4027"/>
    <x v="1"/>
    <x v="6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x v="4007"/>
    <n v="1399415500"/>
    <x v="0"/>
    <x v="202"/>
    <b v="0"/>
    <s v="theater/plays"/>
    <x v="4028"/>
    <x v="1"/>
    <x v="6"/>
    <x v="3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x v="4008"/>
    <n v="1447461370"/>
    <x v="0"/>
    <x v="78"/>
    <b v="0"/>
    <s v="theater/plays"/>
    <x v="4029"/>
    <x v="1"/>
    <x v="6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x v="4009"/>
    <n v="1452008599"/>
    <x v="0"/>
    <x v="79"/>
    <b v="0"/>
    <s v="theater/plays"/>
    <x v="4030"/>
    <x v="1"/>
    <x v="6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x v="4010"/>
    <n v="1414591364"/>
    <x v="0"/>
    <x v="78"/>
    <b v="0"/>
    <s v="theater/plays"/>
    <x v="4031"/>
    <x v="1"/>
    <x v="6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x v="4011"/>
    <n v="1445023516"/>
    <x v="0"/>
    <x v="63"/>
    <b v="0"/>
    <s v="theater/plays"/>
    <x v="4032"/>
    <x v="1"/>
    <x v="6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x v="4012"/>
    <n v="1472711224"/>
    <x v="0"/>
    <x v="225"/>
    <b v="0"/>
    <s v="theater/plays"/>
    <x v="4033"/>
    <x v="1"/>
    <x v="6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x v="4013"/>
    <n v="1425509050"/>
    <x v="0"/>
    <x v="84"/>
    <b v="0"/>
    <s v="theater/plays"/>
    <x v="4034"/>
    <x v="1"/>
    <x v="6"/>
    <x v="0"/>
  </r>
  <r>
    <n v="4035"/>
    <s v="The Lost Boy"/>
    <s v="&quot;Stories are where you go to look for the truth of your own life.&quot; (Frank Delaney)"/>
    <x v="3"/>
    <x v="2534"/>
    <x v="2"/>
    <s v="US"/>
    <s v="USD"/>
    <x v="4014"/>
    <n v="1411333887"/>
    <x v="0"/>
    <x v="20"/>
    <b v="0"/>
    <s v="theater/plays"/>
    <x v="4035"/>
    <x v="1"/>
    <x v="6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x v="4015"/>
    <n v="1402784964"/>
    <x v="0"/>
    <x v="57"/>
    <b v="0"/>
    <s v="theater/plays"/>
    <x v="4036"/>
    <x v="1"/>
    <x v="6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x v="4016"/>
    <n v="1462585315"/>
    <x v="0"/>
    <x v="84"/>
    <b v="0"/>
    <s v="theater/plays"/>
    <x v="4037"/>
    <x v="1"/>
    <x v="6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x v="4017"/>
    <n v="1408389010"/>
    <x v="0"/>
    <x v="80"/>
    <b v="0"/>
    <s v="theater/plays"/>
    <x v="4038"/>
    <x v="1"/>
    <x v="6"/>
    <x v="3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x v="4018"/>
    <n v="1446048367"/>
    <x v="0"/>
    <x v="81"/>
    <b v="0"/>
    <s v="theater/plays"/>
    <x v="4039"/>
    <x v="1"/>
    <x v="6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x v="4019"/>
    <n v="1432100004"/>
    <x v="0"/>
    <x v="84"/>
    <b v="0"/>
    <s v="theater/plays"/>
    <x v="4040"/>
    <x v="1"/>
    <x v="6"/>
    <x v="0"/>
  </r>
  <r>
    <n v="4041"/>
    <s v="In the Land of Gold"/>
    <s v="A bold, colouful, vibrant play centred around the last remaining monarchy of Africa."/>
    <x v="10"/>
    <x v="577"/>
    <x v="2"/>
    <s v="GB"/>
    <s v="GBP"/>
    <x v="4020"/>
    <n v="1467976954"/>
    <x v="0"/>
    <x v="84"/>
    <b v="0"/>
    <s v="theater/plays"/>
    <x v="4041"/>
    <x v="1"/>
    <x v="6"/>
    <x v="2"/>
  </r>
  <r>
    <n v="4042"/>
    <s v="Messages"/>
    <s v="Acting group and production for inner city youth, about inner city youth. The problems and stuation that they see everyday."/>
    <x v="3"/>
    <x v="577"/>
    <x v="2"/>
    <s v="US"/>
    <s v="USD"/>
    <x v="4021"/>
    <n v="1419213664"/>
    <x v="0"/>
    <x v="83"/>
    <b v="0"/>
    <s v="theater/plays"/>
    <x v="4042"/>
    <x v="1"/>
    <x v="6"/>
    <x v="3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x v="4022"/>
    <n v="1415228325"/>
    <x v="0"/>
    <x v="78"/>
    <b v="0"/>
    <s v="theater/plays"/>
    <x v="4043"/>
    <x v="1"/>
    <x v="6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x v="4023"/>
    <n v="1426050982"/>
    <x v="0"/>
    <x v="80"/>
    <b v="0"/>
    <s v="theater/plays"/>
    <x v="4044"/>
    <x v="1"/>
    <x v="6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x v="4024"/>
    <n v="1406004589"/>
    <x v="0"/>
    <x v="29"/>
    <b v="0"/>
    <s v="theater/plays"/>
    <x v="4045"/>
    <x v="1"/>
    <x v="6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x v="4025"/>
    <n v="1411400210"/>
    <x v="0"/>
    <x v="8"/>
    <b v="0"/>
    <s v="theater/plays"/>
    <x v="4046"/>
    <x v="1"/>
    <x v="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x v="4026"/>
    <n v="1418862743"/>
    <x v="0"/>
    <x v="80"/>
    <b v="0"/>
    <s v="theater/plays"/>
    <x v="4047"/>
    <x v="1"/>
    <x v="6"/>
    <x v="3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x v="4027"/>
    <n v="1457352787"/>
    <x v="0"/>
    <x v="110"/>
    <b v="0"/>
    <s v="theater/plays"/>
    <x v="4048"/>
    <x v="1"/>
    <x v="6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x v="4028"/>
    <n v="1434322815"/>
    <x v="0"/>
    <x v="29"/>
    <b v="0"/>
    <s v="theater/plays"/>
    <x v="4049"/>
    <x v="1"/>
    <x v="6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x v="4029"/>
    <n v="1411485391"/>
    <x v="0"/>
    <x v="29"/>
    <b v="0"/>
    <s v="theater/plays"/>
    <x v="4050"/>
    <x v="1"/>
    <x v="6"/>
    <x v="3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x v="4030"/>
    <n v="1399058797"/>
    <x v="0"/>
    <x v="78"/>
    <b v="0"/>
    <s v="theater/plays"/>
    <x v="4051"/>
    <x v="1"/>
    <x v="6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x v="4031"/>
    <n v="1408050316"/>
    <x v="0"/>
    <x v="62"/>
    <b v="0"/>
    <s v="theater/plays"/>
    <x v="4052"/>
    <x v="1"/>
    <x v="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x v="4032"/>
    <n v="1413477228"/>
    <x v="0"/>
    <x v="84"/>
    <b v="0"/>
    <s v="theater/plays"/>
    <x v="4053"/>
    <x v="1"/>
    <x v="6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x v="4033"/>
    <n v="1472674285"/>
    <x v="0"/>
    <x v="78"/>
    <b v="0"/>
    <s v="theater/plays"/>
    <x v="4054"/>
    <x v="1"/>
    <x v="6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x v="4034"/>
    <n v="1400600031"/>
    <x v="0"/>
    <x v="64"/>
    <b v="0"/>
    <s v="theater/plays"/>
    <x v="4055"/>
    <x v="1"/>
    <x v="6"/>
    <x v="3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x v="4035"/>
    <n v="1465856639"/>
    <x v="0"/>
    <x v="82"/>
    <b v="0"/>
    <s v="theater/plays"/>
    <x v="4056"/>
    <x v="1"/>
    <x v="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x v="4036"/>
    <n v="1446506080"/>
    <x v="0"/>
    <x v="79"/>
    <b v="0"/>
    <s v="theater/plays"/>
    <x v="4057"/>
    <x v="1"/>
    <x v="6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x v="3268"/>
    <n v="1458178044"/>
    <x v="0"/>
    <x v="80"/>
    <b v="0"/>
    <s v="theater/plays"/>
    <x v="4058"/>
    <x v="1"/>
    <x v="6"/>
    <x v="2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x v="4037"/>
    <n v="1408116152"/>
    <x v="0"/>
    <x v="63"/>
    <b v="0"/>
    <s v="theater/plays"/>
    <x v="4059"/>
    <x v="1"/>
    <x v="6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x v="4038"/>
    <n v="1400604056"/>
    <x v="0"/>
    <x v="81"/>
    <b v="0"/>
    <s v="theater/plays"/>
    <x v="4060"/>
    <x v="1"/>
    <x v="6"/>
    <x v="3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x v="4039"/>
    <n v="1456025023"/>
    <x v="0"/>
    <x v="78"/>
    <b v="0"/>
    <s v="theater/plays"/>
    <x v="4061"/>
    <x v="1"/>
    <x v="6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x v="4040"/>
    <n v="1464889468"/>
    <x v="0"/>
    <x v="83"/>
    <b v="0"/>
    <s v="theater/plays"/>
    <x v="4062"/>
    <x v="1"/>
    <x v="6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x v="4041"/>
    <n v="1401294084"/>
    <x v="0"/>
    <x v="82"/>
    <b v="0"/>
    <s v="theater/plays"/>
    <x v="4063"/>
    <x v="1"/>
    <x v="6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x v="4042"/>
    <n v="1427724426"/>
    <x v="0"/>
    <x v="79"/>
    <b v="0"/>
    <s v="theater/plays"/>
    <x v="4064"/>
    <x v="1"/>
    <x v="6"/>
    <x v="0"/>
  </r>
  <r>
    <n v="4065"/>
    <s v="A Midsummer's Night's Dream"/>
    <s v="A classical/ fantasy version of midsummers done by professionally trained actors in Tulsa!"/>
    <x v="23"/>
    <x v="2539"/>
    <x v="2"/>
    <s v="US"/>
    <s v="USD"/>
    <x v="4043"/>
    <n v="1405291811"/>
    <x v="0"/>
    <x v="80"/>
    <b v="0"/>
    <s v="theater/plays"/>
    <x v="4065"/>
    <x v="1"/>
    <x v="6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x v="4044"/>
    <n v="1461027388"/>
    <x v="0"/>
    <x v="29"/>
    <b v="0"/>
    <s v="theater/plays"/>
    <x v="4066"/>
    <x v="1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x v="4045"/>
    <n v="1439952550"/>
    <x v="0"/>
    <x v="57"/>
    <b v="0"/>
    <s v="theater/plays"/>
    <x v="4067"/>
    <x v="1"/>
    <x v="6"/>
    <x v="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x v="4046"/>
    <n v="1481756855"/>
    <x v="0"/>
    <x v="29"/>
    <b v="0"/>
    <s v="theater/plays"/>
    <x v="4068"/>
    <x v="1"/>
    <x v="6"/>
    <x v="2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x v="4047"/>
    <n v="1421596356"/>
    <x v="0"/>
    <x v="62"/>
    <b v="0"/>
    <s v="theater/plays"/>
    <x v="4069"/>
    <x v="1"/>
    <x v="6"/>
    <x v="0"/>
  </r>
  <r>
    <n v="4070"/>
    <s v="Southern Utah University: V-Day 2015"/>
    <s v="V-Day Southern Utah University 2015 and Second Studio Players presents: The Vagina Monologues"/>
    <x v="28"/>
    <x v="785"/>
    <x v="2"/>
    <s v="US"/>
    <s v="USD"/>
    <x v="4048"/>
    <n v="1422374420"/>
    <x v="0"/>
    <x v="79"/>
    <b v="0"/>
    <s v="theater/plays"/>
    <x v="4070"/>
    <x v="1"/>
    <x v="6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x v="4049"/>
    <n v="1480187931"/>
    <x v="0"/>
    <x v="78"/>
    <b v="0"/>
    <s v="theater/plays"/>
    <x v="4071"/>
    <x v="1"/>
    <x v="6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x v="4050"/>
    <n v="1403462111"/>
    <x v="0"/>
    <x v="84"/>
    <b v="0"/>
    <s v="theater/plays"/>
    <x v="4072"/>
    <x v="1"/>
    <x v="6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x v="4051"/>
    <n v="1426407426"/>
    <x v="0"/>
    <x v="84"/>
    <b v="0"/>
    <s v="theater/plays"/>
    <x v="4073"/>
    <x v="1"/>
    <x v="6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x v="4052"/>
    <n v="1444137375"/>
    <x v="0"/>
    <x v="64"/>
    <b v="0"/>
    <s v="theater/plays"/>
    <x v="4074"/>
    <x v="1"/>
    <x v="6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x v="4053"/>
    <n v="1400547969"/>
    <x v="0"/>
    <x v="62"/>
    <b v="0"/>
    <s v="theater/plays"/>
    <x v="4075"/>
    <x v="1"/>
    <x v="6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x v="4054"/>
    <n v="1411499149"/>
    <x v="0"/>
    <x v="78"/>
    <b v="0"/>
    <s v="theater/plays"/>
    <x v="4076"/>
    <x v="1"/>
    <x v="6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x v="4055"/>
    <n v="1479747794"/>
    <x v="0"/>
    <x v="79"/>
    <b v="0"/>
    <s v="theater/plays"/>
    <x v="4077"/>
    <x v="1"/>
    <x v="6"/>
    <x v="2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x v="4056"/>
    <n v="1482951242"/>
    <x v="0"/>
    <x v="78"/>
    <b v="0"/>
    <s v="theater/plays"/>
    <x v="4078"/>
    <x v="1"/>
    <x v="6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x v="4057"/>
    <n v="1463783521"/>
    <x v="0"/>
    <x v="29"/>
    <b v="0"/>
    <s v="theater/plays"/>
    <x v="4079"/>
    <x v="1"/>
    <x v="6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x v="4058"/>
    <n v="1463849116"/>
    <x v="0"/>
    <x v="78"/>
    <b v="0"/>
    <s v="theater/plays"/>
    <x v="4080"/>
    <x v="1"/>
    <x v="6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x v="4059"/>
    <n v="1423231025"/>
    <x v="0"/>
    <x v="8"/>
    <b v="0"/>
    <s v="theater/plays"/>
    <x v="4081"/>
    <x v="1"/>
    <x v="6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x v="4060"/>
    <n v="1446179553"/>
    <x v="0"/>
    <x v="84"/>
    <b v="0"/>
    <s v="theater/plays"/>
    <x v="4082"/>
    <x v="1"/>
    <x v="6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x v="4061"/>
    <n v="1450203416"/>
    <x v="0"/>
    <x v="79"/>
    <b v="0"/>
    <s v="theater/plays"/>
    <x v="4083"/>
    <x v="1"/>
    <x v="6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x v="4062"/>
    <n v="1473416906"/>
    <x v="0"/>
    <x v="29"/>
    <b v="0"/>
    <s v="theater/plays"/>
    <x v="4084"/>
    <x v="1"/>
    <x v="6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x v="4063"/>
    <n v="1424701775"/>
    <x v="0"/>
    <x v="29"/>
    <b v="0"/>
    <s v="theater/plays"/>
    <x v="4085"/>
    <x v="1"/>
    <x v="6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x v="4064"/>
    <n v="1445985299"/>
    <x v="0"/>
    <x v="81"/>
    <b v="0"/>
    <s v="theater/plays"/>
    <x v="4086"/>
    <x v="1"/>
    <x v="6"/>
    <x v="0"/>
  </r>
  <r>
    <n v="4087"/>
    <s v="Stage Production &quot;The Nail Shop&quot;"/>
    <s v="Comedy Stage Play"/>
    <x v="376"/>
    <x v="117"/>
    <x v="2"/>
    <s v="US"/>
    <s v="USD"/>
    <x v="4065"/>
    <n v="1466185786"/>
    <x v="0"/>
    <x v="78"/>
    <b v="0"/>
    <s v="theater/plays"/>
    <x v="4087"/>
    <x v="1"/>
    <x v="6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x v="4066"/>
    <n v="1418827324"/>
    <x v="0"/>
    <x v="83"/>
    <b v="0"/>
    <s v="theater/plays"/>
    <x v="4088"/>
    <x v="1"/>
    <x v="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x v="4067"/>
    <n v="1430242488"/>
    <x v="0"/>
    <x v="22"/>
    <b v="0"/>
    <s v="theater/plays"/>
    <x v="4089"/>
    <x v="1"/>
    <x v="6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x v="4068"/>
    <n v="1437754137"/>
    <x v="0"/>
    <x v="83"/>
    <b v="0"/>
    <s v="theater/plays"/>
    <x v="4090"/>
    <x v="1"/>
    <x v="6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x v="4069"/>
    <n v="1418818151"/>
    <x v="0"/>
    <x v="22"/>
    <b v="0"/>
    <s v="theater/plays"/>
    <x v="4091"/>
    <x v="1"/>
    <x v="6"/>
    <x v="3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x v="4070"/>
    <n v="1423024847"/>
    <x v="0"/>
    <x v="29"/>
    <b v="0"/>
    <s v="theater/plays"/>
    <x v="4092"/>
    <x v="1"/>
    <x v="6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x v="4071"/>
    <n v="1435088093"/>
    <x v="0"/>
    <x v="80"/>
    <b v="0"/>
    <s v="theater/plays"/>
    <x v="4093"/>
    <x v="1"/>
    <x v="6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x v="4072"/>
    <n v="1410141900"/>
    <x v="0"/>
    <x v="22"/>
    <b v="0"/>
    <s v="theater/plays"/>
    <x v="4094"/>
    <x v="1"/>
    <x v="6"/>
    <x v="3"/>
  </r>
  <r>
    <n v="4095"/>
    <s v="LOPE ENAMORADO"/>
    <s v="Proyecto teatral dirigido por MartÃ­n Acosta que habla y reflexiona sobre el amor y su naturaleza."/>
    <x v="11"/>
    <x v="25"/>
    <x v="2"/>
    <s v="MX"/>
    <s v="MXN"/>
    <x v="4073"/>
    <n v="1479516350"/>
    <x v="0"/>
    <x v="29"/>
    <b v="0"/>
    <s v="theater/plays"/>
    <x v="4095"/>
    <x v="1"/>
    <x v="6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x v="4074"/>
    <n v="1484484219"/>
    <x v="0"/>
    <x v="81"/>
    <b v="0"/>
    <s v="theater/plays"/>
    <x v="4096"/>
    <x v="1"/>
    <x v="6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x v="4075"/>
    <n v="1449431237"/>
    <x v="0"/>
    <x v="78"/>
    <b v="0"/>
    <s v="theater/plays"/>
    <x v="4097"/>
    <x v="1"/>
    <x v="6"/>
    <x v="0"/>
  </r>
  <r>
    <n v="4098"/>
    <s v="Life is simple"/>
    <s v="Community Youth play, written by and performed by the youth about finding joy in the simple things in life"/>
    <x v="96"/>
    <x v="117"/>
    <x v="2"/>
    <s v="US"/>
    <s v="USD"/>
    <x v="4076"/>
    <n v="1462468797"/>
    <x v="0"/>
    <x v="78"/>
    <b v="0"/>
    <s v="theater/plays"/>
    <x v="4098"/>
    <x v="1"/>
    <x v="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x v="4077"/>
    <n v="1468959873"/>
    <x v="0"/>
    <x v="29"/>
    <b v="0"/>
    <s v="theater/plays"/>
    <x v="4099"/>
    <x v="1"/>
    <x v="6"/>
    <x v="2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x v="4078"/>
    <n v="1413341990"/>
    <x v="0"/>
    <x v="78"/>
    <b v="0"/>
    <s v="theater/plays"/>
    <x v="4100"/>
    <x v="1"/>
    <x v="6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x v="4079"/>
    <n v="1482788482"/>
    <x v="0"/>
    <x v="78"/>
    <b v="0"/>
    <s v="theater/plays"/>
    <x v="4101"/>
    <x v="1"/>
    <x v="6"/>
    <x v="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x v="4080"/>
    <n v="1460751673"/>
    <x v="0"/>
    <x v="79"/>
    <b v="0"/>
    <s v="theater/plays"/>
    <x v="4102"/>
    <x v="1"/>
    <x v="6"/>
    <x v="2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x v="4081"/>
    <n v="1435953566"/>
    <x v="0"/>
    <x v="79"/>
    <b v="0"/>
    <s v="theater/plays"/>
    <x v="4103"/>
    <x v="1"/>
    <x v="6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x v="4082"/>
    <n v="1474958434"/>
    <x v="0"/>
    <x v="25"/>
    <b v="0"/>
    <s v="theater/plays"/>
    <x v="4104"/>
    <x v="1"/>
    <x v="6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x v="4083"/>
    <n v="1479860109"/>
    <x v="0"/>
    <x v="79"/>
    <b v="0"/>
    <s v="theater/plays"/>
    <x v="4105"/>
    <x v="1"/>
    <x v="6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x v="4084"/>
    <n v="1424221866"/>
    <x v="0"/>
    <x v="51"/>
    <b v="0"/>
    <s v="theater/plays"/>
    <x v="4106"/>
    <x v="1"/>
    <x v="6"/>
    <x v="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x v="4085"/>
    <n v="1409608801"/>
    <x v="0"/>
    <x v="80"/>
    <b v="0"/>
    <s v="theater/plays"/>
    <x v="4107"/>
    <x v="1"/>
    <x v="6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x v="4086"/>
    <n v="1485909937"/>
    <x v="0"/>
    <x v="29"/>
    <b v="0"/>
    <s v="theater/plays"/>
    <x v="4108"/>
    <x v="1"/>
    <x v="6"/>
    <x v="1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x v="4087"/>
    <n v="1446209804"/>
    <x v="0"/>
    <x v="78"/>
    <b v="0"/>
    <s v="theater/plays"/>
    <x v="4109"/>
    <x v="1"/>
    <x v="6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x v="4088"/>
    <n v="1463929351"/>
    <x v="0"/>
    <x v="79"/>
    <b v="0"/>
    <s v="theater/plays"/>
    <x v="4110"/>
    <x v="1"/>
    <x v="6"/>
    <x v="2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x v="4089"/>
    <n v="1422155740"/>
    <x v="0"/>
    <x v="79"/>
    <b v="0"/>
    <s v="theater/plays"/>
    <x v="4111"/>
    <x v="1"/>
    <x v="6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x v="4090"/>
    <n v="1454280186"/>
    <x v="0"/>
    <x v="29"/>
    <b v="0"/>
    <s v="theater/plays"/>
    <x v="4112"/>
    <x v="1"/>
    <x v="6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x v="4091"/>
    <n v="1450619123"/>
    <x v="0"/>
    <x v="83"/>
    <b v="0"/>
    <s v="theater/plays"/>
    <x v="4113"/>
    <x v="1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98EBA-C7A1-411B-80C0-A3E4EA10EB11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7" hier="-1"/>
  </pageFields>
  <dataFields count="1">
    <dataField name="Count of Outcome" fld="5" subtotal="count" baseField="0" baseItem="0"/>
  </dataFields>
  <chartFormats count="12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4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34A90"/>
      </a:accent1>
      <a:accent2>
        <a:srgbClr val="FFC000"/>
      </a:accent2>
      <a:accent3>
        <a:srgbClr val="7F7F7F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95" zoomScaleNormal="95" workbookViewId="0">
      <selection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6.42578125" customWidth="1"/>
    <col min="16" max="16" width="24.42578125" customWidth="1"/>
    <col min="17" max="17" width="23" customWidth="1"/>
  </cols>
  <sheetData>
    <row r="1" spans="1:18" x14ac:dyDescent="0.25">
      <c r="A1" s="1" t="s">
        <v>8297</v>
      </c>
      <c r="B1" s="2" t="s">
        <v>8298</v>
      </c>
      <c r="C1" s="2" t="s">
        <v>8299</v>
      </c>
      <c r="D1" s="5" t="s">
        <v>8300</v>
      </c>
      <c r="E1" s="7" t="s">
        <v>8301</v>
      </c>
      <c r="F1" s="1" t="s">
        <v>8302</v>
      </c>
      <c r="G1" s="1" t="s">
        <v>8303</v>
      </c>
      <c r="H1" s="1" t="s">
        <v>8304</v>
      </c>
      <c r="I1" s="1" t="s">
        <v>8305</v>
      </c>
      <c r="J1" s="1" t="s">
        <v>8306</v>
      </c>
      <c r="K1" s="1" t="s">
        <v>8307</v>
      </c>
      <c r="L1" s="1" t="s">
        <v>8308</v>
      </c>
      <c r="M1" s="1" t="s">
        <v>8309</v>
      </c>
      <c r="N1" s="1" t="s">
        <v>8292</v>
      </c>
      <c r="O1" s="1" t="s">
        <v>8296</v>
      </c>
      <c r="P1" s="1" t="s">
        <v>8293</v>
      </c>
      <c r="Q1" s="1" t="s">
        <v>8294</v>
      </c>
      <c r="R1" s="1" t="s">
        <v>8295</v>
      </c>
    </row>
    <row r="2" spans="1:18" ht="60" x14ac:dyDescent="0.25">
      <c r="A2">
        <v>0</v>
      </c>
      <c r="B2" s="3" t="s">
        <v>0</v>
      </c>
      <c r="C2" s="3" t="s">
        <v>4108</v>
      </c>
      <c r="D2" s="6">
        <v>8500</v>
      </c>
      <c r="E2" s="8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8251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0" x14ac:dyDescent="0.25">
      <c r="A3">
        <v>1</v>
      </c>
      <c r="B3" s="3" t="s">
        <v>1</v>
      </c>
      <c r="C3" s="3" t="s">
        <v>4109</v>
      </c>
      <c r="D3" s="6">
        <v>10275</v>
      </c>
      <c r="E3" s="8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8251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5" x14ac:dyDescent="0.25">
      <c r="A4">
        <v>2</v>
      </c>
      <c r="B4" s="3" t="s">
        <v>2</v>
      </c>
      <c r="C4" s="3" t="s">
        <v>4110</v>
      </c>
      <c r="D4" s="6">
        <v>500</v>
      </c>
      <c r="E4" s="8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8251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0" x14ac:dyDescent="0.25">
      <c r="A5">
        <v>3</v>
      </c>
      <c r="B5" s="3" t="s">
        <v>3</v>
      </c>
      <c r="C5" s="3" t="s">
        <v>4111</v>
      </c>
      <c r="D5" s="6">
        <v>10000</v>
      </c>
      <c r="E5" s="8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8251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0" x14ac:dyDescent="0.25">
      <c r="A6">
        <v>4</v>
      </c>
      <c r="B6" s="3" t="s">
        <v>4</v>
      </c>
      <c r="C6" s="3" t="s">
        <v>4112</v>
      </c>
      <c r="D6" s="6">
        <v>44000</v>
      </c>
      <c r="E6" s="8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8251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5" x14ac:dyDescent="0.25">
      <c r="A7">
        <v>5</v>
      </c>
      <c r="B7" s="3" t="s">
        <v>5</v>
      </c>
      <c r="C7" s="3" t="s">
        <v>4113</v>
      </c>
      <c r="D7" s="6">
        <v>3999</v>
      </c>
      <c r="E7" s="8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8251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60" x14ac:dyDescent="0.25">
      <c r="A8">
        <v>6</v>
      </c>
      <c r="B8" s="3" t="s">
        <v>6</v>
      </c>
      <c r="C8" s="3" t="s">
        <v>4114</v>
      </c>
      <c r="D8" s="6">
        <v>8000</v>
      </c>
      <c r="E8" s="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8251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60" x14ac:dyDescent="0.25">
      <c r="A9">
        <v>7</v>
      </c>
      <c r="B9" s="3" t="s">
        <v>7</v>
      </c>
      <c r="C9" s="3" t="s">
        <v>4115</v>
      </c>
      <c r="D9" s="6">
        <v>9000</v>
      </c>
      <c r="E9" s="8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8251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30" x14ac:dyDescent="0.25">
      <c r="A10">
        <v>8</v>
      </c>
      <c r="B10" s="3" t="s">
        <v>8</v>
      </c>
      <c r="C10" s="3" t="s">
        <v>4116</v>
      </c>
      <c r="D10" s="6">
        <v>3500</v>
      </c>
      <c r="E10" s="8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8251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5" x14ac:dyDescent="0.25">
      <c r="A11">
        <v>9</v>
      </c>
      <c r="B11" s="3" t="s">
        <v>9</v>
      </c>
      <c r="C11" s="3" t="s">
        <v>4117</v>
      </c>
      <c r="D11" s="6">
        <v>500</v>
      </c>
      <c r="E11" s="8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8251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60" x14ac:dyDescent="0.25">
      <c r="A12">
        <v>10</v>
      </c>
      <c r="B12" s="3" t="s">
        <v>10</v>
      </c>
      <c r="C12" s="3" t="s">
        <v>4118</v>
      </c>
      <c r="D12" s="6">
        <v>3000</v>
      </c>
      <c r="E12" s="8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8251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60" x14ac:dyDescent="0.25">
      <c r="A13">
        <v>11</v>
      </c>
      <c r="B13" s="3" t="s">
        <v>11</v>
      </c>
      <c r="C13" s="3" t="s">
        <v>4119</v>
      </c>
      <c r="D13" s="6">
        <v>5000</v>
      </c>
      <c r="E13" s="8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8251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60" x14ac:dyDescent="0.25">
      <c r="A14">
        <v>12</v>
      </c>
      <c r="B14" s="3" t="s">
        <v>12</v>
      </c>
      <c r="C14" s="3" t="s">
        <v>4120</v>
      </c>
      <c r="D14" s="6">
        <v>30000</v>
      </c>
      <c r="E14" s="8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8251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45" x14ac:dyDescent="0.25">
      <c r="A15">
        <v>13</v>
      </c>
      <c r="B15" s="3" t="s">
        <v>13</v>
      </c>
      <c r="C15" s="3" t="s">
        <v>4121</v>
      </c>
      <c r="D15" s="6">
        <v>3500</v>
      </c>
      <c r="E15" s="8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8251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0" x14ac:dyDescent="0.25">
      <c r="A16">
        <v>14</v>
      </c>
      <c r="B16" s="3" t="s">
        <v>14</v>
      </c>
      <c r="C16" s="3" t="s">
        <v>4122</v>
      </c>
      <c r="D16" s="6">
        <v>6000</v>
      </c>
      <c r="E16" s="8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8251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5" x14ac:dyDescent="0.25">
      <c r="A17">
        <v>15</v>
      </c>
      <c r="B17" s="3" t="s">
        <v>15</v>
      </c>
      <c r="C17" s="3" t="s">
        <v>4123</v>
      </c>
      <c r="D17" s="6">
        <v>2000</v>
      </c>
      <c r="E17" s="8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8251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60" x14ac:dyDescent="0.25">
      <c r="A18">
        <v>16</v>
      </c>
      <c r="B18" s="3" t="s">
        <v>16</v>
      </c>
      <c r="C18" s="3" t="s">
        <v>4124</v>
      </c>
      <c r="D18" s="6">
        <v>12000</v>
      </c>
      <c r="E18" s="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8251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60" x14ac:dyDescent="0.25">
      <c r="A19">
        <v>17</v>
      </c>
      <c r="B19" s="3" t="s">
        <v>17</v>
      </c>
      <c r="C19" s="3" t="s">
        <v>4125</v>
      </c>
      <c r="D19" s="6">
        <v>1500</v>
      </c>
      <c r="E19" s="8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8251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5" x14ac:dyDescent="0.25">
      <c r="A20">
        <v>18</v>
      </c>
      <c r="B20" s="3" t="s">
        <v>18</v>
      </c>
      <c r="C20" s="3" t="s">
        <v>4126</v>
      </c>
      <c r="D20" s="6">
        <v>30000</v>
      </c>
      <c r="E20" s="8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8251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60" x14ac:dyDescent="0.25">
      <c r="A21">
        <v>19</v>
      </c>
      <c r="B21" s="3" t="s">
        <v>19</v>
      </c>
      <c r="C21" s="3" t="s">
        <v>4127</v>
      </c>
      <c r="D21" s="6">
        <v>850</v>
      </c>
      <c r="E21" s="8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8251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5" x14ac:dyDescent="0.25">
      <c r="A22">
        <v>20</v>
      </c>
      <c r="B22" s="3" t="s">
        <v>20</v>
      </c>
      <c r="C22" s="3" t="s">
        <v>4128</v>
      </c>
      <c r="D22" s="6">
        <v>2000</v>
      </c>
      <c r="E22" s="8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8251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5" x14ac:dyDescent="0.25">
      <c r="A23">
        <v>21</v>
      </c>
      <c r="B23" s="3" t="s">
        <v>21</v>
      </c>
      <c r="C23" s="3" t="s">
        <v>4129</v>
      </c>
      <c r="D23" s="6">
        <v>18500</v>
      </c>
      <c r="E23" s="8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8251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0" x14ac:dyDescent="0.25">
      <c r="A24">
        <v>22</v>
      </c>
      <c r="B24" s="3" t="s">
        <v>22</v>
      </c>
      <c r="C24" s="3" t="s">
        <v>4130</v>
      </c>
      <c r="D24" s="6">
        <v>350</v>
      </c>
      <c r="E24" s="8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8251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5" x14ac:dyDescent="0.25">
      <c r="A25">
        <v>23</v>
      </c>
      <c r="B25" s="3" t="s">
        <v>23</v>
      </c>
      <c r="C25" s="3" t="s">
        <v>4131</v>
      </c>
      <c r="D25" s="6">
        <v>2000</v>
      </c>
      <c r="E25" s="8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8251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0" x14ac:dyDescent="0.25">
      <c r="A26">
        <v>24</v>
      </c>
      <c r="B26" s="3" t="s">
        <v>24</v>
      </c>
      <c r="C26" s="3" t="s">
        <v>4132</v>
      </c>
      <c r="D26" s="6">
        <v>35000</v>
      </c>
      <c r="E26" s="8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8251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60" x14ac:dyDescent="0.25">
      <c r="A27">
        <v>25</v>
      </c>
      <c r="B27" s="3" t="s">
        <v>25</v>
      </c>
      <c r="C27" s="3" t="s">
        <v>4133</v>
      </c>
      <c r="D27" s="6">
        <v>600</v>
      </c>
      <c r="E27" s="8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8251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5" x14ac:dyDescent="0.25">
      <c r="A28">
        <v>26</v>
      </c>
      <c r="B28" s="3" t="s">
        <v>26</v>
      </c>
      <c r="C28" s="3" t="s">
        <v>4134</v>
      </c>
      <c r="D28" s="6">
        <v>1250</v>
      </c>
      <c r="E28" s="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8251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5" x14ac:dyDescent="0.25">
      <c r="A29">
        <v>27</v>
      </c>
      <c r="B29" s="3" t="s">
        <v>27</v>
      </c>
      <c r="C29" s="3" t="s">
        <v>4135</v>
      </c>
      <c r="D29" s="6">
        <v>20000</v>
      </c>
      <c r="E29" s="8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8251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0" x14ac:dyDescent="0.25">
      <c r="A30">
        <v>28</v>
      </c>
      <c r="B30" s="3" t="s">
        <v>28</v>
      </c>
      <c r="C30" s="3" t="s">
        <v>4136</v>
      </c>
      <c r="D30" s="6">
        <v>12000</v>
      </c>
      <c r="E30" s="8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8251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60" x14ac:dyDescent="0.25">
      <c r="A31">
        <v>29</v>
      </c>
      <c r="B31" s="3" t="s">
        <v>29</v>
      </c>
      <c r="C31" s="3" t="s">
        <v>4137</v>
      </c>
      <c r="D31" s="6">
        <v>3000</v>
      </c>
      <c r="E31" s="8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8251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5" x14ac:dyDescent="0.25">
      <c r="A32">
        <v>30</v>
      </c>
      <c r="B32" s="3" t="s">
        <v>30</v>
      </c>
      <c r="C32" s="3" t="s">
        <v>4138</v>
      </c>
      <c r="D32" s="6">
        <v>4000</v>
      </c>
      <c r="E32" s="8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8251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5" x14ac:dyDescent="0.25">
      <c r="A33">
        <v>31</v>
      </c>
      <c r="B33" s="3" t="s">
        <v>31</v>
      </c>
      <c r="C33" s="3" t="s">
        <v>4139</v>
      </c>
      <c r="D33" s="6">
        <v>13</v>
      </c>
      <c r="E33" s="8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8251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60" x14ac:dyDescent="0.25">
      <c r="A34">
        <v>32</v>
      </c>
      <c r="B34" s="3" t="s">
        <v>32</v>
      </c>
      <c r="C34" s="3" t="s">
        <v>4140</v>
      </c>
      <c r="D34" s="6">
        <v>28450</v>
      </c>
      <c r="E34" s="8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8251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60" x14ac:dyDescent="0.25">
      <c r="A35">
        <v>33</v>
      </c>
      <c r="B35" s="3" t="s">
        <v>33</v>
      </c>
      <c r="C35" s="3" t="s">
        <v>4141</v>
      </c>
      <c r="D35" s="6">
        <v>5250</v>
      </c>
      <c r="E35" s="8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8251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60" x14ac:dyDescent="0.25">
      <c r="A36">
        <v>34</v>
      </c>
      <c r="B36" s="3" t="s">
        <v>34</v>
      </c>
      <c r="C36" s="3" t="s">
        <v>4142</v>
      </c>
      <c r="D36" s="6">
        <v>2600</v>
      </c>
      <c r="E36" s="8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8251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5" x14ac:dyDescent="0.25">
      <c r="A37">
        <v>35</v>
      </c>
      <c r="B37" s="3" t="s">
        <v>35</v>
      </c>
      <c r="C37" s="3" t="s">
        <v>4143</v>
      </c>
      <c r="D37" s="6">
        <v>1000</v>
      </c>
      <c r="E37" s="8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8251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0" x14ac:dyDescent="0.25">
      <c r="A38">
        <v>36</v>
      </c>
      <c r="B38" s="3" t="s">
        <v>36</v>
      </c>
      <c r="C38" s="3" t="s">
        <v>4144</v>
      </c>
      <c r="D38" s="6">
        <v>6000</v>
      </c>
      <c r="E38" s="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8251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60" x14ac:dyDescent="0.25">
      <c r="A39">
        <v>37</v>
      </c>
      <c r="B39" s="3" t="s">
        <v>37</v>
      </c>
      <c r="C39" s="3" t="s">
        <v>4145</v>
      </c>
      <c r="D39" s="6">
        <v>22000</v>
      </c>
      <c r="E39" s="8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8251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5" x14ac:dyDescent="0.25">
      <c r="A40">
        <v>38</v>
      </c>
      <c r="B40" s="3" t="s">
        <v>38</v>
      </c>
      <c r="C40" s="3" t="s">
        <v>4146</v>
      </c>
      <c r="D40" s="6">
        <v>2500</v>
      </c>
      <c r="E40" s="8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8251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60" x14ac:dyDescent="0.25">
      <c r="A41">
        <v>39</v>
      </c>
      <c r="B41" s="3" t="s">
        <v>39</v>
      </c>
      <c r="C41" s="3" t="s">
        <v>4147</v>
      </c>
      <c r="D41" s="6">
        <v>25000</v>
      </c>
      <c r="E41" s="8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8251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60" x14ac:dyDescent="0.25">
      <c r="A42">
        <v>40</v>
      </c>
      <c r="B42" s="3" t="s">
        <v>40</v>
      </c>
      <c r="C42" s="3" t="s">
        <v>4148</v>
      </c>
      <c r="D42" s="6">
        <v>2000</v>
      </c>
      <c r="E42" s="8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8251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60" x14ac:dyDescent="0.25">
      <c r="A43">
        <v>41</v>
      </c>
      <c r="B43" s="3" t="s">
        <v>41</v>
      </c>
      <c r="C43" s="3" t="s">
        <v>4149</v>
      </c>
      <c r="D43" s="6">
        <v>2000</v>
      </c>
      <c r="E43" s="8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8251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60" x14ac:dyDescent="0.25">
      <c r="A44">
        <v>42</v>
      </c>
      <c r="B44" s="3" t="s">
        <v>42</v>
      </c>
      <c r="C44" s="3" t="s">
        <v>4150</v>
      </c>
      <c r="D44" s="6">
        <v>14000</v>
      </c>
      <c r="E44" s="8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8251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60" x14ac:dyDescent="0.25">
      <c r="A45">
        <v>43</v>
      </c>
      <c r="B45" s="3" t="s">
        <v>43</v>
      </c>
      <c r="C45" s="3" t="s">
        <v>4151</v>
      </c>
      <c r="D45" s="6">
        <v>10000</v>
      </c>
      <c r="E45" s="8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8251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60" x14ac:dyDescent="0.25">
      <c r="A46">
        <v>44</v>
      </c>
      <c r="B46" s="3" t="s">
        <v>44</v>
      </c>
      <c r="C46" s="3" t="s">
        <v>4152</v>
      </c>
      <c r="D46" s="6">
        <v>2000</v>
      </c>
      <c r="E46" s="8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8251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5" x14ac:dyDescent="0.25">
      <c r="A47">
        <v>45</v>
      </c>
      <c r="B47" s="3" t="s">
        <v>45</v>
      </c>
      <c r="C47" s="3" t="s">
        <v>4153</v>
      </c>
      <c r="D47" s="6">
        <v>5000</v>
      </c>
      <c r="E47" s="8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8251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5" x14ac:dyDescent="0.25">
      <c r="A48">
        <v>46</v>
      </c>
      <c r="B48" s="3" t="s">
        <v>46</v>
      </c>
      <c r="C48" s="3" t="s">
        <v>4154</v>
      </c>
      <c r="D48" s="6">
        <v>8400</v>
      </c>
      <c r="E48" s="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8251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60" x14ac:dyDescent="0.25">
      <c r="A49">
        <v>47</v>
      </c>
      <c r="B49" s="3" t="s">
        <v>47</v>
      </c>
      <c r="C49" s="3" t="s">
        <v>4155</v>
      </c>
      <c r="D49" s="6">
        <v>5000</v>
      </c>
      <c r="E49" s="8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8251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60" x14ac:dyDescent="0.25">
      <c r="A50">
        <v>48</v>
      </c>
      <c r="B50" s="3" t="s">
        <v>48</v>
      </c>
      <c r="C50" s="3" t="s">
        <v>4156</v>
      </c>
      <c r="D50" s="6">
        <v>2000</v>
      </c>
      <c r="E50" s="8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8251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30" x14ac:dyDescent="0.25">
      <c r="A51">
        <v>49</v>
      </c>
      <c r="B51" s="3" t="s">
        <v>49</v>
      </c>
      <c r="C51" s="3" t="s">
        <v>4157</v>
      </c>
      <c r="D51" s="6">
        <v>12000</v>
      </c>
      <c r="E51" s="8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8251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5" x14ac:dyDescent="0.25">
      <c r="A52">
        <v>50</v>
      </c>
      <c r="B52" s="3" t="s">
        <v>50</v>
      </c>
      <c r="C52" s="3" t="s">
        <v>4158</v>
      </c>
      <c r="D52" s="6">
        <v>600</v>
      </c>
      <c r="E52" s="8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8251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60" x14ac:dyDescent="0.25">
      <c r="A53">
        <v>51</v>
      </c>
      <c r="B53" s="3" t="s">
        <v>51</v>
      </c>
      <c r="C53" s="3" t="s">
        <v>4159</v>
      </c>
      <c r="D53" s="6">
        <v>11000</v>
      </c>
      <c r="E53" s="8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8251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5" x14ac:dyDescent="0.25">
      <c r="A54">
        <v>52</v>
      </c>
      <c r="B54" s="3" t="s">
        <v>52</v>
      </c>
      <c r="C54" s="3" t="s">
        <v>4160</v>
      </c>
      <c r="D54" s="6">
        <v>10000</v>
      </c>
      <c r="E54" s="8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8251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0" x14ac:dyDescent="0.25">
      <c r="A55">
        <v>53</v>
      </c>
      <c r="B55" s="3" t="s">
        <v>53</v>
      </c>
      <c r="C55" s="3" t="s">
        <v>4161</v>
      </c>
      <c r="D55" s="6">
        <v>3000</v>
      </c>
      <c r="E55" s="8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8251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60" x14ac:dyDescent="0.25">
      <c r="A56">
        <v>54</v>
      </c>
      <c r="B56" s="3" t="s">
        <v>54</v>
      </c>
      <c r="C56" s="3" t="s">
        <v>4162</v>
      </c>
      <c r="D56" s="6">
        <v>10000</v>
      </c>
      <c r="E56" s="8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8251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5" x14ac:dyDescent="0.25">
      <c r="A57">
        <v>55</v>
      </c>
      <c r="B57" s="3" t="s">
        <v>55</v>
      </c>
      <c r="C57" s="3" t="s">
        <v>4163</v>
      </c>
      <c r="D57" s="6">
        <v>8600</v>
      </c>
      <c r="E57" s="8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8251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45" x14ac:dyDescent="0.25">
      <c r="A58">
        <v>56</v>
      </c>
      <c r="B58" s="3" t="s">
        <v>56</v>
      </c>
      <c r="C58" s="3" t="s">
        <v>4164</v>
      </c>
      <c r="D58" s="6">
        <v>8000</v>
      </c>
      <c r="E58" s="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8251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60" x14ac:dyDescent="0.25">
      <c r="A59">
        <v>57</v>
      </c>
      <c r="B59" s="3" t="s">
        <v>57</v>
      </c>
      <c r="C59" s="3" t="s">
        <v>4165</v>
      </c>
      <c r="D59" s="6">
        <v>15000</v>
      </c>
      <c r="E59" s="8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8251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5" x14ac:dyDescent="0.25">
      <c r="A60">
        <v>58</v>
      </c>
      <c r="B60" s="3" t="s">
        <v>58</v>
      </c>
      <c r="C60" s="3" t="s">
        <v>4166</v>
      </c>
      <c r="D60" s="6">
        <v>10000</v>
      </c>
      <c r="E60" s="8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8251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60" x14ac:dyDescent="0.25">
      <c r="A61">
        <v>59</v>
      </c>
      <c r="B61" s="3" t="s">
        <v>59</v>
      </c>
      <c r="C61" s="3" t="s">
        <v>4167</v>
      </c>
      <c r="D61" s="6">
        <v>20000</v>
      </c>
      <c r="E61" s="8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8251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5" x14ac:dyDescent="0.25">
      <c r="A62">
        <v>60</v>
      </c>
      <c r="B62" s="3" t="s">
        <v>60</v>
      </c>
      <c r="C62" s="3" t="s">
        <v>4168</v>
      </c>
      <c r="D62" s="6">
        <v>4500</v>
      </c>
      <c r="E62" s="8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8252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60" x14ac:dyDescent="0.25">
      <c r="A63">
        <v>61</v>
      </c>
      <c r="B63" s="3" t="s">
        <v>61</v>
      </c>
      <c r="C63" s="3" t="s">
        <v>4169</v>
      </c>
      <c r="D63" s="6">
        <v>5000</v>
      </c>
      <c r="E63" s="8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8252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60" x14ac:dyDescent="0.25">
      <c r="A64">
        <v>62</v>
      </c>
      <c r="B64" s="3" t="s">
        <v>62</v>
      </c>
      <c r="C64" s="3" t="s">
        <v>4170</v>
      </c>
      <c r="D64" s="6">
        <v>3000</v>
      </c>
      <c r="E64" s="8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8252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5" x14ac:dyDescent="0.25">
      <c r="A65">
        <v>63</v>
      </c>
      <c r="B65" s="3" t="s">
        <v>63</v>
      </c>
      <c r="C65" s="3" t="s">
        <v>4171</v>
      </c>
      <c r="D65" s="6">
        <v>2000</v>
      </c>
      <c r="E65" s="8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8252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60" x14ac:dyDescent="0.25">
      <c r="A66">
        <v>64</v>
      </c>
      <c r="B66" s="3" t="s">
        <v>64</v>
      </c>
      <c r="C66" s="3" t="s">
        <v>4172</v>
      </c>
      <c r="D66" s="6">
        <v>1200</v>
      </c>
      <c r="E66" s="8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8252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5" x14ac:dyDescent="0.25">
      <c r="A67">
        <v>65</v>
      </c>
      <c r="B67" s="3" t="s">
        <v>65</v>
      </c>
      <c r="C67" s="3" t="s">
        <v>4173</v>
      </c>
      <c r="D67" s="6">
        <v>7000</v>
      </c>
      <c r="E67" s="8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8252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0" x14ac:dyDescent="0.25">
      <c r="A68">
        <v>66</v>
      </c>
      <c r="B68" s="3" t="s">
        <v>66</v>
      </c>
      <c r="C68" s="3" t="s">
        <v>4174</v>
      </c>
      <c r="D68" s="6">
        <v>2000</v>
      </c>
      <c r="E68" s="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8252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5" x14ac:dyDescent="0.25">
      <c r="A69">
        <v>67</v>
      </c>
      <c r="B69" s="3" t="s">
        <v>67</v>
      </c>
      <c r="C69" s="3" t="s">
        <v>4175</v>
      </c>
      <c r="D69" s="6">
        <v>2000</v>
      </c>
      <c r="E69" s="8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8252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0" x14ac:dyDescent="0.25">
      <c r="A70">
        <v>68</v>
      </c>
      <c r="B70" s="3" t="s">
        <v>68</v>
      </c>
      <c r="C70" s="3" t="s">
        <v>4176</v>
      </c>
      <c r="D70" s="6">
        <v>600</v>
      </c>
      <c r="E70" s="8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8252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60" x14ac:dyDescent="0.25">
      <c r="A71">
        <v>69</v>
      </c>
      <c r="B71" s="3" t="s">
        <v>69</v>
      </c>
      <c r="C71" s="3" t="s">
        <v>4177</v>
      </c>
      <c r="D71" s="6">
        <v>10000</v>
      </c>
      <c r="E71" s="8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8252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60" x14ac:dyDescent="0.25">
      <c r="A72">
        <v>70</v>
      </c>
      <c r="B72" s="3" t="s">
        <v>70</v>
      </c>
      <c r="C72" s="3" t="s">
        <v>4178</v>
      </c>
      <c r="D72" s="6">
        <v>500</v>
      </c>
      <c r="E72" s="8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8252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5" x14ac:dyDescent="0.25">
      <c r="A73">
        <v>71</v>
      </c>
      <c r="B73" s="3" t="s">
        <v>71</v>
      </c>
      <c r="C73" s="3" t="s">
        <v>4179</v>
      </c>
      <c r="D73" s="6">
        <v>1800</v>
      </c>
      <c r="E73" s="8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8252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60" x14ac:dyDescent="0.25">
      <c r="A74">
        <v>72</v>
      </c>
      <c r="B74" s="3" t="s">
        <v>72</v>
      </c>
      <c r="C74" s="3" t="s">
        <v>4180</v>
      </c>
      <c r="D74" s="6">
        <v>2200</v>
      </c>
      <c r="E74" s="8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8252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60" x14ac:dyDescent="0.25">
      <c r="A75">
        <v>73</v>
      </c>
      <c r="B75" s="3" t="s">
        <v>73</v>
      </c>
      <c r="C75" s="3" t="s">
        <v>4181</v>
      </c>
      <c r="D75" s="6">
        <v>900</v>
      </c>
      <c r="E75" s="8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8252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60" x14ac:dyDescent="0.25">
      <c r="A76">
        <v>74</v>
      </c>
      <c r="B76" s="3" t="s">
        <v>74</v>
      </c>
      <c r="C76" s="3" t="s">
        <v>4182</v>
      </c>
      <c r="D76" s="6">
        <v>500</v>
      </c>
      <c r="E76" s="8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8252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5" x14ac:dyDescent="0.25">
      <c r="A77">
        <v>75</v>
      </c>
      <c r="B77" s="3" t="s">
        <v>75</v>
      </c>
      <c r="C77" s="3" t="s">
        <v>4183</v>
      </c>
      <c r="D77" s="6">
        <v>3500</v>
      </c>
      <c r="E77" s="8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8252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60" x14ac:dyDescent="0.25">
      <c r="A78">
        <v>76</v>
      </c>
      <c r="B78" s="3" t="s">
        <v>76</v>
      </c>
      <c r="C78" s="3" t="s">
        <v>4184</v>
      </c>
      <c r="D78" s="6">
        <v>300</v>
      </c>
      <c r="E78" s="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8252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5" x14ac:dyDescent="0.25">
      <c r="A79">
        <v>77</v>
      </c>
      <c r="B79" s="3" t="s">
        <v>77</v>
      </c>
      <c r="C79" s="3" t="s">
        <v>4185</v>
      </c>
      <c r="D79" s="6">
        <v>400</v>
      </c>
      <c r="E79" s="8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8252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105" x14ac:dyDescent="0.25">
      <c r="A80">
        <v>78</v>
      </c>
      <c r="B80" s="3" t="s">
        <v>78</v>
      </c>
      <c r="C80" s="3" t="s">
        <v>4186</v>
      </c>
      <c r="D80" s="6">
        <v>50</v>
      </c>
      <c r="E80" s="8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8252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5" x14ac:dyDescent="0.25">
      <c r="A81">
        <v>79</v>
      </c>
      <c r="B81" s="3" t="s">
        <v>79</v>
      </c>
      <c r="C81" s="3" t="s">
        <v>4187</v>
      </c>
      <c r="D81" s="6">
        <v>1300</v>
      </c>
      <c r="E81" s="8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8252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5" x14ac:dyDescent="0.25">
      <c r="A82">
        <v>80</v>
      </c>
      <c r="B82" s="3" t="s">
        <v>80</v>
      </c>
      <c r="C82" s="3" t="s">
        <v>4188</v>
      </c>
      <c r="D82" s="6">
        <v>12000</v>
      </c>
      <c r="E82" s="8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8252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60" x14ac:dyDescent="0.25">
      <c r="A83">
        <v>81</v>
      </c>
      <c r="B83" s="3" t="s">
        <v>81</v>
      </c>
      <c r="C83" s="3" t="s">
        <v>4189</v>
      </c>
      <c r="D83" s="6">
        <v>750</v>
      </c>
      <c r="E83" s="8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8252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60" x14ac:dyDescent="0.25">
      <c r="A84">
        <v>82</v>
      </c>
      <c r="B84" s="3" t="s">
        <v>82</v>
      </c>
      <c r="C84" s="3" t="s">
        <v>4190</v>
      </c>
      <c r="D84" s="6">
        <v>4000</v>
      </c>
      <c r="E84" s="8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8252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60" x14ac:dyDescent="0.25">
      <c r="A85">
        <v>83</v>
      </c>
      <c r="B85" s="3" t="s">
        <v>83</v>
      </c>
      <c r="C85" s="3" t="s">
        <v>4191</v>
      </c>
      <c r="D85" s="6">
        <v>200</v>
      </c>
      <c r="E85" s="8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8252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5" x14ac:dyDescent="0.25">
      <c r="A86">
        <v>84</v>
      </c>
      <c r="B86" s="3" t="s">
        <v>84</v>
      </c>
      <c r="C86" s="3" t="s">
        <v>4192</v>
      </c>
      <c r="D86" s="6">
        <v>500</v>
      </c>
      <c r="E86" s="8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8252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60" x14ac:dyDescent="0.25">
      <c r="A87">
        <v>85</v>
      </c>
      <c r="B87" s="3" t="s">
        <v>85</v>
      </c>
      <c r="C87" s="3" t="s">
        <v>4193</v>
      </c>
      <c r="D87" s="6">
        <v>1200</v>
      </c>
      <c r="E87" s="8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8252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75" x14ac:dyDescent="0.25">
      <c r="A88">
        <v>86</v>
      </c>
      <c r="B88" s="3" t="s">
        <v>86</v>
      </c>
      <c r="C88" s="3" t="s">
        <v>4194</v>
      </c>
      <c r="D88" s="6">
        <v>6000</v>
      </c>
      <c r="E88" s="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8252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5" x14ac:dyDescent="0.25">
      <c r="A89">
        <v>87</v>
      </c>
      <c r="B89" s="3" t="s">
        <v>87</v>
      </c>
      <c r="C89" s="3" t="s">
        <v>4195</v>
      </c>
      <c r="D89" s="6">
        <v>2500</v>
      </c>
      <c r="E89" s="8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8252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60" x14ac:dyDescent="0.25">
      <c r="A90">
        <v>88</v>
      </c>
      <c r="B90" s="3" t="s">
        <v>88</v>
      </c>
      <c r="C90" s="3" t="s">
        <v>4196</v>
      </c>
      <c r="D90" s="6">
        <v>3500</v>
      </c>
      <c r="E90" s="8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8252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5" x14ac:dyDescent="0.25">
      <c r="A91">
        <v>89</v>
      </c>
      <c r="B91" s="3" t="s">
        <v>89</v>
      </c>
      <c r="C91" s="3" t="s">
        <v>4197</v>
      </c>
      <c r="D91" s="6">
        <v>6000</v>
      </c>
      <c r="E91" s="8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8252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0" x14ac:dyDescent="0.25">
      <c r="A92">
        <v>90</v>
      </c>
      <c r="B92" s="3" t="s">
        <v>90</v>
      </c>
      <c r="C92" s="3" t="s">
        <v>4198</v>
      </c>
      <c r="D92" s="6">
        <v>500</v>
      </c>
      <c r="E92" s="8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8252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5" x14ac:dyDescent="0.25">
      <c r="A93">
        <v>91</v>
      </c>
      <c r="B93" s="3" t="s">
        <v>91</v>
      </c>
      <c r="C93" s="3" t="s">
        <v>4199</v>
      </c>
      <c r="D93" s="6">
        <v>3000</v>
      </c>
      <c r="E93" s="8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8252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60" x14ac:dyDescent="0.25">
      <c r="A94">
        <v>92</v>
      </c>
      <c r="B94" s="3" t="s">
        <v>92</v>
      </c>
      <c r="C94" s="3" t="s">
        <v>4200</v>
      </c>
      <c r="D94" s="6">
        <v>5000</v>
      </c>
      <c r="E94" s="8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8252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60" x14ac:dyDescent="0.25">
      <c r="A95">
        <v>93</v>
      </c>
      <c r="B95" s="3" t="s">
        <v>93</v>
      </c>
      <c r="C95" s="3" t="s">
        <v>4201</v>
      </c>
      <c r="D95" s="6">
        <v>1000</v>
      </c>
      <c r="E95" s="8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8252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5" x14ac:dyDescent="0.25">
      <c r="A96">
        <v>94</v>
      </c>
      <c r="B96" s="3" t="s">
        <v>94</v>
      </c>
      <c r="C96" s="3" t="s">
        <v>4202</v>
      </c>
      <c r="D96" s="6">
        <v>250</v>
      </c>
      <c r="E96" s="8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8252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60" x14ac:dyDescent="0.25">
      <c r="A97">
        <v>95</v>
      </c>
      <c r="B97" s="3" t="s">
        <v>95</v>
      </c>
      <c r="C97" s="3" t="s">
        <v>4203</v>
      </c>
      <c r="D97" s="6">
        <v>350</v>
      </c>
      <c r="E97" s="8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8252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60" x14ac:dyDescent="0.25">
      <c r="A98">
        <v>96</v>
      </c>
      <c r="B98" s="3" t="s">
        <v>96</v>
      </c>
      <c r="C98" s="3" t="s">
        <v>4204</v>
      </c>
      <c r="D98" s="6">
        <v>1500</v>
      </c>
      <c r="E98" s="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8252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5" x14ac:dyDescent="0.25">
      <c r="A99">
        <v>97</v>
      </c>
      <c r="B99" s="3" t="s">
        <v>97</v>
      </c>
      <c r="C99" s="3" t="s">
        <v>4205</v>
      </c>
      <c r="D99" s="6">
        <v>400</v>
      </c>
      <c r="E99" s="8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8252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5" x14ac:dyDescent="0.25">
      <c r="A100">
        <v>98</v>
      </c>
      <c r="B100" s="3" t="s">
        <v>98</v>
      </c>
      <c r="C100" s="3" t="s">
        <v>4206</v>
      </c>
      <c r="D100" s="6">
        <v>3200</v>
      </c>
      <c r="E100" s="8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8252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45" x14ac:dyDescent="0.25">
      <c r="A101">
        <v>99</v>
      </c>
      <c r="B101" s="3" t="s">
        <v>99</v>
      </c>
      <c r="C101" s="3" t="s">
        <v>4207</v>
      </c>
      <c r="D101" s="6">
        <v>1500</v>
      </c>
      <c r="E101" s="8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8252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60" x14ac:dyDescent="0.25">
      <c r="A102">
        <v>100</v>
      </c>
      <c r="B102" s="3" t="s">
        <v>100</v>
      </c>
      <c r="C102" s="3" t="s">
        <v>4208</v>
      </c>
      <c r="D102" s="6">
        <v>5000</v>
      </c>
      <c r="E102" s="8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8252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60" x14ac:dyDescent="0.25">
      <c r="A103">
        <v>101</v>
      </c>
      <c r="B103" s="3" t="s">
        <v>101</v>
      </c>
      <c r="C103" s="3" t="s">
        <v>4209</v>
      </c>
      <c r="D103" s="6">
        <v>3500</v>
      </c>
      <c r="E103" s="8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8252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60" x14ac:dyDescent="0.25">
      <c r="A104">
        <v>102</v>
      </c>
      <c r="B104" s="3" t="s">
        <v>102</v>
      </c>
      <c r="C104" s="3" t="s">
        <v>4210</v>
      </c>
      <c r="D104" s="6">
        <v>6000</v>
      </c>
      <c r="E104" s="8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8252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5" x14ac:dyDescent="0.25">
      <c r="A105">
        <v>103</v>
      </c>
      <c r="B105" s="3" t="s">
        <v>103</v>
      </c>
      <c r="C105" s="3" t="s">
        <v>4211</v>
      </c>
      <c r="D105" s="6">
        <v>1300</v>
      </c>
      <c r="E105" s="8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8252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0" x14ac:dyDescent="0.25">
      <c r="A106">
        <v>104</v>
      </c>
      <c r="B106" s="3" t="s">
        <v>104</v>
      </c>
      <c r="C106" s="3" t="s">
        <v>4212</v>
      </c>
      <c r="D106" s="6">
        <v>500</v>
      </c>
      <c r="E106" s="8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8252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5" x14ac:dyDescent="0.25">
      <c r="A107">
        <v>105</v>
      </c>
      <c r="B107" s="3" t="s">
        <v>105</v>
      </c>
      <c r="C107" s="3" t="s">
        <v>4213</v>
      </c>
      <c r="D107" s="6">
        <v>2200</v>
      </c>
      <c r="E107" s="8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8252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x14ac:dyDescent="0.25">
      <c r="A108">
        <v>106</v>
      </c>
      <c r="B108" s="3" t="s">
        <v>106</v>
      </c>
      <c r="C108" s="3" t="s">
        <v>4214</v>
      </c>
      <c r="D108" s="6">
        <v>5000</v>
      </c>
      <c r="E108" s="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8252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60" x14ac:dyDescent="0.25">
      <c r="A109">
        <v>107</v>
      </c>
      <c r="B109" s="3" t="s">
        <v>107</v>
      </c>
      <c r="C109" s="3" t="s">
        <v>4215</v>
      </c>
      <c r="D109" s="6">
        <v>7500</v>
      </c>
      <c r="E109" s="8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8252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5" x14ac:dyDescent="0.25">
      <c r="A110">
        <v>108</v>
      </c>
      <c r="B110" s="3" t="s">
        <v>108</v>
      </c>
      <c r="C110" s="3" t="s">
        <v>4216</v>
      </c>
      <c r="D110" s="6">
        <v>1500</v>
      </c>
      <c r="E110" s="8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8252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5" x14ac:dyDescent="0.25">
      <c r="A111">
        <v>109</v>
      </c>
      <c r="B111" s="3" t="s">
        <v>109</v>
      </c>
      <c r="C111" s="3" t="s">
        <v>4217</v>
      </c>
      <c r="D111" s="6">
        <v>1000</v>
      </c>
      <c r="E111" s="8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8252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5" x14ac:dyDescent="0.25">
      <c r="A112">
        <v>110</v>
      </c>
      <c r="B112" s="3" t="s">
        <v>110</v>
      </c>
      <c r="C112" s="3" t="s">
        <v>4218</v>
      </c>
      <c r="D112" s="6">
        <v>1300</v>
      </c>
      <c r="E112" s="8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8252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5" x14ac:dyDescent="0.25">
      <c r="A113">
        <v>111</v>
      </c>
      <c r="B113" s="3" t="s">
        <v>111</v>
      </c>
      <c r="C113" s="3" t="s">
        <v>4219</v>
      </c>
      <c r="D113" s="6">
        <v>3500</v>
      </c>
      <c r="E113" s="8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8252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60" x14ac:dyDescent="0.25">
      <c r="A114">
        <v>112</v>
      </c>
      <c r="B114" s="3" t="s">
        <v>112</v>
      </c>
      <c r="C114" s="3" t="s">
        <v>4220</v>
      </c>
      <c r="D114" s="6">
        <v>5000</v>
      </c>
      <c r="E114" s="8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8252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0" x14ac:dyDescent="0.25">
      <c r="A115">
        <v>113</v>
      </c>
      <c r="B115" s="3" t="s">
        <v>113</v>
      </c>
      <c r="C115" s="3" t="s">
        <v>4221</v>
      </c>
      <c r="D115" s="6">
        <v>5000</v>
      </c>
      <c r="E115" s="8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8252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60" x14ac:dyDescent="0.25">
      <c r="A116">
        <v>114</v>
      </c>
      <c r="B116" s="3" t="s">
        <v>114</v>
      </c>
      <c r="C116" s="3" t="s">
        <v>4222</v>
      </c>
      <c r="D116" s="6">
        <v>3000</v>
      </c>
      <c r="E116" s="8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8252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30" x14ac:dyDescent="0.25">
      <c r="A117">
        <v>115</v>
      </c>
      <c r="B117" s="3" t="s">
        <v>115</v>
      </c>
      <c r="C117" s="3" t="s">
        <v>4223</v>
      </c>
      <c r="D117" s="6">
        <v>450</v>
      </c>
      <c r="E117" s="8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8252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60" x14ac:dyDescent="0.25">
      <c r="A118">
        <v>116</v>
      </c>
      <c r="B118" s="3" t="s">
        <v>116</v>
      </c>
      <c r="C118" s="3" t="s">
        <v>4224</v>
      </c>
      <c r="D118" s="6">
        <v>3500</v>
      </c>
      <c r="E118" s="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8252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60" x14ac:dyDescent="0.25">
      <c r="A119">
        <v>117</v>
      </c>
      <c r="B119" s="3" t="s">
        <v>117</v>
      </c>
      <c r="C119" s="3" t="s">
        <v>4225</v>
      </c>
      <c r="D119" s="6">
        <v>4500</v>
      </c>
      <c r="E119" s="8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8252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45" x14ac:dyDescent="0.25">
      <c r="A120">
        <v>118</v>
      </c>
      <c r="B120" s="3" t="s">
        <v>118</v>
      </c>
      <c r="C120" s="3" t="s">
        <v>4226</v>
      </c>
      <c r="D120" s="6">
        <v>5000</v>
      </c>
      <c r="E120" s="8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8252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60" x14ac:dyDescent="0.25">
      <c r="A121">
        <v>119</v>
      </c>
      <c r="B121" s="3" t="s">
        <v>119</v>
      </c>
      <c r="C121" s="3" t="s">
        <v>4227</v>
      </c>
      <c r="D121" s="6">
        <v>3250</v>
      </c>
      <c r="E121" s="8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8252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60" x14ac:dyDescent="0.25">
      <c r="A122">
        <v>120</v>
      </c>
      <c r="B122" s="3" t="s">
        <v>120</v>
      </c>
      <c r="C122" s="3" t="s">
        <v>4228</v>
      </c>
      <c r="D122" s="6">
        <v>70000</v>
      </c>
      <c r="E122" s="8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8253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60" x14ac:dyDescent="0.25">
      <c r="A123">
        <v>121</v>
      </c>
      <c r="B123" s="3" t="s">
        <v>121</v>
      </c>
      <c r="C123" s="3" t="s">
        <v>4229</v>
      </c>
      <c r="D123" s="6">
        <v>3000</v>
      </c>
      <c r="E123" s="8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8253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45" x14ac:dyDescent="0.25">
      <c r="A124">
        <v>122</v>
      </c>
      <c r="B124" s="3" t="s">
        <v>122</v>
      </c>
      <c r="C124" s="3" t="s">
        <v>4230</v>
      </c>
      <c r="D124" s="6">
        <v>100000000</v>
      </c>
      <c r="E124" s="8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8253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60" x14ac:dyDescent="0.25">
      <c r="A125">
        <v>123</v>
      </c>
      <c r="B125" s="3" t="s">
        <v>123</v>
      </c>
      <c r="C125" s="3" t="s">
        <v>4231</v>
      </c>
      <c r="D125" s="6">
        <v>55000</v>
      </c>
      <c r="E125" s="8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8253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5" x14ac:dyDescent="0.25">
      <c r="A126">
        <v>124</v>
      </c>
      <c r="B126" s="3" t="s">
        <v>124</v>
      </c>
      <c r="C126" s="3" t="s">
        <v>4232</v>
      </c>
      <c r="D126" s="6">
        <v>4000</v>
      </c>
      <c r="E126" s="8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8253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60" x14ac:dyDescent="0.25">
      <c r="A127">
        <v>125</v>
      </c>
      <c r="B127" s="3" t="s">
        <v>125</v>
      </c>
      <c r="C127" s="3" t="s">
        <v>4233</v>
      </c>
      <c r="D127" s="6">
        <v>500</v>
      </c>
      <c r="E127" s="8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8253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60" x14ac:dyDescent="0.25">
      <c r="A128">
        <v>126</v>
      </c>
      <c r="B128" s="3" t="s">
        <v>126</v>
      </c>
      <c r="C128" s="3" t="s">
        <v>4234</v>
      </c>
      <c r="D128" s="6">
        <v>25000</v>
      </c>
      <c r="E128" s="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8253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60" x14ac:dyDescent="0.25">
      <c r="A129">
        <v>127</v>
      </c>
      <c r="B129" s="3" t="s">
        <v>127</v>
      </c>
      <c r="C129" s="3" t="s">
        <v>4235</v>
      </c>
      <c r="D129" s="6">
        <v>8000</v>
      </c>
      <c r="E129" s="8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8253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0" x14ac:dyDescent="0.25">
      <c r="A130">
        <v>128</v>
      </c>
      <c r="B130" s="3" t="s">
        <v>128</v>
      </c>
      <c r="C130" s="3" t="s">
        <v>4236</v>
      </c>
      <c r="D130" s="6">
        <v>100000</v>
      </c>
      <c r="E130" s="8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8253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60" x14ac:dyDescent="0.25">
      <c r="A131">
        <v>129</v>
      </c>
      <c r="B131" s="3" t="s">
        <v>129</v>
      </c>
      <c r="C131" s="3" t="s">
        <v>4237</v>
      </c>
      <c r="D131" s="6">
        <v>20000</v>
      </c>
      <c r="E131" s="8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8253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60" x14ac:dyDescent="0.25">
      <c r="A132">
        <v>130</v>
      </c>
      <c r="B132" s="3" t="s">
        <v>130</v>
      </c>
      <c r="C132" s="3" t="s">
        <v>4238</v>
      </c>
      <c r="D132" s="6">
        <v>600</v>
      </c>
      <c r="E132" s="8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8253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x14ac:dyDescent="0.25">
      <c r="A133">
        <v>131</v>
      </c>
      <c r="B133" s="3" t="s">
        <v>131</v>
      </c>
      <c r="C133" s="3" t="s">
        <v>4239</v>
      </c>
      <c r="D133" s="6">
        <v>1200</v>
      </c>
      <c r="E133" s="8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8253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60" x14ac:dyDescent="0.25">
      <c r="A134">
        <v>132</v>
      </c>
      <c r="B134" s="3" t="s">
        <v>132</v>
      </c>
      <c r="C134" s="3" t="s">
        <v>4240</v>
      </c>
      <c r="D134" s="6">
        <v>80000</v>
      </c>
      <c r="E134" s="8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8253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45" x14ac:dyDescent="0.25">
      <c r="A135">
        <v>133</v>
      </c>
      <c r="B135" s="3" t="s">
        <v>133</v>
      </c>
      <c r="C135" s="3" t="s">
        <v>4241</v>
      </c>
      <c r="D135" s="6">
        <v>71764</v>
      </c>
      <c r="E135" s="8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8253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0" x14ac:dyDescent="0.25">
      <c r="A136">
        <v>134</v>
      </c>
      <c r="B136" s="3" t="s">
        <v>134</v>
      </c>
      <c r="C136" s="3" t="s">
        <v>4242</v>
      </c>
      <c r="D136" s="6">
        <v>5000</v>
      </c>
      <c r="E136" s="8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8253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5" x14ac:dyDescent="0.25">
      <c r="A137">
        <v>135</v>
      </c>
      <c r="B137" s="3" t="s">
        <v>135</v>
      </c>
      <c r="C137" s="3" t="s">
        <v>4243</v>
      </c>
      <c r="D137" s="6">
        <v>3000</v>
      </c>
      <c r="E137" s="8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8253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60" x14ac:dyDescent="0.25">
      <c r="A138">
        <v>136</v>
      </c>
      <c r="B138" s="3" t="s">
        <v>136</v>
      </c>
      <c r="C138" s="3" t="s">
        <v>4229</v>
      </c>
      <c r="D138" s="6">
        <v>3000</v>
      </c>
      <c r="E138" s="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8253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60" x14ac:dyDescent="0.25">
      <c r="A139">
        <v>137</v>
      </c>
      <c r="B139" s="3" t="s">
        <v>137</v>
      </c>
      <c r="C139" s="3" t="s">
        <v>4244</v>
      </c>
      <c r="D139" s="6">
        <v>55000</v>
      </c>
      <c r="E139" s="8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8253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60" x14ac:dyDescent="0.25">
      <c r="A140">
        <v>138</v>
      </c>
      <c r="B140" s="3" t="s">
        <v>138</v>
      </c>
      <c r="C140" s="3" t="s">
        <v>4245</v>
      </c>
      <c r="D140" s="6">
        <v>150000</v>
      </c>
      <c r="E140" s="8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8253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5" x14ac:dyDescent="0.25">
      <c r="A141">
        <v>139</v>
      </c>
      <c r="B141" s="3" t="s">
        <v>139</v>
      </c>
      <c r="C141" s="3" t="s">
        <v>4246</v>
      </c>
      <c r="D141" s="6">
        <v>500</v>
      </c>
      <c r="E141" s="8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8253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60" x14ac:dyDescent="0.25">
      <c r="A142">
        <v>140</v>
      </c>
      <c r="B142" s="3" t="s">
        <v>140</v>
      </c>
      <c r="C142" s="3" t="s">
        <v>4247</v>
      </c>
      <c r="D142" s="6">
        <v>200000</v>
      </c>
      <c r="E142" s="8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8253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5" x14ac:dyDescent="0.25">
      <c r="A143">
        <v>141</v>
      </c>
      <c r="B143" s="3" t="s">
        <v>141</v>
      </c>
      <c r="C143" s="3" t="s">
        <v>4248</v>
      </c>
      <c r="D143" s="6">
        <v>12000</v>
      </c>
      <c r="E143" s="8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8253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60" x14ac:dyDescent="0.25">
      <c r="A144">
        <v>142</v>
      </c>
      <c r="B144" s="3" t="s">
        <v>142</v>
      </c>
      <c r="C144" s="3" t="s">
        <v>4249</v>
      </c>
      <c r="D144" s="6">
        <v>3000</v>
      </c>
      <c r="E144" s="8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8253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60" x14ac:dyDescent="0.25">
      <c r="A145">
        <v>143</v>
      </c>
      <c r="B145" s="3" t="s">
        <v>143</v>
      </c>
      <c r="C145" s="3" t="s">
        <v>4250</v>
      </c>
      <c r="D145" s="6">
        <v>5500</v>
      </c>
      <c r="E145" s="8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8253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5" x14ac:dyDescent="0.25">
      <c r="A146">
        <v>144</v>
      </c>
      <c r="B146" s="3" t="s">
        <v>144</v>
      </c>
      <c r="C146" s="3" t="s">
        <v>4251</v>
      </c>
      <c r="D146" s="6">
        <v>7500</v>
      </c>
      <c r="E146" s="8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8253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60" x14ac:dyDescent="0.25">
      <c r="A147">
        <v>145</v>
      </c>
      <c r="B147" s="3" t="s">
        <v>145</v>
      </c>
      <c r="C147" s="3" t="s">
        <v>4252</v>
      </c>
      <c r="D147" s="6">
        <v>4500</v>
      </c>
      <c r="E147" s="8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8253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60" x14ac:dyDescent="0.25">
      <c r="A148">
        <v>146</v>
      </c>
      <c r="B148" s="3" t="s">
        <v>146</v>
      </c>
      <c r="C148" s="3" t="s">
        <v>4253</v>
      </c>
      <c r="D148" s="6">
        <v>20000</v>
      </c>
      <c r="E148" s="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8253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0" x14ac:dyDescent="0.25">
      <c r="A149">
        <v>147</v>
      </c>
      <c r="B149" s="3" t="s">
        <v>147</v>
      </c>
      <c r="C149" s="3" t="s">
        <v>4254</v>
      </c>
      <c r="D149" s="6">
        <v>7000</v>
      </c>
      <c r="E149" s="8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8253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60" x14ac:dyDescent="0.25">
      <c r="A150">
        <v>148</v>
      </c>
      <c r="B150" s="3" t="s">
        <v>148</v>
      </c>
      <c r="C150" s="3" t="s">
        <v>4255</v>
      </c>
      <c r="D150" s="6">
        <v>50000</v>
      </c>
      <c r="E150" s="8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8253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60" x14ac:dyDescent="0.25">
      <c r="A151">
        <v>149</v>
      </c>
      <c r="B151" s="3" t="s">
        <v>149</v>
      </c>
      <c r="C151" s="3" t="s">
        <v>4256</v>
      </c>
      <c r="D151" s="6">
        <v>10000</v>
      </c>
      <c r="E151" s="8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8253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5" x14ac:dyDescent="0.25">
      <c r="A152">
        <v>150</v>
      </c>
      <c r="B152" s="3" t="s">
        <v>150</v>
      </c>
      <c r="C152" s="3" t="s">
        <v>4257</v>
      </c>
      <c r="D152" s="6">
        <v>130000</v>
      </c>
      <c r="E152" s="8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8253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60" x14ac:dyDescent="0.25">
      <c r="A153">
        <v>151</v>
      </c>
      <c r="B153" s="3" t="s">
        <v>151</v>
      </c>
      <c r="C153" s="3" t="s">
        <v>4258</v>
      </c>
      <c r="D153" s="6">
        <v>250000</v>
      </c>
      <c r="E153" s="8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8253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0" x14ac:dyDescent="0.25">
      <c r="A154">
        <v>152</v>
      </c>
      <c r="B154" s="3" t="s">
        <v>152</v>
      </c>
      <c r="C154" s="3" t="s">
        <v>4259</v>
      </c>
      <c r="D154" s="6">
        <v>380000</v>
      </c>
      <c r="E154" s="8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8253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5" x14ac:dyDescent="0.25">
      <c r="A155">
        <v>153</v>
      </c>
      <c r="B155" s="3" t="s">
        <v>153</v>
      </c>
      <c r="C155" s="3" t="s">
        <v>4260</v>
      </c>
      <c r="D155" s="6">
        <v>50000</v>
      </c>
      <c r="E155" s="8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8253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5" x14ac:dyDescent="0.25">
      <c r="A156">
        <v>154</v>
      </c>
      <c r="B156" s="3" t="s">
        <v>154</v>
      </c>
      <c r="C156" s="3" t="s">
        <v>4261</v>
      </c>
      <c r="D156" s="6">
        <v>1500</v>
      </c>
      <c r="E156" s="8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8253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0" x14ac:dyDescent="0.25">
      <c r="A157">
        <v>155</v>
      </c>
      <c r="B157" s="3" t="s">
        <v>155</v>
      </c>
      <c r="C157" s="3" t="s">
        <v>4262</v>
      </c>
      <c r="D157" s="6">
        <v>1350000</v>
      </c>
      <c r="E157" s="8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8253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60" x14ac:dyDescent="0.25">
      <c r="A158">
        <v>156</v>
      </c>
      <c r="B158" s="3" t="s">
        <v>156</v>
      </c>
      <c r="C158" s="3" t="s">
        <v>4263</v>
      </c>
      <c r="D158" s="6">
        <v>35000</v>
      </c>
      <c r="E158" s="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8253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5" x14ac:dyDescent="0.25">
      <c r="A159">
        <v>157</v>
      </c>
      <c r="B159" s="3" t="s">
        <v>157</v>
      </c>
      <c r="C159" s="3" t="s">
        <v>4264</v>
      </c>
      <c r="D159" s="6">
        <v>2995</v>
      </c>
      <c r="E159" s="8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8253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60" x14ac:dyDescent="0.25">
      <c r="A160">
        <v>158</v>
      </c>
      <c r="B160" s="3" t="s">
        <v>158</v>
      </c>
      <c r="C160" s="3" t="s">
        <v>4265</v>
      </c>
      <c r="D160" s="6">
        <v>5000</v>
      </c>
      <c r="E160" s="8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8253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60" x14ac:dyDescent="0.25">
      <c r="A161">
        <v>159</v>
      </c>
      <c r="B161" s="3" t="s">
        <v>159</v>
      </c>
      <c r="C161" s="3" t="s">
        <v>4266</v>
      </c>
      <c r="D161" s="6">
        <v>500000</v>
      </c>
      <c r="E161" s="8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8253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60" x14ac:dyDescent="0.25">
      <c r="A162">
        <v>160</v>
      </c>
      <c r="B162" s="3" t="s">
        <v>160</v>
      </c>
      <c r="C162" s="3" t="s">
        <v>4267</v>
      </c>
      <c r="D162" s="6">
        <v>5000</v>
      </c>
      <c r="E162" s="8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8254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60" x14ac:dyDescent="0.25">
      <c r="A163">
        <v>161</v>
      </c>
      <c r="B163" s="3" t="s">
        <v>161</v>
      </c>
      <c r="C163" s="3" t="s">
        <v>4268</v>
      </c>
      <c r="D163" s="6">
        <v>50000</v>
      </c>
      <c r="E163" s="8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8254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5" x14ac:dyDescent="0.25">
      <c r="A164">
        <v>162</v>
      </c>
      <c r="B164" s="3" t="s">
        <v>162</v>
      </c>
      <c r="C164" s="3" t="s">
        <v>4269</v>
      </c>
      <c r="D164" s="6">
        <v>2800</v>
      </c>
      <c r="E164" s="8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8254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0" x14ac:dyDescent="0.25">
      <c r="A165">
        <v>163</v>
      </c>
      <c r="B165" s="3" t="s">
        <v>163</v>
      </c>
      <c r="C165" s="3" t="s">
        <v>4270</v>
      </c>
      <c r="D165" s="6">
        <v>2000000</v>
      </c>
      <c r="E165" s="8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8254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60" x14ac:dyDescent="0.25">
      <c r="A166">
        <v>164</v>
      </c>
      <c r="B166" s="3" t="s">
        <v>164</v>
      </c>
      <c r="C166" s="3" t="s">
        <v>4271</v>
      </c>
      <c r="D166" s="6">
        <v>120000</v>
      </c>
      <c r="E166" s="8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8254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0" x14ac:dyDescent="0.25">
      <c r="A167">
        <v>165</v>
      </c>
      <c r="B167" s="3" t="s">
        <v>165</v>
      </c>
      <c r="C167" s="3" t="s">
        <v>4272</v>
      </c>
      <c r="D167" s="6">
        <v>17000</v>
      </c>
      <c r="E167" s="8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8254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5" x14ac:dyDescent="0.25">
      <c r="A168">
        <v>166</v>
      </c>
      <c r="B168" s="3" t="s">
        <v>166</v>
      </c>
      <c r="C168" s="3" t="s">
        <v>4273</v>
      </c>
      <c r="D168" s="6">
        <v>5000</v>
      </c>
      <c r="E168" s="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8254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5" x14ac:dyDescent="0.25">
      <c r="A169">
        <v>167</v>
      </c>
      <c r="B169" s="3" t="s">
        <v>167</v>
      </c>
      <c r="C169" s="3" t="s">
        <v>4274</v>
      </c>
      <c r="D169" s="6">
        <v>110000</v>
      </c>
      <c r="E169" s="8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8254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60" x14ac:dyDescent="0.25">
      <c r="A170">
        <v>168</v>
      </c>
      <c r="B170" s="3" t="s">
        <v>168</v>
      </c>
      <c r="C170" s="3" t="s">
        <v>4275</v>
      </c>
      <c r="D170" s="6">
        <v>8000</v>
      </c>
      <c r="E170" s="8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8254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60" x14ac:dyDescent="0.25">
      <c r="A171">
        <v>169</v>
      </c>
      <c r="B171" s="3" t="s">
        <v>169</v>
      </c>
      <c r="C171" s="3" t="s">
        <v>4276</v>
      </c>
      <c r="D171" s="6">
        <v>2500</v>
      </c>
      <c r="E171" s="8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8254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60" x14ac:dyDescent="0.25">
      <c r="A172">
        <v>170</v>
      </c>
      <c r="B172" s="3" t="s">
        <v>170</v>
      </c>
      <c r="C172" s="3" t="s">
        <v>4277</v>
      </c>
      <c r="D172" s="6">
        <v>10000</v>
      </c>
      <c r="E172" s="8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8254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5" x14ac:dyDescent="0.25">
      <c r="A173">
        <v>171</v>
      </c>
      <c r="B173" s="3" t="s">
        <v>171</v>
      </c>
      <c r="C173" s="3" t="s">
        <v>4278</v>
      </c>
      <c r="D173" s="6">
        <v>50000</v>
      </c>
      <c r="E173" s="8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8254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5" x14ac:dyDescent="0.25">
      <c r="A174">
        <v>172</v>
      </c>
      <c r="B174" s="3" t="s">
        <v>172</v>
      </c>
      <c r="C174" s="3" t="s">
        <v>4279</v>
      </c>
      <c r="D174" s="6">
        <v>95000</v>
      </c>
      <c r="E174" s="8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8254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5" x14ac:dyDescent="0.25">
      <c r="A175">
        <v>173</v>
      </c>
      <c r="B175" s="3" t="s">
        <v>173</v>
      </c>
      <c r="C175" s="3" t="s">
        <v>4280</v>
      </c>
      <c r="D175" s="6">
        <v>1110</v>
      </c>
      <c r="E175" s="8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8254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60" x14ac:dyDescent="0.25">
      <c r="A176">
        <v>174</v>
      </c>
      <c r="B176" s="3" t="s">
        <v>174</v>
      </c>
      <c r="C176" s="3" t="s">
        <v>4281</v>
      </c>
      <c r="D176" s="6">
        <v>6000</v>
      </c>
      <c r="E176" s="8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8254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60" x14ac:dyDescent="0.25">
      <c r="A177">
        <v>175</v>
      </c>
      <c r="B177" s="3" t="s">
        <v>175</v>
      </c>
      <c r="C177" s="3" t="s">
        <v>4282</v>
      </c>
      <c r="D177" s="6">
        <v>20000</v>
      </c>
      <c r="E177" s="8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8254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60" x14ac:dyDescent="0.25">
      <c r="A178">
        <v>176</v>
      </c>
      <c r="B178" s="3" t="s">
        <v>176</v>
      </c>
      <c r="C178" s="3" t="s">
        <v>4283</v>
      </c>
      <c r="D178" s="6">
        <v>1500</v>
      </c>
      <c r="E178" s="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8254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0" x14ac:dyDescent="0.25">
      <c r="A179">
        <v>177</v>
      </c>
      <c r="B179" s="3" t="s">
        <v>177</v>
      </c>
      <c r="C179" s="3" t="s">
        <v>4284</v>
      </c>
      <c r="D179" s="6">
        <v>450</v>
      </c>
      <c r="E179" s="8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8254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45" x14ac:dyDescent="0.25">
      <c r="A180">
        <v>178</v>
      </c>
      <c r="B180" s="3" t="s">
        <v>178</v>
      </c>
      <c r="C180" s="3" t="s">
        <v>4285</v>
      </c>
      <c r="D180" s="6">
        <v>500000</v>
      </c>
      <c r="E180" s="8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8254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0" x14ac:dyDescent="0.25">
      <c r="A181">
        <v>179</v>
      </c>
      <c r="B181" s="3" t="s">
        <v>179</v>
      </c>
      <c r="C181" s="3" t="s">
        <v>4286</v>
      </c>
      <c r="D181" s="6">
        <v>1000</v>
      </c>
      <c r="E181" s="8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8254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5" x14ac:dyDescent="0.25">
      <c r="A182">
        <v>180</v>
      </c>
      <c r="B182" s="3" t="s">
        <v>180</v>
      </c>
      <c r="C182" s="3" t="s">
        <v>4287</v>
      </c>
      <c r="D182" s="6">
        <v>1200</v>
      </c>
      <c r="E182" s="8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8254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60" x14ac:dyDescent="0.25">
      <c r="A183">
        <v>181</v>
      </c>
      <c r="B183" s="3" t="s">
        <v>181</v>
      </c>
      <c r="C183" s="3" t="s">
        <v>4288</v>
      </c>
      <c r="D183" s="6">
        <v>3423</v>
      </c>
      <c r="E183" s="8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8254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60" x14ac:dyDescent="0.25">
      <c r="A184">
        <v>182</v>
      </c>
      <c r="B184" s="3" t="s">
        <v>182</v>
      </c>
      <c r="C184" s="3" t="s">
        <v>4289</v>
      </c>
      <c r="D184" s="6">
        <v>1000</v>
      </c>
      <c r="E184" s="8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8254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x14ac:dyDescent="0.25">
      <c r="A185">
        <v>183</v>
      </c>
      <c r="B185" s="3" t="s">
        <v>183</v>
      </c>
      <c r="C185" s="3" t="s">
        <v>4290</v>
      </c>
      <c r="D185" s="6">
        <v>12500</v>
      </c>
      <c r="E185" s="8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8254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60" x14ac:dyDescent="0.25">
      <c r="A186">
        <v>184</v>
      </c>
      <c r="B186" s="3" t="s">
        <v>184</v>
      </c>
      <c r="C186" s="3" t="s">
        <v>4291</v>
      </c>
      <c r="D186" s="6">
        <v>1500</v>
      </c>
      <c r="E186" s="8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8254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x14ac:dyDescent="0.25">
      <c r="A187">
        <v>185</v>
      </c>
      <c r="B187" s="3" t="s">
        <v>185</v>
      </c>
      <c r="C187" s="3" t="s">
        <v>4292</v>
      </c>
      <c r="D187" s="6">
        <v>40000</v>
      </c>
      <c r="E187" s="8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8254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60" x14ac:dyDescent="0.25">
      <c r="A188">
        <v>186</v>
      </c>
      <c r="B188" s="3" t="s">
        <v>186</v>
      </c>
      <c r="C188" s="3" t="s">
        <v>4293</v>
      </c>
      <c r="D188" s="6">
        <v>5000</v>
      </c>
      <c r="E188" s="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8254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5" x14ac:dyDescent="0.25">
      <c r="A189">
        <v>187</v>
      </c>
      <c r="B189" s="3" t="s">
        <v>187</v>
      </c>
      <c r="C189" s="3" t="s">
        <v>4294</v>
      </c>
      <c r="D189" s="6">
        <v>5000</v>
      </c>
      <c r="E189" s="8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8254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60" x14ac:dyDescent="0.25">
      <c r="A190">
        <v>188</v>
      </c>
      <c r="B190" s="3" t="s">
        <v>188</v>
      </c>
      <c r="C190" s="3" t="s">
        <v>4295</v>
      </c>
      <c r="D190" s="6">
        <v>1500</v>
      </c>
      <c r="E190" s="8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8254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60" x14ac:dyDescent="0.25">
      <c r="A191">
        <v>189</v>
      </c>
      <c r="B191" s="3" t="s">
        <v>189</v>
      </c>
      <c r="C191" s="3" t="s">
        <v>4296</v>
      </c>
      <c r="D191" s="6">
        <v>500000</v>
      </c>
      <c r="E191" s="8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8254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x14ac:dyDescent="0.25">
      <c r="A192">
        <v>190</v>
      </c>
      <c r="B192" s="3" t="s">
        <v>190</v>
      </c>
      <c r="C192" s="3" t="s">
        <v>4297</v>
      </c>
      <c r="D192" s="6">
        <v>12000</v>
      </c>
      <c r="E192" s="8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8254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5" x14ac:dyDescent="0.25">
      <c r="A193">
        <v>191</v>
      </c>
      <c r="B193" s="3" t="s">
        <v>191</v>
      </c>
      <c r="C193" s="3" t="s">
        <v>4298</v>
      </c>
      <c r="D193" s="6">
        <v>5000</v>
      </c>
      <c r="E193" s="8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8254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60" x14ac:dyDescent="0.25">
      <c r="A194">
        <v>192</v>
      </c>
      <c r="B194" s="3" t="s">
        <v>192</v>
      </c>
      <c r="C194" s="3" t="s">
        <v>4299</v>
      </c>
      <c r="D194" s="6">
        <v>1000000</v>
      </c>
      <c r="E194" s="8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8254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60" x14ac:dyDescent="0.25">
      <c r="A195">
        <v>193</v>
      </c>
      <c r="B195" s="3" t="s">
        <v>193</v>
      </c>
      <c r="C195" s="3" t="s">
        <v>4300</v>
      </c>
      <c r="D195" s="6">
        <v>1000</v>
      </c>
      <c r="E195" s="8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8254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5" x14ac:dyDescent="0.25">
      <c r="A196">
        <v>194</v>
      </c>
      <c r="B196" s="3" t="s">
        <v>194</v>
      </c>
      <c r="C196" s="3" t="s">
        <v>4301</v>
      </c>
      <c r="D196" s="6">
        <v>2500</v>
      </c>
      <c r="E196" s="8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8254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5" x14ac:dyDescent="0.25">
      <c r="A197">
        <v>195</v>
      </c>
      <c r="B197" s="3" t="s">
        <v>195</v>
      </c>
      <c r="C197" s="3" t="s">
        <v>4302</v>
      </c>
      <c r="D197" s="6">
        <v>2000000</v>
      </c>
      <c r="E197" s="8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8254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5" x14ac:dyDescent="0.25">
      <c r="A198">
        <v>196</v>
      </c>
      <c r="B198" s="3" t="s">
        <v>196</v>
      </c>
      <c r="C198" s="3" t="s">
        <v>4303</v>
      </c>
      <c r="D198" s="6">
        <v>3500</v>
      </c>
      <c r="E198" s="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8254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60" x14ac:dyDescent="0.25">
      <c r="A199">
        <v>197</v>
      </c>
      <c r="B199" s="3" t="s">
        <v>197</v>
      </c>
      <c r="C199" s="3" t="s">
        <v>4304</v>
      </c>
      <c r="D199" s="6">
        <v>2500</v>
      </c>
      <c r="E199" s="8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8254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60" x14ac:dyDescent="0.25">
      <c r="A200">
        <v>198</v>
      </c>
      <c r="B200" s="3" t="s">
        <v>198</v>
      </c>
      <c r="C200" s="3" t="s">
        <v>4305</v>
      </c>
      <c r="D200" s="6">
        <v>25000</v>
      </c>
      <c r="E200" s="8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8254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60" x14ac:dyDescent="0.25">
      <c r="A201">
        <v>199</v>
      </c>
      <c r="B201" s="3" t="s">
        <v>199</v>
      </c>
      <c r="C201" s="3" t="s">
        <v>4306</v>
      </c>
      <c r="D201" s="6">
        <v>10000</v>
      </c>
      <c r="E201" s="8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8254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45" x14ac:dyDescent="0.25">
      <c r="A202">
        <v>200</v>
      </c>
      <c r="B202" s="3" t="s">
        <v>200</v>
      </c>
      <c r="C202" s="3" t="s">
        <v>4307</v>
      </c>
      <c r="D202" s="6">
        <v>6000</v>
      </c>
      <c r="E202" s="8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8254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60" x14ac:dyDescent="0.25">
      <c r="A203">
        <v>201</v>
      </c>
      <c r="B203" s="3" t="s">
        <v>201</v>
      </c>
      <c r="C203" s="3" t="s">
        <v>4308</v>
      </c>
      <c r="D203" s="6">
        <v>650</v>
      </c>
      <c r="E203" s="8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8254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x14ac:dyDescent="0.25">
      <c r="A204">
        <v>202</v>
      </c>
      <c r="B204" s="3" t="s">
        <v>202</v>
      </c>
      <c r="C204" s="3" t="s">
        <v>4309</v>
      </c>
      <c r="D204" s="6">
        <v>6000</v>
      </c>
      <c r="E204" s="8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8254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60" x14ac:dyDescent="0.25">
      <c r="A205">
        <v>203</v>
      </c>
      <c r="B205" s="3" t="s">
        <v>203</v>
      </c>
      <c r="C205" s="3" t="s">
        <v>4310</v>
      </c>
      <c r="D205" s="6">
        <v>2500</v>
      </c>
      <c r="E205" s="8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8254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60" x14ac:dyDescent="0.25">
      <c r="A206">
        <v>204</v>
      </c>
      <c r="B206" s="3" t="s">
        <v>204</v>
      </c>
      <c r="C206" s="3" t="s">
        <v>4311</v>
      </c>
      <c r="D206" s="6">
        <v>300000</v>
      </c>
      <c r="E206" s="8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8254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5" x14ac:dyDescent="0.25">
      <c r="A207">
        <v>205</v>
      </c>
      <c r="B207" s="3" t="s">
        <v>205</v>
      </c>
      <c r="C207" s="3" t="s">
        <v>4312</v>
      </c>
      <c r="D207" s="6">
        <v>8000</v>
      </c>
      <c r="E207" s="8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8254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5" x14ac:dyDescent="0.25">
      <c r="A208">
        <v>206</v>
      </c>
      <c r="B208" s="3" t="s">
        <v>206</v>
      </c>
      <c r="C208" s="3" t="s">
        <v>4313</v>
      </c>
      <c r="D208" s="6">
        <v>12700</v>
      </c>
      <c r="E208" s="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8254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5" x14ac:dyDescent="0.25">
      <c r="A209">
        <v>207</v>
      </c>
      <c r="B209" s="3" t="s">
        <v>207</v>
      </c>
      <c r="C209" s="3" t="s">
        <v>4314</v>
      </c>
      <c r="D209" s="6">
        <v>14000</v>
      </c>
      <c r="E209" s="8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8254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60" x14ac:dyDescent="0.25">
      <c r="A210">
        <v>208</v>
      </c>
      <c r="B210" s="3" t="s">
        <v>208</v>
      </c>
      <c r="C210" s="3" t="s">
        <v>4315</v>
      </c>
      <c r="D210" s="6">
        <v>50000</v>
      </c>
      <c r="E210" s="8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8254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60" x14ac:dyDescent="0.25">
      <c r="A211">
        <v>209</v>
      </c>
      <c r="B211" s="3" t="s">
        <v>209</v>
      </c>
      <c r="C211" s="3" t="s">
        <v>4316</v>
      </c>
      <c r="D211" s="6">
        <v>25000</v>
      </c>
      <c r="E211" s="8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8254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60" x14ac:dyDescent="0.25">
      <c r="A212">
        <v>210</v>
      </c>
      <c r="B212" s="3" t="s">
        <v>210</v>
      </c>
      <c r="C212" s="3" t="s">
        <v>4317</v>
      </c>
      <c r="D212" s="6">
        <v>12000</v>
      </c>
      <c r="E212" s="8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8254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60" x14ac:dyDescent="0.25">
      <c r="A213">
        <v>211</v>
      </c>
      <c r="B213" s="3" t="s">
        <v>211</v>
      </c>
      <c r="C213" s="3" t="s">
        <v>4318</v>
      </c>
      <c r="D213" s="6">
        <v>5000</v>
      </c>
      <c r="E213" s="8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8254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45" x14ac:dyDescent="0.25">
      <c r="A214">
        <v>212</v>
      </c>
      <c r="B214" s="3" t="s">
        <v>212</v>
      </c>
      <c r="C214" s="3" t="s">
        <v>4319</v>
      </c>
      <c r="D214" s="6">
        <v>6300</v>
      </c>
      <c r="E214" s="8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8254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5" x14ac:dyDescent="0.25">
      <c r="A215">
        <v>213</v>
      </c>
      <c r="B215" s="3" t="s">
        <v>213</v>
      </c>
      <c r="C215" s="3" t="s">
        <v>4320</v>
      </c>
      <c r="D215" s="6">
        <v>50000</v>
      </c>
      <c r="E215" s="8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8254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60" x14ac:dyDescent="0.25">
      <c r="A216">
        <v>214</v>
      </c>
      <c r="B216" s="3" t="s">
        <v>214</v>
      </c>
      <c r="C216" s="3" t="s">
        <v>4321</v>
      </c>
      <c r="D216" s="6">
        <v>12500</v>
      </c>
      <c r="E216" s="8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8254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60" x14ac:dyDescent="0.25">
      <c r="A217">
        <v>215</v>
      </c>
      <c r="B217" s="3" t="s">
        <v>215</v>
      </c>
      <c r="C217" s="3" t="s">
        <v>4322</v>
      </c>
      <c r="D217" s="6">
        <v>4400</v>
      </c>
      <c r="E217" s="8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8254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60" x14ac:dyDescent="0.25">
      <c r="A218">
        <v>216</v>
      </c>
      <c r="B218" s="3" t="s">
        <v>216</v>
      </c>
      <c r="C218" s="3" t="s">
        <v>4323</v>
      </c>
      <c r="D218" s="6">
        <v>50000</v>
      </c>
      <c r="E218" s="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8254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x14ac:dyDescent="0.25">
      <c r="A219">
        <v>217</v>
      </c>
      <c r="B219" s="3" t="s">
        <v>217</v>
      </c>
      <c r="C219" s="3" t="s">
        <v>4324</v>
      </c>
      <c r="D219" s="6">
        <v>100000</v>
      </c>
      <c r="E219" s="8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8254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60" x14ac:dyDescent="0.25">
      <c r="A220">
        <v>218</v>
      </c>
      <c r="B220" s="3" t="s">
        <v>218</v>
      </c>
      <c r="C220" s="3" t="s">
        <v>4325</v>
      </c>
      <c r="D220" s="6">
        <v>5000</v>
      </c>
      <c r="E220" s="8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8254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45" x14ac:dyDescent="0.25">
      <c r="A221">
        <v>219</v>
      </c>
      <c r="B221" s="3" t="s">
        <v>219</v>
      </c>
      <c r="C221" s="3" t="s">
        <v>4326</v>
      </c>
      <c r="D221" s="6">
        <v>50000</v>
      </c>
      <c r="E221" s="8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8254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5" x14ac:dyDescent="0.25">
      <c r="A222">
        <v>220</v>
      </c>
      <c r="B222" s="3" t="s">
        <v>220</v>
      </c>
      <c r="C222" s="3" t="s">
        <v>4327</v>
      </c>
      <c r="D222" s="6">
        <v>50000</v>
      </c>
      <c r="E222" s="8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8254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30" x14ac:dyDescent="0.25">
      <c r="A223">
        <v>221</v>
      </c>
      <c r="B223" s="3" t="s">
        <v>221</v>
      </c>
      <c r="C223" s="3" t="s">
        <v>4328</v>
      </c>
      <c r="D223" s="6">
        <v>50000</v>
      </c>
      <c r="E223" s="8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8254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60" x14ac:dyDescent="0.25">
      <c r="A224">
        <v>222</v>
      </c>
      <c r="B224" s="3" t="s">
        <v>222</v>
      </c>
      <c r="C224" s="3" t="s">
        <v>4329</v>
      </c>
      <c r="D224" s="6">
        <v>1000</v>
      </c>
      <c r="E224" s="8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8254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60" x14ac:dyDescent="0.25">
      <c r="A225">
        <v>223</v>
      </c>
      <c r="B225" s="3" t="s">
        <v>223</v>
      </c>
      <c r="C225" s="3" t="s">
        <v>4330</v>
      </c>
      <c r="D225" s="6">
        <v>1500000</v>
      </c>
      <c r="E225" s="8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8254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60" x14ac:dyDescent="0.25">
      <c r="A226">
        <v>224</v>
      </c>
      <c r="B226" s="3" t="s">
        <v>224</v>
      </c>
      <c r="C226" s="3" t="s">
        <v>4331</v>
      </c>
      <c r="D226" s="6">
        <v>6000000</v>
      </c>
      <c r="E226" s="8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8254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5" x14ac:dyDescent="0.25">
      <c r="A227">
        <v>225</v>
      </c>
      <c r="B227" s="3" t="s">
        <v>225</v>
      </c>
      <c r="C227" s="3" t="s">
        <v>4332</v>
      </c>
      <c r="D227" s="6">
        <v>200</v>
      </c>
      <c r="E227" s="8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8254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5" x14ac:dyDescent="0.25">
      <c r="A228">
        <v>226</v>
      </c>
      <c r="B228" s="3" t="s">
        <v>226</v>
      </c>
      <c r="C228" s="3" t="s">
        <v>4333</v>
      </c>
      <c r="D228" s="6">
        <v>29000</v>
      </c>
      <c r="E228" s="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8254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5" x14ac:dyDescent="0.25">
      <c r="A229">
        <v>227</v>
      </c>
      <c r="B229" s="3" t="s">
        <v>227</v>
      </c>
      <c r="C229" s="3" t="s">
        <v>4334</v>
      </c>
      <c r="D229" s="6">
        <v>28000</v>
      </c>
      <c r="E229" s="8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8254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0" x14ac:dyDescent="0.25">
      <c r="A230">
        <v>228</v>
      </c>
      <c r="B230" s="3" t="s">
        <v>228</v>
      </c>
      <c r="C230" s="3" t="s">
        <v>4335</v>
      </c>
      <c r="D230" s="6">
        <v>8000</v>
      </c>
      <c r="E230" s="8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8254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60" x14ac:dyDescent="0.25">
      <c r="A231">
        <v>229</v>
      </c>
      <c r="B231" s="3" t="s">
        <v>229</v>
      </c>
      <c r="C231" s="3" t="s">
        <v>4336</v>
      </c>
      <c r="D231" s="6">
        <v>3000</v>
      </c>
      <c r="E231" s="8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8254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60" x14ac:dyDescent="0.25">
      <c r="A232">
        <v>230</v>
      </c>
      <c r="B232" s="3" t="s">
        <v>230</v>
      </c>
      <c r="C232" s="3" t="s">
        <v>4337</v>
      </c>
      <c r="D232" s="6">
        <v>15000</v>
      </c>
      <c r="E232" s="8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8254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60" x14ac:dyDescent="0.25">
      <c r="A233">
        <v>231</v>
      </c>
      <c r="B233" s="3" t="s">
        <v>231</v>
      </c>
      <c r="C233" s="3" t="s">
        <v>4338</v>
      </c>
      <c r="D233" s="6">
        <v>1500000</v>
      </c>
      <c r="E233" s="8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8254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60" x14ac:dyDescent="0.25">
      <c r="A234">
        <v>232</v>
      </c>
      <c r="B234" s="3" t="s">
        <v>232</v>
      </c>
      <c r="C234" s="3" t="s">
        <v>4339</v>
      </c>
      <c r="D234" s="6">
        <v>4000</v>
      </c>
      <c r="E234" s="8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8254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5" x14ac:dyDescent="0.25">
      <c r="A235">
        <v>233</v>
      </c>
      <c r="B235" s="3" t="s">
        <v>233</v>
      </c>
      <c r="C235" s="3" t="s">
        <v>4340</v>
      </c>
      <c r="D235" s="6">
        <v>350000</v>
      </c>
      <c r="E235" s="8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8254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60" x14ac:dyDescent="0.25">
      <c r="A236">
        <v>234</v>
      </c>
      <c r="B236" s="3" t="s">
        <v>234</v>
      </c>
      <c r="C236" s="3" t="s">
        <v>4341</v>
      </c>
      <c r="D236" s="6">
        <v>1000</v>
      </c>
      <c r="E236" s="8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8254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5" x14ac:dyDescent="0.25">
      <c r="A237">
        <v>235</v>
      </c>
      <c r="B237" s="3" t="s">
        <v>235</v>
      </c>
      <c r="C237" s="3" t="s">
        <v>4342</v>
      </c>
      <c r="D237" s="6">
        <v>10000</v>
      </c>
      <c r="E237" s="8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8254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60" x14ac:dyDescent="0.25">
      <c r="A238">
        <v>236</v>
      </c>
      <c r="B238" s="3" t="s">
        <v>236</v>
      </c>
      <c r="C238" s="3" t="s">
        <v>4343</v>
      </c>
      <c r="D238" s="6">
        <v>150000</v>
      </c>
      <c r="E238" s="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8254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30" x14ac:dyDescent="0.25">
      <c r="A239">
        <v>237</v>
      </c>
      <c r="B239" s="3" t="s">
        <v>237</v>
      </c>
      <c r="C239" s="3" t="s">
        <v>4344</v>
      </c>
      <c r="D239" s="6">
        <v>15000</v>
      </c>
      <c r="E239" s="8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8254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60" x14ac:dyDescent="0.25">
      <c r="A240">
        <v>238</v>
      </c>
      <c r="B240" s="3" t="s">
        <v>238</v>
      </c>
      <c r="C240" s="3" t="s">
        <v>4345</v>
      </c>
      <c r="D240" s="6">
        <v>26000</v>
      </c>
      <c r="E240" s="8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8254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5" x14ac:dyDescent="0.25">
      <c r="A241">
        <v>239</v>
      </c>
      <c r="B241" s="3" t="s">
        <v>239</v>
      </c>
      <c r="C241" s="3" t="s">
        <v>4346</v>
      </c>
      <c r="D241" s="6">
        <v>1000</v>
      </c>
      <c r="E241" s="8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8254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60" x14ac:dyDescent="0.25">
      <c r="A242">
        <v>240</v>
      </c>
      <c r="B242" s="3" t="s">
        <v>240</v>
      </c>
      <c r="C242" s="3" t="s">
        <v>4347</v>
      </c>
      <c r="D242" s="6">
        <v>15000</v>
      </c>
      <c r="E242" s="8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8255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60" x14ac:dyDescent="0.25">
      <c r="A243">
        <v>241</v>
      </c>
      <c r="B243" s="3" t="s">
        <v>241</v>
      </c>
      <c r="C243" s="3" t="s">
        <v>4348</v>
      </c>
      <c r="D243" s="6">
        <v>36400</v>
      </c>
      <c r="E243" s="8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8255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5" x14ac:dyDescent="0.25">
      <c r="A244">
        <v>242</v>
      </c>
      <c r="B244" s="3" t="s">
        <v>242</v>
      </c>
      <c r="C244" s="3" t="s">
        <v>4349</v>
      </c>
      <c r="D244" s="6">
        <v>13000</v>
      </c>
      <c r="E244" s="8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8255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5" x14ac:dyDescent="0.25">
      <c r="A245">
        <v>243</v>
      </c>
      <c r="B245" s="3" t="s">
        <v>243</v>
      </c>
      <c r="C245" s="3" t="s">
        <v>4350</v>
      </c>
      <c r="D245" s="6">
        <v>25000</v>
      </c>
      <c r="E245" s="8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8255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60" x14ac:dyDescent="0.25">
      <c r="A246">
        <v>244</v>
      </c>
      <c r="B246" s="4">
        <v>39756</v>
      </c>
      <c r="C246" s="3" t="s">
        <v>4351</v>
      </c>
      <c r="D246" s="6">
        <v>3500</v>
      </c>
      <c r="E246" s="8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8255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60" x14ac:dyDescent="0.25">
      <c r="A247">
        <v>245</v>
      </c>
      <c r="B247" s="3" t="s">
        <v>244</v>
      </c>
      <c r="C247" s="3" t="s">
        <v>4352</v>
      </c>
      <c r="D247" s="6">
        <v>5000</v>
      </c>
      <c r="E247" s="8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8255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5" x14ac:dyDescent="0.25">
      <c r="A248">
        <v>246</v>
      </c>
      <c r="B248" s="3" t="s">
        <v>245</v>
      </c>
      <c r="C248" s="3" t="s">
        <v>4353</v>
      </c>
      <c r="D248" s="6">
        <v>5000</v>
      </c>
      <c r="E248" s="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8255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0" x14ac:dyDescent="0.25">
      <c r="A249">
        <v>247</v>
      </c>
      <c r="B249" s="3" t="s">
        <v>246</v>
      </c>
      <c r="C249" s="3" t="s">
        <v>4354</v>
      </c>
      <c r="D249" s="6">
        <v>5000</v>
      </c>
      <c r="E249" s="8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8255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60" x14ac:dyDescent="0.25">
      <c r="A250">
        <v>248</v>
      </c>
      <c r="B250" s="3" t="s">
        <v>247</v>
      </c>
      <c r="C250" s="3" t="s">
        <v>4355</v>
      </c>
      <c r="D250" s="6">
        <v>85000</v>
      </c>
      <c r="E250" s="8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8255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60" x14ac:dyDescent="0.25">
      <c r="A251">
        <v>249</v>
      </c>
      <c r="B251" s="3" t="s">
        <v>248</v>
      </c>
      <c r="C251" s="3" t="s">
        <v>4356</v>
      </c>
      <c r="D251" s="6">
        <v>10000</v>
      </c>
      <c r="E251" s="8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8255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60" x14ac:dyDescent="0.25">
      <c r="A252">
        <v>250</v>
      </c>
      <c r="B252" s="3" t="s">
        <v>249</v>
      </c>
      <c r="C252" s="3" t="s">
        <v>4357</v>
      </c>
      <c r="D252" s="6">
        <v>30000</v>
      </c>
      <c r="E252" s="8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8255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5" x14ac:dyDescent="0.25">
      <c r="A253">
        <v>251</v>
      </c>
      <c r="B253" s="3" t="s">
        <v>250</v>
      </c>
      <c r="C253" s="3" t="s">
        <v>4358</v>
      </c>
      <c r="D253" s="6">
        <v>3500</v>
      </c>
      <c r="E253" s="8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8255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5" x14ac:dyDescent="0.25">
      <c r="A254">
        <v>252</v>
      </c>
      <c r="B254" s="3" t="s">
        <v>251</v>
      </c>
      <c r="C254" s="3" t="s">
        <v>4359</v>
      </c>
      <c r="D254" s="6">
        <v>5000</v>
      </c>
      <c r="E254" s="8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8255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60" x14ac:dyDescent="0.25">
      <c r="A255">
        <v>253</v>
      </c>
      <c r="B255" s="3" t="s">
        <v>252</v>
      </c>
      <c r="C255" s="3" t="s">
        <v>4360</v>
      </c>
      <c r="D255" s="6">
        <v>1500</v>
      </c>
      <c r="E255" s="8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8255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5" x14ac:dyDescent="0.25">
      <c r="A256">
        <v>254</v>
      </c>
      <c r="B256" s="3" t="s">
        <v>253</v>
      </c>
      <c r="C256" s="3" t="s">
        <v>4361</v>
      </c>
      <c r="D256" s="6">
        <v>24000</v>
      </c>
      <c r="E256" s="8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8255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0" x14ac:dyDescent="0.25">
      <c r="A257">
        <v>255</v>
      </c>
      <c r="B257" s="3" t="s">
        <v>254</v>
      </c>
      <c r="C257" s="3" t="s">
        <v>4362</v>
      </c>
      <c r="D257" s="6">
        <v>8000</v>
      </c>
      <c r="E257" s="8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8255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60" x14ac:dyDescent="0.25">
      <c r="A258">
        <v>256</v>
      </c>
      <c r="B258" s="3" t="s">
        <v>255</v>
      </c>
      <c r="C258" s="3" t="s">
        <v>4363</v>
      </c>
      <c r="D258" s="6">
        <v>13000</v>
      </c>
      <c r="E258" s="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8255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60" x14ac:dyDescent="0.25">
      <c r="A259">
        <v>257</v>
      </c>
      <c r="B259" s="3" t="s">
        <v>256</v>
      </c>
      <c r="C259" s="3" t="s">
        <v>4364</v>
      </c>
      <c r="D259" s="6">
        <v>35000</v>
      </c>
      <c r="E259" s="8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8255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60" x14ac:dyDescent="0.25">
      <c r="A260">
        <v>258</v>
      </c>
      <c r="B260" s="3" t="s">
        <v>257</v>
      </c>
      <c r="C260" s="3" t="s">
        <v>4365</v>
      </c>
      <c r="D260" s="6">
        <v>30000</v>
      </c>
      <c r="E260" s="8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8255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60" x14ac:dyDescent="0.25">
      <c r="A261">
        <v>259</v>
      </c>
      <c r="B261" s="3" t="s">
        <v>258</v>
      </c>
      <c r="C261" s="3" t="s">
        <v>4366</v>
      </c>
      <c r="D261" s="6">
        <v>75000</v>
      </c>
      <c r="E261" s="8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8255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45" x14ac:dyDescent="0.25">
      <c r="A262">
        <v>260</v>
      </c>
      <c r="B262" s="3" t="s">
        <v>259</v>
      </c>
      <c r="C262" s="3" t="s">
        <v>4367</v>
      </c>
      <c r="D262" s="6">
        <v>10000</v>
      </c>
      <c r="E262" s="8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8255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45" x14ac:dyDescent="0.25">
      <c r="A263">
        <v>261</v>
      </c>
      <c r="B263" s="3" t="s">
        <v>260</v>
      </c>
      <c r="C263" s="3" t="s">
        <v>4368</v>
      </c>
      <c r="D263" s="6">
        <v>20000</v>
      </c>
      <c r="E263" s="8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8255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0" x14ac:dyDescent="0.25">
      <c r="A264">
        <v>262</v>
      </c>
      <c r="B264" s="3" t="s">
        <v>261</v>
      </c>
      <c r="C264" s="3" t="s">
        <v>4369</v>
      </c>
      <c r="D264" s="6">
        <v>2500</v>
      </c>
      <c r="E264" s="8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8255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0" x14ac:dyDescent="0.25">
      <c r="A265">
        <v>263</v>
      </c>
      <c r="B265" s="3" t="s">
        <v>262</v>
      </c>
      <c r="C265" s="3" t="s">
        <v>4370</v>
      </c>
      <c r="D265" s="6">
        <v>25000</v>
      </c>
      <c r="E265" s="8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8255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0" x14ac:dyDescent="0.25">
      <c r="A266">
        <v>264</v>
      </c>
      <c r="B266" s="3" t="s">
        <v>263</v>
      </c>
      <c r="C266" s="3" t="s">
        <v>4371</v>
      </c>
      <c r="D266" s="6">
        <v>5000</v>
      </c>
      <c r="E266" s="8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8255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0" x14ac:dyDescent="0.25">
      <c r="A267">
        <v>265</v>
      </c>
      <c r="B267" s="3" t="s">
        <v>264</v>
      </c>
      <c r="C267" s="3" t="s">
        <v>4372</v>
      </c>
      <c r="D267" s="6">
        <v>5000</v>
      </c>
      <c r="E267" s="8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8255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60" x14ac:dyDescent="0.25">
      <c r="A268">
        <v>266</v>
      </c>
      <c r="B268" s="3" t="s">
        <v>265</v>
      </c>
      <c r="C268" s="3" t="s">
        <v>4373</v>
      </c>
      <c r="D268" s="6">
        <v>1000</v>
      </c>
      <c r="E268" s="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8255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5" x14ac:dyDescent="0.25">
      <c r="A269">
        <v>267</v>
      </c>
      <c r="B269" s="3" t="s">
        <v>266</v>
      </c>
      <c r="C269" s="3" t="s">
        <v>4374</v>
      </c>
      <c r="D269" s="6">
        <v>9850</v>
      </c>
      <c r="E269" s="8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8255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60" x14ac:dyDescent="0.25">
      <c r="A270">
        <v>268</v>
      </c>
      <c r="B270" s="3" t="s">
        <v>267</v>
      </c>
      <c r="C270" s="3" t="s">
        <v>4375</v>
      </c>
      <c r="D270" s="6">
        <v>5000</v>
      </c>
      <c r="E270" s="8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8255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60" x14ac:dyDescent="0.25">
      <c r="A271">
        <v>269</v>
      </c>
      <c r="B271" s="3" t="s">
        <v>268</v>
      </c>
      <c r="C271" s="3" t="s">
        <v>4376</v>
      </c>
      <c r="D271" s="6">
        <v>100000</v>
      </c>
      <c r="E271" s="8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8255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5" x14ac:dyDescent="0.25">
      <c r="A272">
        <v>270</v>
      </c>
      <c r="B272" s="3" t="s">
        <v>269</v>
      </c>
      <c r="C272" s="3" t="s">
        <v>4377</v>
      </c>
      <c r="D272" s="6">
        <v>2300</v>
      </c>
      <c r="E272" s="8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8255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60" x14ac:dyDescent="0.25">
      <c r="A273">
        <v>271</v>
      </c>
      <c r="B273" s="3" t="s">
        <v>270</v>
      </c>
      <c r="C273" s="3" t="s">
        <v>4378</v>
      </c>
      <c r="D273" s="6">
        <v>30000</v>
      </c>
      <c r="E273" s="8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8255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60" x14ac:dyDescent="0.25">
      <c r="A274">
        <v>272</v>
      </c>
      <c r="B274" s="3" t="s">
        <v>271</v>
      </c>
      <c r="C274" s="3" t="s">
        <v>4379</v>
      </c>
      <c r="D274" s="6">
        <v>3000</v>
      </c>
      <c r="E274" s="8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8255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60" x14ac:dyDescent="0.25">
      <c r="A275">
        <v>273</v>
      </c>
      <c r="B275" s="3" t="s">
        <v>272</v>
      </c>
      <c r="C275" s="3" t="s">
        <v>4380</v>
      </c>
      <c r="D275" s="6">
        <v>5000</v>
      </c>
      <c r="E275" s="8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8255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60" x14ac:dyDescent="0.25">
      <c r="A276">
        <v>274</v>
      </c>
      <c r="B276" s="3" t="s">
        <v>273</v>
      </c>
      <c r="C276" s="3" t="s">
        <v>4381</v>
      </c>
      <c r="D276" s="6">
        <v>4000</v>
      </c>
      <c r="E276" s="8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8255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5" x14ac:dyDescent="0.25">
      <c r="A277">
        <v>275</v>
      </c>
      <c r="B277" s="3" t="s">
        <v>274</v>
      </c>
      <c r="C277" s="3" t="s">
        <v>4382</v>
      </c>
      <c r="D277" s="6">
        <v>20000</v>
      </c>
      <c r="E277" s="8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8255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60" x14ac:dyDescent="0.25">
      <c r="A278">
        <v>276</v>
      </c>
      <c r="B278" s="3" t="s">
        <v>275</v>
      </c>
      <c r="C278" s="3" t="s">
        <v>4383</v>
      </c>
      <c r="D278" s="6">
        <v>4000</v>
      </c>
      <c r="E278" s="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8255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60" x14ac:dyDescent="0.25">
      <c r="A279">
        <v>277</v>
      </c>
      <c r="B279" s="3" t="s">
        <v>276</v>
      </c>
      <c r="C279" s="3" t="s">
        <v>4384</v>
      </c>
      <c r="D279" s="6">
        <v>65000</v>
      </c>
      <c r="E279" s="8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8255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45" x14ac:dyDescent="0.25">
      <c r="A280">
        <v>278</v>
      </c>
      <c r="B280" s="3" t="s">
        <v>277</v>
      </c>
      <c r="C280" s="3" t="s">
        <v>4385</v>
      </c>
      <c r="D280" s="6">
        <v>27000</v>
      </c>
      <c r="E280" s="8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8255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60" x14ac:dyDescent="0.25">
      <c r="A281">
        <v>279</v>
      </c>
      <c r="B281" s="3" t="s">
        <v>278</v>
      </c>
      <c r="C281" s="3" t="s">
        <v>4386</v>
      </c>
      <c r="D281" s="6">
        <v>17000</v>
      </c>
      <c r="E281" s="8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8255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60" x14ac:dyDescent="0.25">
      <c r="A282">
        <v>280</v>
      </c>
      <c r="B282" s="3" t="s">
        <v>279</v>
      </c>
      <c r="C282" s="3" t="s">
        <v>4387</v>
      </c>
      <c r="D282" s="6">
        <v>75000</v>
      </c>
      <c r="E282" s="8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8255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60" x14ac:dyDescent="0.25">
      <c r="A283">
        <v>281</v>
      </c>
      <c r="B283" s="3" t="s">
        <v>280</v>
      </c>
      <c r="C283" s="3" t="s">
        <v>4388</v>
      </c>
      <c r="D283" s="6">
        <v>5500</v>
      </c>
      <c r="E283" s="8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8255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5" x14ac:dyDescent="0.25">
      <c r="A284">
        <v>282</v>
      </c>
      <c r="B284" s="3" t="s">
        <v>281</v>
      </c>
      <c r="C284" s="3" t="s">
        <v>4389</v>
      </c>
      <c r="D284" s="6">
        <v>45000</v>
      </c>
      <c r="E284" s="8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8255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0" x14ac:dyDescent="0.25">
      <c r="A285">
        <v>283</v>
      </c>
      <c r="B285" s="3" t="s">
        <v>282</v>
      </c>
      <c r="C285" s="3" t="s">
        <v>4390</v>
      </c>
      <c r="D285" s="6">
        <v>18000</v>
      </c>
      <c r="E285" s="8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8255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60" x14ac:dyDescent="0.25">
      <c r="A286">
        <v>284</v>
      </c>
      <c r="B286" s="3" t="s">
        <v>283</v>
      </c>
      <c r="C286" s="3" t="s">
        <v>4391</v>
      </c>
      <c r="D286" s="6">
        <v>40000</v>
      </c>
      <c r="E286" s="8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8255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5" x14ac:dyDescent="0.25">
      <c r="A287">
        <v>285</v>
      </c>
      <c r="B287" s="3" t="s">
        <v>284</v>
      </c>
      <c r="C287" s="3" t="s">
        <v>4392</v>
      </c>
      <c r="D287" s="6">
        <v>14000</v>
      </c>
      <c r="E287" s="8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8255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60" x14ac:dyDescent="0.25">
      <c r="A288">
        <v>286</v>
      </c>
      <c r="B288" s="3" t="s">
        <v>285</v>
      </c>
      <c r="C288" s="3" t="s">
        <v>4393</v>
      </c>
      <c r="D288" s="6">
        <v>15000</v>
      </c>
      <c r="E288" s="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8255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0" x14ac:dyDescent="0.25">
      <c r="A289">
        <v>287</v>
      </c>
      <c r="B289" s="3" t="s">
        <v>286</v>
      </c>
      <c r="C289" s="3" t="s">
        <v>4394</v>
      </c>
      <c r="D289" s="6">
        <v>15000</v>
      </c>
      <c r="E289" s="8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8255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60" x14ac:dyDescent="0.25">
      <c r="A290">
        <v>288</v>
      </c>
      <c r="B290" s="3" t="s">
        <v>287</v>
      </c>
      <c r="C290" s="3" t="s">
        <v>4395</v>
      </c>
      <c r="D290" s="6">
        <v>50000</v>
      </c>
      <c r="E290" s="8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8255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60" x14ac:dyDescent="0.25">
      <c r="A291">
        <v>289</v>
      </c>
      <c r="B291" s="3" t="s">
        <v>288</v>
      </c>
      <c r="C291" s="3" t="s">
        <v>4396</v>
      </c>
      <c r="D291" s="6">
        <v>15000</v>
      </c>
      <c r="E291" s="8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8255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45" x14ac:dyDescent="0.25">
      <c r="A292">
        <v>290</v>
      </c>
      <c r="B292" s="3" t="s">
        <v>289</v>
      </c>
      <c r="C292" s="3" t="s">
        <v>4397</v>
      </c>
      <c r="D292" s="6">
        <v>4500</v>
      </c>
      <c r="E292" s="8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8255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5" x14ac:dyDescent="0.25">
      <c r="A293">
        <v>291</v>
      </c>
      <c r="B293" s="3" t="s">
        <v>290</v>
      </c>
      <c r="C293" s="3" t="s">
        <v>4398</v>
      </c>
      <c r="D293" s="6">
        <v>5000</v>
      </c>
      <c r="E293" s="8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8255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60" x14ac:dyDescent="0.25">
      <c r="A294">
        <v>292</v>
      </c>
      <c r="B294" s="3" t="s">
        <v>291</v>
      </c>
      <c r="C294" s="3" t="s">
        <v>4399</v>
      </c>
      <c r="D294" s="6">
        <v>75000</v>
      </c>
      <c r="E294" s="8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8255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60" x14ac:dyDescent="0.25">
      <c r="A295">
        <v>293</v>
      </c>
      <c r="B295" s="3" t="s">
        <v>292</v>
      </c>
      <c r="C295" s="3" t="s">
        <v>4400</v>
      </c>
      <c r="D295" s="6">
        <v>26000</v>
      </c>
      <c r="E295" s="8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8255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90" x14ac:dyDescent="0.25">
      <c r="A296">
        <v>294</v>
      </c>
      <c r="B296" s="3" t="s">
        <v>293</v>
      </c>
      <c r="C296" s="3" t="s">
        <v>4401</v>
      </c>
      <c r="D296" s="6">
        <v>5000</v>
      </c>
      <c r="E296" s="8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8255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60" x14ac:dyDescent="0.25">
      <c r="A297">
        <v>295</v>
      </c>
      <c r="B297" s="3" t="s">
        <v>294</v>
      </c>
      <c r="C297" s="3" t="s">
        <v>4402</v>
      </c>
      <c r="D297" s="6">
        <v>50000</v>
      </c>
      <c r="E297" s="8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8255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5" x14ac:dyDescent="0.25">
      <c r="A298">
        <v>296</v>
      </c>
      <c r="B298" s="3" t="s">
        <v>295</v>
      </c>
      <c r="C298" s="3" t="s">
        <v>4403</v>
      </c>
      <c r="D298" s="6">
        <v>25000</v>
      </c>
      <c r="E298" s="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8255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60" x14ac:dyDescent="0.25">
      <c r="A299">
        <v>297</v>
      </c>
      <c r="B299" s="3" t="s">
        <v>296</v>
      </c>
      <c r="C299" s="3" t="s">
        <v>4404</v>
      </c>
      <c r="D299" s="6">
        <v>20000</v>
      </c>
      <c r="E299" s="8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8255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0" x14ac:dyDescent="0.25">
      <c r="A300">
        <v>298</v>
      </c>
      <c r="B300" s="3" t="s">
        <v>297</v>
      </c>
      <c r="C300" s="3" t="s">
        <v>4405</v>
      </c>
      <c r="D300" s="6">
        <v>126000</v>
      </c>
      <c r="E300" s="8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8255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60" x14ac:dyDescent="0.25">
      <c r="A301">
        <v>299</v>
      </c>
      <c r="B301" s="3" t="s">
        <v>298</v>
      </c>
      <c r="C301" s="3" t="s">
        <v>4406</v>
      </c>
      <c r="D301" s="6">
        <v>10000</v>
      </c>
      <c r="E301" s="8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8255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60" x14ac:dyDescent="0.25">
      <c r="A302">
        <v>300</v>
      </c>
      <c r="B302" s="3" t="s">
        <v>299</v>
      </c>
      <c r="C302" s="3" t="s">
        <v>4407</v>
      </c>
      <c r="D302" s="6">
        <v>25000</v>
      </c>
      <c r="E302" s="8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8255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5" x14ac:dyDescent="0.25">
      <c r="A303">
        <v>301</v>
      </c>
      <c r="B303" s="3" t="s">
        <v>300</v>
      </c>
      <c r="C303" s="3" t="s">
        <v>4408</v>
      </c>
      <c r="D303" s="6">
        <v>13000</v>
      </c>
      <c r="E303" s="8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8255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0" x14ac:dyDescent="0.25">
      <c r="A304">
        <v>302</v>
      </c>
      <c r="B304" s="3" t="s">
        <v>301</v>
      </c>
      <c r="C304" s="3" t="s">
        <v>4409</v>
      </c>
      <c r="D304" s="6">
        <v>10000</v>
      </c>
      <c r="E304" s="8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8255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5" x14ac:dyDescent="0.25">
      <c r="A305">
        <v>303</v>
      </c>
      <c r="B305" s="3" t="s">
        <v>302</v>
      </c>
      <c r="C305" s="3" t="s">
        <v>4410</v>
      </c>
      <c r="D305" s="6">
        <v>3000</v>
      </c>
      <c r="E305" s="8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8255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0" x14ac:dyDescent="0.25">
      <c r="A306">
        <v>304</v>
      </c>
      <c r="B306" s="3" t="s">
        <v>303</v>
      </c>
      <c r="C306" s="3" t="s">
        <v>4411</v>
      </c>
      <c r="D306" s="6">
        <v>3400</v>
      </c>
      <c r="E306" s="8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8255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5" x14ac:dyDescent="0.25">
      <c r="A307">
        <v>305</v>
      </c>
      <c r="B307" s="3" t="s">
        <v>304</v>
      </c>
      <c r="C307" s="3" t="s">
        <v>4412</v>
      </c>
      <c r="D307" s="6">
        <v>7500</v>
      </c>
      <c r="E307" s="8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8255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0" x14ac:dyDescent="0.25">
      <c r="A308">
        <v>306</v>
      </c>
      <c r="B308" s="3" t="s">
        <v>305</v>
      </c>
      <c r="C308" s="3" t="s">
        <v>4413</v>
      </c>
      <c r="D308" s="6">
        <v>1000</v>
      </c>
      <c r="E308" s="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8255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x14ac:dyDescent="0.25">
      <c r="A309">
        <v>307</v>
      </c>
      <c r="B309" s="3" t="s">
        <v>306</v>
      </c>
      <c r="C309" s="3" t="s">
        <v>4414</v>
      </c>
      <c r="D309" s="6">
        <v>22000</v>
      </c>
      <c r="E309" s="8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8255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60" x14ac:dyDescent="0.25">
      <c r="A310">
        <v>308</v>
      </c>
      <c r="B310" s="3" t="s">
        <v>307</v>
      </c>
      <c r="C310" s="3" t="s">
        <v>4415</v>
      </c>
      <c r="D310" s="6">
        <v>12000</v>
      </c>
      <c r="E310" s="8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8255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60" x14ac:dyDescent="0.25">
      <c r="A311">
        <v>309</v>
      </c>
      <c r="B311" s="3" t="s">
        <v>308</v>
      </c>
      <c r="C311" s="3" t="s">
        <v>4416</v>
      </c>
      <c r="D311" s="6">
        <v>18000</v>
      </c>
      <c r="E311" s="8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8255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5" x14ac:dyDescent="0.25">
      <c r="A312">
        <v>310</v>
      </c>
      <c r="B312" s="3" t="s">
        <v>309</v>
      </c>
      <c r="C312" s="3" t="s">
        <v>4417</v>
      </c>
      <c r="D312" s="6">
        <v>1000</v>
      </c>
      <c r="E312" s="8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8255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5" x14ac:dyDescent="0.25">
      <c r="A313">
        <v>311</v>
      </c>
      <c r="B313" s="3" t="s">
        <v>310</v>
      </c>
      <c r="C313" s="3" t="s">
        <v>4418</v>
      </c>
      <c r="D313" s="6">
        <v>20000</v>
      </c>
      <c r="E313" s="8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8255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60" x14ac:dyDescent="0.25">
      <c r="A314">
        <v>312</v>
      </c>
      <c r="B314" s="3" t="s">
        <v>311</v>
      </c>
      <c r="C314" s="3" t="s">
        <v>4419</v>
      </c>
      <c r="D314" s="6">
        <v>8000</v>
      </c>
      <c r="E314" s="8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8255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60" x14ac:dyDescent="0.25">
      <c r="A315">
        <v>313</v>
      </c>
      <c r="B315" s="3" t="s">
        <v>312</v>
      </c>
      <c r="C315" s="3" t="s">
        <v>4420</v>
      </c>
      <c r="D315" s="6">
        <v>17000</v>
      </c>
      <c r="E315" s="8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8255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60" x14ac:dyDescent="0.25">
      <c r="A316">
        <v>314</v>
      </c>
      <c r="B316" s="3" t="s">
        <v>313</v>
      </c>
      <c r="C316" s="3" t="s">
        <v>4421</v>
      </c>
      <c r="D316" s="6">
        <v>1000</v>
      </c>
      <c r="E316" s="8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8255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5" x14ac:dyDescent="0.25">
      <c r="A317">
        <v>315</v>
      </c>
      <c r="B317" s="3" t="s">
        <v>314</v>
      </c>
      <c r="C317" s="3" t="s">
        <v>4422</v>
      </c>
      <c r="D317" s="6">
        <v>25000</v>
      </c>
      <c r="E317" s="8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8255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45" x14ac:dyDescent="0.25">
      <c r="A318">
        <v>316</v>
      </c>
      <c r="B318" s="3" t="s">
        <v>315</v>
      </c>
      <c r="C318" s="3" t="s">
        <v>4423</v>
      </c>
      <c r="D318" s="6">
        <v>15000</v>
      </c>
      <c r="E318" s="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8255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5" x14ac:dyDescent="0.25">
      <c r="A319">
        <v>317</v>
      </c>
      <c r="B319" s="3" t="s">
        <v>316</v>
      </c>
      <c r="C319" s="3" t="s">
        <v>4424</v>
      </c>
      <c r="D319" s="6">
        <v>30000</v>
      </c>
      <c r="E319" s="8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8255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5" x14ac:dyDescent="0.25">
      <c r="A320">
        <v>318</v>
      </c>
      <c r="B320" s="3" t="s">
        <v>317</v>
      </c>
      <c r="C320" s="3" t="s">
        <v>4425</v>
      </c>
      <c r="D320" s="6">
        <v>5000</v>
      </c>
      <c r="E320" s="8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8255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0" x14ac:dyDescent="0.25">
      <c r="A321">
        <v>319</v>
      </c>
      <c r="B321" s="3" t="s">
        <v>318</v>
      </c>
      <c r="C321" s="3" t="s">
        <v>4426</v>
      </c>
      <c r="D321" s="6">
        <v>5000</v>
      </c>
      <c r="E321" s="8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8255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60" x14ac:dyDescent="0.25">
      <c r="A322">
        <v>320</v>
      </c>
      <c r="B322" s="3" t="s">
        <v>319</v>
      </c>
      <c r="C322" s="3" t="s">
        <v>4427</v>
      </c>
      <c r="D322" s="6">
        <v>20000</v>
      </c>
      <c r="E322" s="8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8255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5" x14ac:dyDescent="0.25">
      <c r="A323">
        <v>321</v>
      </c>
      <c r="B323" s="3" t="s">
        <v>320</v>
      </c>
      <c r="C323" s="3" t="s">
        <v>4428</v>
      </c>
      <c r="D323" s="6">
        <v>35000</v>
      </c>
      <c r="E323" s="8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8255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5" x14ac:dyDescent="0.25">
      <c r="A324">
        <v>322</v>
      </c>
      <c r="B324" s="3" t="s">
        <v>321</v>
      </c>
      <c r="C324" s="3" t="s">
        <v>4429</v>
      </c>
      <c r="D324" s="6">
        <v>25000</v>
      </c>
      <c r="E324" s="8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8255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60" x14ac:dyDescent="0.25">
      <c r="A325">
        <v>323</v>
      </c>
      <c r="B325" s="3" t="s">
        <v>322</v>
      </c>
      <c r="C325" s="3" t="s">
        <v>4430</v>
      </c>
      <c r="D325" s="6">
        <v>5400</v>
      </c>
      <c r="E325" s="8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8255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5" x14ac:dyDescent="0.25">
      <c r="A326">
        <v>324</v>
      </c>
      <c r="B326" s="3" t="s">
        <v>323</v>
      </c>
      <c r="C326" s="3" t="s">
        <v>4431</v>
      </c>
      <c r="D326" s="6">
        <v>8500</v>
      </c>
      <c r="E326" s="8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8255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5" x14ac:dyDescent="0.25">
      <c r="A327">
        <v>325</v>
      </c>
      <c r="B327" s="3" t="s">
        <v>324</v>
      </c>
      <c r="C327" s="3" t="s">
        <v>4432</v>
      </c>
      <c r="D327" s="6">
        <v>50000</v>
      </c>
      <c r="E327" s="8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8255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5" x14ac:dyDescent="0.25">
      <c r="A328">
        <v>326</v>
      </c>
      <c r="B328" s="3" t="s">
        <v>325</v>
      </c>
      <c r="C328" s="3" t="s">
        <v>4433</v>
      </c>
      <c r="D328" s="6">
        <v>150000</v>
      </c>
      <c r="E328" s="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8255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60" x14ac:dyDescent="0.25">
      <c r="A329">
        <v>327</v>
      </c>
      <c r="B329" s="3" t="s">
        <v>326</v>
      </c>
      <c r="C329" s="3" t="s">
        <v>4434</v>
      </c>
      <c r="D329" s="6">
        <v>4000</v>
      </c>
      <c r="E329" s="8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8255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5" x14ac:dyDescent="0.25">
      <c r="A330">
        <v>328</v>
      </c>
      <c r="B330" s="3" t="s">
        <v>327</v>
      </c>
      <c r="C330" s="3" t="s">
        <v>4435</v>
      </c>
      <c r="D330" s="6">
        <v>75000</v>
      </c>
      <c r="E330" s="8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8255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5" x14ac:dyDescent="0.25">
      <c r="A331">
        <v>329</v>
      </c>
      <c r="B331" s="3" t="s">
        <v>328</v>
      </c>
      <c r="C331" s="3" t="s">
        <v>4436</v>
      </c>
      <c r="D331" s="6">
        <v>10000</v>
      </c>
      <c r="E331" s="8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8255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60" x14ac:dyDescent="0.25">
      <c r="A332">
        <v>330</v>
      </c>
      <c r="B332" s="3" t="s">
        <v>329</v>
      </c>
      <c r="C332" s="3" t="s">
        <v>4437</v>
      </c>
      <c r="D332" s="6">
        <v>35000</v>
      </c>
      <c r="E332" s="8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8255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5" x14ac:dyDescent="0.25">
      <c r="A333">
        <v>331</v>
      </c>
      <c r="B333" s="3" t="s">
        <v>330</v>
      </c>
      <c r="C333" s="3" t="s">
        <v>4438</v>
      </c>
      <c r="D333" s="6">
        <v>40000</v>
      </c>
      <c r="E333" s="8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8255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60" x14ac:dyDescent="0.25">
      <c r="A334">
        <v>332</v>
      </c>
      <c r="B334" s="3" t="s">
        <v>331</v>
      </c>
      <c r="C334" s="3" t="s">
        <v>4439</v>
      </c>
      <c r="D334" s="6">
        <v>100000</v>
      </c>
      <c r="E334" s="8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8255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60" x14ac:dyDescent="0.25">
      <c r="A335">
        <v>333</v>
      </c>
      <c r="B335" s="3" t="s">
        <v>332</v>
      </c>
      <c r="C335" s="3" t="s">
        <v>4440</v>
      </c>
      <c r="D335" s="6">
        <v>40000</v>
      </c>
      <c r="E335" s="8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8255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60" x14ac:dyDescent="0.25">
      <c r="A336">
        <v>334</v>
      </c>
      <c r="B336" s="3" t="s">
        <v>333</v>
      </c>
      <c r="C336" s="3" t="s">
        <v>4441</v>
      </c>
      <c r="D336" s="6">
        <v>10000</v>
      </c>
      <c r="E336" s="8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8255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60" x14ac:dyDescent="0.25">
      <c r="A337">
        <v>335</v>
      </c>
      <c r="B337" s="3" t="s">
        <v>334</v>
      </c>
      <c r="C337" s="3" t="s">
        <v>4442</v>
      </c>
      <c r="D337" s="6">
        <v>8500</v>
      </c>
      <c r="E337" s="8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8255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5" x14ac:dyDescent="0.25">
      <c r="A338">
        <v>336</v>
      </c>
      <c r="B338" s="3" t="s">
        <v>335</v>
      </c>
      <c r="C338" s="3" t="s">
        <v>4443</v>
      </c>
      <c r="D338" s="6">
        <v>25000</v>
      </c>
      <c r="E338" s="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8255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60" x14ac:dyDescent="0.25">
      <c r="A339">
        <v>337</v>
      </c>
      <c r="B339" s="3" t="s">
        <v>336</v>
      </c>
      <c r="C339" s="3" t="s">
        <v>4444</v>
      </c>
      <c r="D339" s="6">
        <v>3000</v>
      </c>
      <c r="E339" s="8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8255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60" x14ac:dyDescent="0.25">
      <c r="A340">
        <v>338</v>
      </c>
      <c r="B340" s="3" t="s">
        <v>337</v>
      </c>
      <c r="C340" s="3" t="s">
        <v>4445</v>
      </c>
      <c r="D340" s="6">
        <v>15000</v>
      </c>
      <c r="E340" s="8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8255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5" x14ac:dyDescent="0.25">
      <c r="A341">
        <v>339</v>
      </c>
      <c r="B341" s="3" t="s">
        <v>338</v>
      </c>
      <c r="C341" s="3" t="s">
        <v>4446</v>
      </c>
      <c r="D341" s="6">
        <v>6000</v>
      </c>
      <c r="E341" s="8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8255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5" x14ac:dyDescent="0.25">
      <c r="A342">
        <v>340</v>
      </c>
      <c r="B342" s="3" t="s">
        <v>339</v>
      </c>
      <c r="C342" s="3" t="s">
        <v>4447</v>
      </c>
      <c r="D342" s="6">
        <v>35000</v>
      </c>
      <c r="E342" s="8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8255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60" x14ac:dyDescent="0.25">
      <c r="A343">
        <v>341</v>
      </c>
      <c r="B343" s="3" t="s">
        <v>340</v>
      </c>
      <c r="C343" s="3" t="s">
        <v>4448</v>
      </c>
      <c r="D343" s="6">
        <v>3500</v>
      </c>
      <c r="E343" s="8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8255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0" x14ac:dyDescent="0.25">
      <c r="A344">
        <v>342</v>
      </c>
      <c r="B344" s="3" t="s">
        <v>341</v>
      </c>
      <c r="C344" s="3" t="s">
        <v>4449</v>
      </c>
      <c r="D344" s="6">
        <v>55000</v>
      </c>
      <c r="E344" s="8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8255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60" x14ac:dyDescent="0.25">
      <c r="A345">
        <v>343</v>
      </c>
      <c r="B345" s="3" t="s">
        <v>342</v>
      </c>
      <c r="C345" s="3" t="s">
        <v>4450</v>
      </c>
      <c r="D345" s="6">
        <v>30000</v>
      </c>
      <c r="E345" s="8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8255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60" x14ac:dyDescent="0.25">
      <c r="A346">
        <v>344</v>
      </c>
      <c r="B346" s="3" t="s">
        <v>343</v>
      </c>
      <c r="C346" s="3" t="s">
        <v>4451</v>
      </c>
      <c r="D346" s="6">
        <v>33500</v>
      </c>
      <c r="E346" s="8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8255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5" x14ac:dyDescent="0.25">
      <c r="A347">
        <v>345</v>
      </c>
      <c r="B347" s="3" t="s">
        <v>344</v>
      </c>
      <c r="C347" s="3" t="s">
        <v>4452</v>
      </c>
      <c r="D347" s="6">
        <v>14500</v>
      </c>
      <c r="E347" s="8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8255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60" x14ac:dyDescent="0.25">
      <c r="A348">
        <v>346</v>
      </c>
      <c r="B348" s="3" t="s">
        <v>345</v>
      </c>
      <c r="C348" s="3" t="s">
        <v>4453</v>
      </c>
      <c r="D348" s="6">
        <v>10000</v>
      </c>
      <c r="E348" s="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8255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60" x14ac:dyDescent="0.25">
      <c r="A349">
        <v>347</v>
      </c>
      <c r="B349" s="3" t="s">
        <v>346</v>
      </c>
      <c r="C349" s="3" t="s">
        <v>4454</v>
      </c>
      <c r="D349" s="6">
        <v>40000</v>
      </c>
      <c r="E349" s="8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8255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60" x14ac:dyDescent="0.25">
      <c r="A350">
        <v>348</v>
      </c>
      <c r="B350" s="3" t="s">
        <v>347</v>
      </c>
      <c r="C350" s="3" t="s">
        <v>4455</v>
      </c>
      <c r="D350" s="6">
        <v>10000</v>
      </c>
      <c r="E350" s="8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8255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45" x14ac:dyDescent="0.25">
      <c r="A351">
        <v>349</v>
      </c>
      <c r="B351" s="3" t="s">
        <v>348</v>
      </c>
      <c r="C351" s="3" t="s">
        <v>4456</v>
      </c>
      <c r="D351" s="6">
        <v>11260</v>
      </c>
      <c r="E351" s="8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8255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5" x14ac:dyDescent="0.25">
      <c r="A352">
        <v>350</v>
      </c>
      <c r="B352" s="3" t="s">
        <v>349</v>
      </c>
      <c r="C352" s="3" t="s">
        <v>4457</v>
      </c>
      <c r="D352" s="6">
        <v>25000</v>
      </c>
      <c r="E352" s="8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8255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60" x14ac:dyDescent="0.25">
      <c r="A353">
        <v>351</v>
      </c>
      <c r="B353" s="3" t="s">
        <v>350</v>
      </c>
      <c r="C353" s="3" t="s">
        <v>4458</v>
      </c>
      <c r="D353" s="6">
        <v>34000</v>
      </c>
      <c r="E353" s="8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8255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60" x14ac:dyDescent="0.25">
      <c r="A354">
        <v>352</v>
      </c>
      <c r="B354" s="3" t="s">
        <v>351</v>
      </c>
      <c r="C354" s="3" t="s">
        <v>4459</v>
      </c>
      <c r="D354" s="6">
        <v>10000</v>
      </c>
      <c r="E354" s="8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8255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60" x14ac:dyDescent="0.25">
      <c r="A355">
        <v>353</v>
      </c>
      <c r="B355" s="3" t="s">
        <v>352</v>
      </c>
      <c r="C355" s="3" t="s">
        <v>4460</v>
      </c>
      <c r="D355" s="6">
        <v>58425</v>
      </c>
      <c r="E355" s="8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8255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60" x14ac:dyDescent="0.25">
      <c r="A356">
        <v>354</v>
      </c>
      <c r="B356" s="3" t="s">
        <v>353</v>
      </c>
      <c r="C356" s="3" t="s">
        <v>4461</v>
      </c>
      <c r="D356" s="6">
        <v>3500</v>
      </c>
      <c r="E356" s="8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8255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45" x14ac:dyDescent="0.25">
      <c r="A357">
        <v>355</v>
      </c>
      <c r="B357" s="3" t="s">
        <v>354</v>
      </c>
      <c r="C357" s="3" t="s">
        <v>4462</v>
      </c>
      <c r="D357" s="6">
        <v>35000</v>
      </c>
      <c r="E357" s="8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8255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45" x14ac:dyDescent="0.25">
      <c r="A358">
        <v>356</v>
      </c>
      <c r="B358" s="3" t="s">
        <v>355</v>
      </c>
      <c r="C358" s="3" t="s">
        <v>4463</v>
      </c>
      <c r="D358" s="6">
        <v>7500</v>
      </c>
      <c r="E358" s="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8255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60" x14ac:dyDescent="0.25">
      <c r="A359">
        <v>357</v>
      </c>
      <c r="B359" s="3" t="s">
        <v>356</v>
      </c>
      <c r="C359" s="3" t="s">
        <v>4464</v>
      </c>
      <c r="D359" s="6">
        <v>15000</v>
      </c>
      <c r="E359" s="8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8255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5" x14ac:dyDescent="0.25">
      <c r="A360">
        <v>358</v>
      </c>
      <c r="B360" s="3" t="s">
        <v>357</v>
      </c>
      <c r="C360" s="3" t="s">
        <v>4465</v>
      </c>
      <c r="D360" s="6">
        <v>50000</v>
      </c>
      <c r="E360" s="8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8255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5" x14ac:dyDescent="0.25">
      <c r="A361">
        <v>359</v>
      </c>
      <c r="B361" s="3" t="s">
        <v>358</v>
      </c>
      <c r="C361" s="3" t="s">
        <v>4466</v>
      </c>
      <c r="D361" s="6">
        <v>24200</v>
      </c>
      <c r="E361" s="8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8255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60" x14ac:dyDescent="0.25">
      <c r="A362">
        <v>360</v>
      </c>
      <c r="B362" s="3" t="s">
        <v>359</v>
      </c>
      <c r="C362" s="3" t="s">
        <v>4467</v>
      </c>
      <c r="D362" s="6">
        <v>12000</v>
      </c>
      <c r="E362" s="8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8255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60" x14ac:dyDescent="0.25">
      <c r="A363">
        <v>361</v>
      </c>
      <c r="B363" s="3" t="s">
        <v>360</v>
      </c>
      <c r="C363" s="3" t="s">
        <v>4468</v>
      </c>
      <c r="D363" s="6">
        <v>35000</v>
      </c>
      <c r="E363" s="8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8255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60" x14ac:dyDescent="0.25">
      <c r="A364">
        <v>362</v>
      </c>
      <c r="B364" s="3" t="s">
        <v>361</v>
      </c>
      <c r="C364" s="3" t="s">
        <v>4469</v>
      </c>
      <c r="D364" s="6">
        <v>9665</v>
      </c>
      <c r="E364" s="8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8255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60" x14ac:dyDescent="0.25">
      <c r="A365">
        <v>363</v>
      </c>
      <c r="B365" s="3" t="s">
        <v>362</v>
      </c>
      <c r="C365" s="3" t="s">
        <v>4470</v>
      </c>
      <c r="D365" s="6">
        <v>8925</v>
      </c>
      <c r="E365" s="8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8255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60" x14ac:dyDescent="0.25">
      <c r="A366">
        <v>364</v>
      </c>
      <c r="B366" s="3" t="s">
        <v>363</v>
      </c>
      <c r="C366" s="3" t="s">
        <v>4471</v>
      </c>
      <c r="D366" s="6">
        <v>7000</v>
      </c>
      <c r="E366" s="8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8255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5" x14ac:dyDescent="0.25">
      <c r="A367">
        <v>365</v>
      </c>
      <c r="B367" s="3" t="s">
        <v>364</v>
      </c>
      <c r="C367" s="3" t="s">
        <v>4472</v>
      </c>
      <c r="D367" s="6">
        <v>15000</v>
      </c>
      <c r="E367" s="8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8255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5" x14ac:dyDescent="0.25">
      <c r="A368">
        <v>366</v>
      </c>
      <c r="B368" s="3" t="s">
        <v>365</v>
      </c>
      <c r="C368" s="3" t="s">
        <v>4473</v>
      </c>
      <c r="D368" s="6">
        <v>38000</v>
      </c>
      <c r="E368" s="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8255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60" x14ac:dyDescent="0.25">
      <c r="A369">
        <v>367</v>
      </c>
      <c r="B369" s="3" t="s">
        <v>366</v>
      </c>
      <c r="C369" s="3" t="s">
        <v>4474</v>
      </c>
      <c r="D369" s="6">
        <v>10000</v>
      </c>
      <c r="E369" s="8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8255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60" x14ac:dyDescent="0.25">
      <c r="A370">
        <v>368</v>
      </c>
      <c r="B370" s="3" t="s">
        <v>367</v>
      </c>
      <c r="C370" s="3" t="s">
        <v>4475</v>
      </c>
      <c r="D370" s="6">
        <v>12500</v>
      </c>
      <c r="E370" s="8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8255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60" x14ac:dyDescent="0.25">
      <c r="A371">
        <v>369</v>
      </c>
      <c r="B371" s="3" t="s">
        <v>368</v>
      </c>
      <c r="C371" s="3" t="s">
        <v>4476</v>
      </c>
      <c r="D371" s="6">
        <v>6500</v>
      </c>
      <c r="E371" s="8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8255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60" x14ac:dyDescent="0.25">
      <c r="A372">
        <v>370</v>
      </c>
      <c r="B372" s="3" t="s">
        <v>369</v>
      </c>
      <c r="C372" s="3" t="s">
        <v>4477</v>
      </c>
      <c r="D372" s="6">
        <v>25000</v>
      </c>
      <c r="E372" s="8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8255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60" x14ac:dyDescent="0.25">
      <c r="A373">
        <v>371</v>
      </c>
      <c r="B373" s="3" t="s">
        <v>370</v>
      </c>
      <c r="C373" s="3" t="s">
        <v>4478</v>
      </c>
      <c r="D373" s="6">
        <v>150000</v>
      </c>
      <c r="E373" s="8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8255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0" x14ac:dyDescent="0.25">
      <c r="A374">
        <v>372</v>
      </c>
      <c r="B374" s="3" t="s">
        <v>371</v>
      </c>
      <c r="C374" s="3" t="s">
        <v>4479</v>
      </c>
      <c r="D374" s="6">
        <v>300</v>
      </c>
      <c r="E374" s="8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8255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5" x14ac:dyDescent="0.25">
      <c r="A375">
        <v>373</v>
      </c>
      <c r="B375" s="3" t="s">
        <v>372</v>
      </c>
      <c r="C375" s="3" t="s">
        <v>4480</v>
      </c>
      <c r="D375" s="6">
        <v>7500</v>
      </c>
      <c r="E375" s="8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8255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60" x14ac:dyDescent="0.25">
      <c r="A376">
        <v>374</v>
      </c>
      <c r="B376" s="3" t="s">
        <v>373</v>
      </c>
      <c r="C376" s="3" t="s">
        <v>4481</v>
      </c>
      <c r="D376" s="6">
        <v>6000</v>
      </c>
      <c r="E376" s="8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8255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60" x14ac:dyDescent="0.25">
      <c r="A377">
        <v>375</v>
      </c>
      <c r="B377" s="3" t="s">
        <v>374</v>
      </c>
      <c r="C377" s="3" t="s">
        <v>4482</v>
      </c>
      <c r="D377" s="6">
        <v>500</v>
      </c>
      <c r="E377" s="8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8255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60" x14ac:dyDescent="0.25">
      <c r="A378">
        <v>376</v>
      </c>
      <c r="B378" s="3" t="s">
        <v>375</v>
      </c>
      <c r="C378" s="3" t="s">
        <v>4483</v>
      </c>
      <c r="D378" s="6">
        <v>2450</v>
      </c>
      <c r="E378" s="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8255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5" x14ac:dyDescent="0.25">
      <c r="A379">
        <v>377</v>
      </c>
      <c r="B379" s="3" t="s">
        <v>376</v>
      </c>
      <c r="C379" s="3" t="s">
        <v>4484</v>
      </c>
      <c r="D379" s="6">
        <v>12000</v>
      </c>
      <c r="E379" s="8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8255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60" x14ac:dyDescent="0.25">
      <c r="A380">
        <v>378</v>
      </c>
      <c r="B380" s="3" t="s">
        <v>377</v>
      </c>
      <c r="C380" s="3" t="s">
        <v>4485</v>
      </c>
      <c r="D380" s="6">
        <v>3000</v>
      </c>
      <c r="E380" s="8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8255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60" x14ac:dyDescent="0.25">
      <c r="A381">
        <v>379</v>
      </c>
      <c r="B381" s="3" t="s">
        <v>378</v>
      </c>
      <c r="C381" s="3" t="s">
        <v>4486</v>
      </c>
      <c r="D381" s="6">
        <v>15000</v>
      </c>
      <c r="E381" s="8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8255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60" x14ac:dyDescent="0.25">
      <c r="A382">
        <v>380</v>
      </c>
      <c r="B382" s="3" t="s">
        <v>379</v>
      </c>
      <c r="C382" s="3" t="s">
        <v>4487</v>
      </c>
      <c r="D382" s="6">
        <v>4000</v>
      </c>
      <c r="E382" s="8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8255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5" x14ac:dyDescent="0.25">
      <c r="A383">
        <v>381</v>
      </c>
      <c r="B383" s="3" t="s">
        <v>380</v>
      </c>
      <c r="C383" s="3" t="s">
        <v>4488</v>
      </c>
      <c r="D383" s="6">
        <v>25000</v>
      </c>
      <c r="E383" s="8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8255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60" x14ac:dyDescent="0.25">
      <c r="A384">
        <v>382</v>
      </c>
      <c r="B384" s="3" t="s">
        <v>381</v>
      </c>
      <c r="C384" s="3" t="s">
        <v>4489</v>
      </c>
      <c r="D384" s="6">
        <v>600</v>
      </c>
      <c r="E384" s="8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8255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60" x14ac:dyDescent="0.25">
      <c r="A385">
        <v>383</v>
      </c>
      <c r="B385" s="3" t="s">
        <v>382</v>
      </c>
      <c r="C385" s="3" t="s">
        <v>4490</v>
      </c>
      <c r="D385" s="6">
        <v>999</v>
      </c>
      <c r="E385" s="8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8255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60" x14ac:dyDescent="0.25">
      <c r="A386">
        <v>384</v>
      </c>
      <c r="B386" s="3" t="s">
        <v>383</v>
      </c>
      <c r="C386" s="3" t="s">
        <v>4491</v>
      </c>
      <c r="D386" s="6">
        <v>20000</v>
      </c>
      <c r="E386" s="8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8255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60" x14ac:dyDescent="0.25">
      <c r="A387">
        <v>385</v>
      </c>
      <c r="B387" s="3" t="s">
        <v>384</v>
      </c>
      <c r="C387" s="3" t="s">
        <v>4492</v>
      </c>
      <c r="D387" s="6">
        <v>25000</v>
      </c>
      <c r="E387" s="8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8255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60" x14ac:dyDescent="0.25">
      <c r="A388">
        <v>386</v>
      </c>
      <c r="B388" s="3" t="s">
        <v>385</v>
      </c>
      <c r="C388" s="3" t="s">
        <v>4493</v>
      </c>
      <c r="D388" s="6">
        <v>600</v>
      </c>
      <c r="E388" s="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8255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60" x14ac:dyDescent="0.25">
      <c r="A389">
        <v>387</v>
      </c>
      <c r="B389" s="3" t="s">
        <v>386</v>
      </c>
      <c r="C389" s="3" t="s">
        <v>4494</v>
      </c>
      <c r="D389" s="6">
        <v>38000</v>
      </c>
      <c r="E389" s="8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8255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5" x14ac:dyDescent="0.25">
      <c r="A390">
        <v>388</v>
      </c>
      <c r="B390" s="3" t="s">
        <v>387</v>
      </c>
      <c r="C390" s="3" t="s">
        <v>4495</v>
      </c>
      <c r="D390" s="6">
        <v>5000</v>
      </c>
      <c r="E390" s="8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8255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60" x14ac:dyDescent="0.25">
      <c r="A391">
        <v>389</v>
      </c>
      <c r="B391" s="3" t="s">
        <v>388</v>
      </c>
      <c r="C391" s="3" t="s">
        <v>4496</v>
      </c>
      <c r="D391" s="6">
        <v>68000</v>
      </c>
      <c r="E391" s="8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8255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5" x14ac:dyDescent="0.25">
      <c r="A392">
        <v>390</v>
      </c>
      <c r="B392" s="3" t="s">
        <v>389</v>
      </c>
      <c r="C392" s="3" t="s">
        <v>4497</v>
      </c>
      <c r="D392" s="6">
        <v>1000</v>
      </c>
      <c r="E392" s="8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8255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5" x14ac:dyDescent="0.25">
      <c r="A393">
        <v>391</v>
      </c>
      <c r="B393" s="3" t="s">
        <v>390</v>
      </c>
      <c r="C393" s="3" t="s">
        <v>4498</v>
      </c>
      <c r="D393" s="6">
        <v>20000</v>
      </c>
      <c r="E393" s="8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8255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60" x14ac:dyDescent="0.25">
      <c r="A394">
        <v>392</v>
      </c>
      <c r="B394" s="3" t="s">
        <v>391</v>
      </c>
      <c r="C394" s="3" t="s">
        <v>4499</v>
      </c>
      <c r="D394" s="6">
        <v>18500</v>
      </c>
      <c r="E394" s="8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8255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45" x14ac:dyDescent="0.25">
      <c r="A395">
        <v>393</v>
      </c>
      <c r="B395" s="3" t="s">
        <v>392</v>
      </c>
      <c r="C395" s="3" t="s">
        <v>4500</v>
      </c>
      <c r="D395" s="6">
        <v>50000</v>
      </c>
      <c r="E395" s="8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8255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60" x14ac:dyDescent="0.25">
      <c r="A396">
        <v>394</v>
      </c>
      <c r="B396" s="3" t="s">
        <v>393</v>
      </c>
      <c r="C396" s="3" t="s">
        <v>4501</v>
      </c>
      <c r="D396" s="6">
        <v>4700</v>
      </c>
      <c r="E396" s="8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8255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5" x14ac:dyDescent="0.25">
      <c r="A397">
        <v>395</v>
      </c>
      <c r="B397" s="3" t="s">
        <v>394</v>
      </c>
      <c r="C397" s="3" t="s">
        <v>4502</v>
      </c>
      <c r="D397" s="6">
        <v>10000</v>
      </c>
      <c r="E397" s="8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8255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5" x14ac:dyDescent="0.25">
      <c r="A398">
        <v>396</v>
      </c>
      <c r="B398" s="3" t="s">
        <v>395</v>
      </c>
      <c r="C398" s="3" t="s">
        <v>4503</v>
      </c>
      <c r="D398" s="6">
        <v>15000</v>
      </c>
      <c r="E398" s="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8255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0" x14ac:dyDescent="0.25">
      <c r="A399">
        <v>397</v>
      </c>
      <c r="B399" s="3" t="s">
        <v>396</v>
      </c>
      <c r="C399" s="3" t="s">
        <v>4504</v>
      </c>
      <c r="D399" s="6">
        <v>12444</v>
      </c>
      <c r="E399" s="8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8255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5" x14ac:dyDescent="0.25">
      <c r="A400">
        <v>398</v>
      </c>
      <c r="B400" s="3" t="s">
        <v>397</v>
      </c>
      <c r="C400" s="3" t="s">
        <v>4505</v>
      </c>
      <c r="D400" s="6">
        <v>7500</v>
      </c>
      <c r="E400" s="8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8255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60" x14ac:dyDescent="0.25">
      <c r="A401">
        <v>399</v>
      </c>
      <c r="B401" s="3" t="s">
        <v>398</v>
      </c>
      <c r="C401" s="3" t="s">
        <v>4506</v>
      </c>
      <c r="D401" s="6">
        <v>20000</v>
      </c>
      <c r="E401" s="8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8255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5" x14ac:dyDescent="0.25">
      <c r="A402">
        <v>400</v>
      </c>
      <c r="B402" s="3" t="s">
        <v>399</v>
      </c>
      <c r="C402" s="3" t="s">
        <v>4507</v>
      </c>
      <c r="D402" s="6">
        <v>10000</v>
      </c>
      <c r="E402" s="8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8255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60" x14ac:dyDescent="0.25">
      <c r="A403">
        <v>401</v>
      </c>
      <c r="B403" s="3" t="s">
        <v>400</v>
      </c>
      <c r="C403" s="3" t="s">
        <v>4508</v>
      </c>
      <c r="D403" s="6">
        <v>50000</v>
      </c>
      <c r="E403" s="8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8255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60" x14ac:dyDescent="0.25">
      <c r="A404">
        <v>402</v>
      </c>
      <c r="B404" s="3" t="s">
        <v>401</v>
      </c>
      <c r="C404" s="3" t="s">
        <v>4509</v>
      </c>
      <c r="D404" s="6">
        <v>2000</v>
      </c>
      <c r="E404" s="8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8255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5" x14ac:dyDescent="0.25">
      <c r="A405">
        <v>403</v>
      </c>
      <c r="B405" s="3" t="s">
        <v>402</v>
      </c>
      <c r="C405" s="3" t="s">
        <v>4510</v>
      </c>
      <c r="D405" s="6">
        <v>5000</v>
      </c>
      <c r="E405" s="8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8255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5" x14ac:dyDescent="0.25">
      <c r="A406">
        <v>404</v>
      </c>
      <c r="B406" s="3" t="s">
        <v>403</v>
      </c>
      <c r="C406" s="3" t="s">
        <v>4511</v>
      </c>
      <c r="D406" s="6">
        <v>35000</v>
      </c>
      <c r="E406" s="8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8255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45" x14ac:dyDescent="0.25">
      <c r="A407">
        <v>405</v>
      </c>
      <c r="B407" s="3" t="s">
        <v>404</v>
      </c>
      <c r="C407" s="3" t="s">
        <v>4512</v>
      </c>
      <c r="D407" s="6">
        <v>2820</v>
      </c>
      <c r="E407" s="8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8255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60" x14ac:dyDescent="0.25">
      <c r="A408">
        <v>406</v>
      </c>
      <c r="B408" s="3" t="s">
        <v>405</v>
      </c>
      <c r="C408" s="3" t="s">
        <v>4513</v>
      </c>
      <c r="D408" s="6">
        <v>2800</v>
      </c>
      <c r="E408" s="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8255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5" x14ac:dyDescent="0.25">
      <c r="A409">
        <v>407</v>
      </c>
      <c r="B409" s="3" t="s">
        <v>406</v>
      </c>
      <c r="C409" s="3" t="s">
        <v>4514</v>
      </c>
      <c r="D409" s="6">
        <v>2000</v>
      </c>
      <c r="E409" s="8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8255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5" x14ac:dyDescent="0.25">
      <c r="A410">
        <v>408</v>
      </c>
      <c r="B410" s="3" t="s">
        <v>407</v>
      </c>
      <c r="C410" s="3" t="s">
        <v>4515</v>
      </c>
      <c r="D410" s="6">
        <v>6000</v>
      </c>
      <c r="E410" s="8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8255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5" x14ac:dyDescent="0.25">
      <c r="A411">
        <v>409</v>
      </c>
      <c r="B411" s="3" t="s">
        <v>408</v>
      </c>
      <c r="C411" s="3" t="s">
        <v>4516</v>
      </c>
      <c r="D411" s="6">
        <v>500</v>
      </c>
      <c r="E411" s="8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8255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5" x14ac:dyDescent="0.25">
      <c r="A412">
        <v>410</v>
      </c>
      <c r="B412" s="3" t="s">
        <v>409</v>
      </c>
      <c r="C412" s="3" t="s">
        <v>4517</v>
      </c>
      <c r="D412" s="6">
        <v>1000</v>
      </c>
      <c r="E412" s="8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8255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60" x14ac:dyDescent="0.25">
      <c r="A413">
        <v>411</v>
      </c>
      <c r="B413" s="3" t="s">
        <v>410</v>
      </c>
      <c r="C413" s="3" t="s">
        <v>4518</v>
      </c>
      <c r="D413" s="6">
        <v>30000</v>
      </c>
      <c r="E413" s="8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8255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60" x14ac:dyDescent="0.25">
      <c r="A414">
        <v>412</v>
      </c>
      <c r="B414" s="3" t="s">
        <v>411</v>
      </c>
      <c r="C414" s="3" t="s">
        <v>4519</v>
      </c>
      <c r="D414" s="6">
        <v>2500</v>
      </c>
      <c r="E414" s="8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8255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5" x14ac:dyDescent="0.25">
      <c r="A415">
        <v>413</v>
      </c>
      <c r="B415" s="3" t="s">
        <v>412</v>
      </c>
      <c r="C415" s="3" t="s">
        <v>4520</v>
      </c>
      <c r="D415" s="6">
        <v>12800</v>
      </c>
      <c r="E415" s="8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8255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60" x14ac:dyDescent="0.25">
      <c r="A416">
        <v>414</v>
      </c>
      <c r="B416" s="3" t="s">
        <v>413</v>
      </c>
      <c r="C416" s="3" t="s">
        <v>4521</v>
      </c>
      <c r="D416" s="6">
        <v>18500</v>
      </c>
      <c r="E416" s="8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8255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0" x14ac:dyDescent="0.25">
      <c r="A417">
        <v>415</v>
      </c>
      <c r="B417" s="3" t="s">
        <v>414</v>
      </c>
      <c r="C417" s="3" t="s">
        <v>4522</v>
      </c>
      <c r="D417" s="6">
        <v>1400</v>
      </c>
      <c r="E417" s="8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8255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45" x14ac:dyDescent="0.25">
      <c r="A418">
        <v>416</v>
      </c>
      <c r="B418" s="3" t="s">
        <v>415</v>
      </c>
      <c r="C418" s="3" t="s">
        <v>4523</v>
      </c>
      <c r="D418" s="6">
        <v>1000</v>
      </c>
      <c r="E418" s="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8255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60" x14ac:dyDescent="0.25">
      <c r="A419">
        <v>417</v>
      </c>
      <c r="B419" s="3" t="s">
        <v>416</v>
      </c>
      <c r="C419" s="3" t="s">
        <v>4524</v>
      </c>
      <c r="D419" s="6">
        <v>10500</v>
      </c>
      <c r="E419" s="8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8255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60" x14ac:dyDescent="0.25">
      <c r="A420">
        <v>418</v>
      </c>
      <c r="B420" s="3" t="s">
        <v>417</v>
      </c>
      <c r="C420" s="3" t="s">
        <v>4525</v>
      </c>
      <c r="D420" s="6">
        <v>22400</v>
      </c>
      <c r="E420" s="8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8255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5" x14ac:dyDescent="0.25">
      <c r="A421">
        <v>419</v>
      </c>
      <c r="B421" s="3" t="s">
        <v>418</v>
      </c>
      <c r="C421" s="3" t="s">
        <v>4526</v>
      </c>
      <c r="D421" s="6">
        <v>8000</v>
      </c>
      <c r="E421" s="8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8255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60" x14ac:dyDescent="0.25">
      <c r="A422">
        <v>420</v>
      </c>
      <c r="B422" s="3" t="s">
        <v>419</v>
      </c>
      <c r="C422" s="3" t="s">
        <v>4527</v>
      </c>
      <c r="D422" s="6">
        <v>3300</v>
      </c>
      <c r="E422" s="8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8256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60" x14ac:dyDescent="0.25">
      <c r="A423">
        <v>421</v>
      </c>
      <c r="B423" s="3" t="s">
        <v>420</v>
      </c>
      <c r="C423" s="3" t="s">
        <v>4528</v>
      </c>
      <c r="D423" s="6">
        <v>15000</v>
      </c>
      <c r="E423" s="8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8256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60" x14ac:dyDescent="0.25">
      <c r="A424">
        <v>422</v>
      </c>
      <c r="B424" s="3" t="s">
        <v>421</v>
      </c>
      <c r="C424" s="3" t="s">
        <v>4529</v>
      </c>
      <c r="D424" s="6">
        <v>40000</v>
      </c>
      <c r="E424" s="8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8256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5" x14ac:dyDescent="0.25">
      <c r="A425">
        <v>423</v>
      </c>
      <c r="B425" s="3" t="s">
        <v>422</v>
      </c>
      <c r="C425" s="3" t="s">
        <v>4530</v>
      </c>
      <c r="D425" s="6">
        <v>20000</v>
      </c>
      <c r="E425" s="8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8256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5" x14ac:dyDescent="0.25">
      <c r="A426">
        <v>424</v>
      </c>
      <c r="B426" s="3" t="s">
        <v>423</v>
      </c>
      <c r="C426" s="3" t="s">
        <v>4531</v>
      </c>
      <c r="D426" s="6">
        <v>3000</v>
      </c>
      <c r="E426" s="8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8256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60" x14ac:dyDescent="0.25">
      <c r="A427">
        <v>425</v>
      </c>
      <c r="B427" s="3" t="s">
        <v>424</v>
      </c>
      <c r="C427" s="3" t="s">
        <v>4532</v>
      </c>
      <c r="D427" s="6">
        <v>50000</v>
      </c>
      <c r="E427" s="8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8256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60" x14ac:dyDescent="0.25">
      <c r="A428">
        <v>426</v>
      </c>
      <c r="B428" s="3" t="s">
        <v>425</v>
      </c>
      <c r="C428" s="3" t="s">
        <v>4533</v>
      </c>
      <c r="D428" s="6">
        <v>10000</v>
      </c>
      <c r="E428" s="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8256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60" x14ac:dyDescent="0.25">
      <c r="A429">
        <v>427</v>
      </c>
      <c r="B429" s="3" t="s">
        <v>426</v>
      </c>
      <c r="C429" s="3" t="s">
        <v>4534</v>
      </c>
      <c r="D429" s="6">
        <v>6500</v>
      </c>
      <c r="E429" s="8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8256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0" x14ac:dyDescent="0.25">
      <c r="A430">
        <v>428</v>
      </c>
      <c r="B430" s="3" t="s">
        <v>427</v>
      </c>
      <c r="C430" s="3" t="s">
        <v>4535</v>
      </c>
      <c r="D430" s="6">
        <v>12000</v>
      </c>
      <c r="E430" s="8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8256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0" x14ac:dyDescent="0.25">
      <c r="A431">
        <v>429</v>
      </c>
      <c r="B431" s="3" t="s">
        <v>428</v>
      </c>
      <c r="C431" s="3" t="s">
        <v>4536</v>
      </c>
      <c r="D431" s="6">
        <v>5000</v>
      </c>
      <c r="E431" s="8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8256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45" x14ac:dyDescent="0.25">
      <c r="A432">
        <v>430</v>
      </c>
      <c r="B432" s="3" t="s">
        <v>429</v>
      </c>
      <c r="C432" s="3" t="s">
        <v>4537</v>
      </c>
      <c r="D432" s="6">
        <v>1000</v>
      </c>
      <c r="E432" s="8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8256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5" x14ac:dyDescent="0.25">
      <c r="A433">
        <v>431</v>
      </c>
      <c r="B433" s="3" t="s">
        <v>430</v>
      </c>
      <c r="C433" s="3" t="s">
        <v>4538</v>
      </c>
      <c r="D433" s="6">
        <v>3000</v>
      </c>
      <c r="E433" s="8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8256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60" x14ac:dyDescent="0.25">
      <c r="A434">
        <v>432</v>
      </c>
      <c r="B434" s="3" t="s">
        <v>431</v>
      </c>
      <c r="C434" s="3" t="s">
        <v>4539</v>
      </c>
      <c r="D434" s="6">
        <v>6000</v>
      </c>
      <c r="E434" s="8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8256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0" x14ac:dyDescent="0.25">
      <c r="A435">
        <v>433</v>
      </c>
      <c r="B435" s="3" t="s">
        <v>432</v>
      </c>
      <c r="C435" s="3" t="s">
        <v>4540</v>
      </c>
      <c r="D435" s="6">
        <v>3000</v>
      </c>
      <c r="E435" s="8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8256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60" x14ac:dyDescent="0.25">
      <c r="A436">
        <v>434</v>
      </c>
      <c r="B436" s="3" t="s">
        <v>433</v>
      </c>
      <c r="C436" s="3" t="s">
        <v>4541</v>
      </c>
      <c r="D436" s="6">
        <v>2500</v>
      </c>
      <c r="E436" s="8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8256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60" x14ac:dyDescent="0.25">
      <c r="A437">
        <v>435</v>
      </c>
      <c r="B437" s="3" t="s">
        <v>434</v>
      </c>
      <c r="C437" s="3" t="s">
        <v>4542</v>
      </c>
      <c r="D437" s="6">
        <v>110000</v>
      </c>
      <c r="E437" s="8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8256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5" x14ac:dyDescent="0.25">
      <c r="A438">
        <v>436</v>
      </c>
      <c r="B438" s="3" t="s">
        <v>435</v>
      </c>
      <c r="C438" s="3" t="s">
        <v>4543</v>
      </c>
      <c r="D438" s="6">
        <v>1000</v>
      </c>
      <c r="E438" s="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8256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5" x14ac:dyDescent="0.25">
      <c r="A439">
        <v>437</v>
      </c>
      <c r="B439" s="3" t="s">
        <v>436</v>
      </c>
      <c r="C439" s="3" t="s">
        <v>4544</v>
      </c>
      <c r="D439" s="6">
        <v>7000</v>
      </c>
      <c r="E439" s="8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8256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5" x14ac:dyDescent="0.25">
      <c r="A440">
        <v>438</v>
      </c>
      <c r="B440" s="3" t="s">
        <v>437</v>
      </c>
      <c r="C440" s="3" t="s">
        <v>4545</v>
      </c>
      <c r="D440" s="6">
        <v>20000</v>
      </c>
      <c r="E440" s="8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8256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60" x14ac:dyDescent="0.25">
      <c r="A441">
        <v>439</v>
      </c>
      <c r="B441" s="3" t="s">
        <v>438</v>
      </c>
      <c r="C441" s="3" t="s">
        <v>4546</v>
      </c>
      <c r="D441" s="6">
        <v>450</v>
      </c>
      <c r="E441" s="8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8256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5" x14ac:dyDescent="0.25">
      <c r="A442">
        <v>440</v>
      </c>
      <c r="B442" s="3" t="s">
        <v>439</v>
      </c>
      <c r="C442" s="3" t="s">
        <v>4547</v>
      </c>
      <c r="D442" s="6">
        <v>5000</v>
      </c>
      <c r="E442" s="8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8256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60" x14ac:dyDescent="0.25">
      <c r="A443">
        <v>441</v>
      </c>
      <c r="B443" s="3" t="s">
        <v>440</v>
      </c>
      <c r="C443" s="3" t="s">
        <v>4548</v>
      </c>
      <c r="D443" s="6">
        <v>400</v>
      </c>
      <c r="E443" s="8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8256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x14ac:dyDescent="0.25">
      <c r="A444">
        <v>442</v>
      </c>
      <c r="B444" s="3" t="s">
        <v>441</v>
      </c>
      <c r="C444" s="3" t="s">
        <v>4549</v>
      </c>
      <c r="D444" s="6">
        <v>17000</v>
      </c>
      <c r="E444" s="8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8256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5" x14ac:dyDescent="0.25">
      <c r="A445">
        <v>443</v>
      </c>
      <c r="B445" s="3" t="s">
        <v>442</v>
      </c>
      <c r="C445" s="3" t="s">
        <v>4550</v>
      </c>
      <c r="D445" s="6">
        <v>10000</v>
      </c>
      <c r="E445" s="8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8256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45" x14ac:dyDescent="0.25">
      <c r="A446">
        <v>444</v>
      </c>
      <c r="B446" s="3" t="s">
        <v>443</v>
      </c>
      <c r="C446" s="3" t="s">
        <v>4551</v>
      </c>
      <c r="D446" s="6">
        <v>1000</v>
      </c>
      <c r="E446" s="8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8256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5" x14ac:dyDescent="0.25">
      <c r="A447">
        <v>445</v>
      </c>
      <c r="B447" s="3" t="s">
        <v>444</v>
      </c>
      <c r="C447" s="3" t="s">
        <v>4552</v>
      </c>
      <c r="D447" s="6">
        <v>60000</v>
      </c>
      <c r="E447" s="8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8256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60" x14ac:dyDescent="0.25">
      <c r="A448">
        <v>446</v>
      </c>
      <c r="B448" s="3" t="s">
        <v>445</v>
      </c>
      <c r="C448" s="3" t="s">
        <v>4553</v>
      </c>
      <c r="D448" s="6">
        <v>10500</v>
      </c>
      <c r="E448" s="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8256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60" x14ac:dyDescent="0.25">
      <c r="A449">
        <v>447</v>
      </c>
      <c r="B449" s="3" t="s">
        <v>446</v>
      </c>
      <c r="C449" s="3" t="s">
        <v>4554</v>
      </c>
      <c r="D449" s="6">
        <v>30000</v>
      </c>
      <c r="E449" s="8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8256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60" x14ac:dyDescent="0.25">
      <c r="A450">
        <v>448</v>
      </c>
      <c r="B450" s="3" t="s">
        <v>447</v>
      </c>
      <c r="C450" s="3" t="s">
        <v>4555</v>
      </c>
      <c r="D450" s="6">
        <v>2500</v>
      </c>
      <c r="E450" s="8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8256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60" x14ac:dyDescent="0.25">
      <c r="A451">
        <v>449</v>
      </c>
      <c r="B451" s="3" t="s">
        <v>448</v>
      </c>
      <c r="C451" s="3" t="s">
        <v>4556</v>
      </c>
      <c r="D451" s="6">
        <v>2000</v>
      </c>
      <c r="E451" s="8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8256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60" x14ac:dyDescent="0.25">
      <c r="A452">
        <v>450</v>
      </c>
      <c r="B452" s="3" t="s">
        <v>449</v>
      </c>
      <c r="C452" s="3" t="s">
        <v>4557</v>
      </c>
      <c r="D452" s="6">
        <v>50000</v>
      </c>
      <c r="E452" s="8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8256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60" x14ac:dyDescent="0.25">
      <c r="A453">
        <v>451</v>
      </c>
      <c r="B453" s="3" t="s">
        <v>450</v>
      </c>
      <c r="C453" s="3" t="s">
        <v>4558</v>
      </c>
      <c r="D453" s="6">
        <v>20000</v>
      </c>
      <c r="E453" s="8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8256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45" x14ac:dyDescent="0.25">
      <c r="A454">
        <v>452</v>
      </c>
      <c r="B454" s="3" t="s">
        <v>451</v>
      </c>
      <c r="C454" s="3" t="s">
        <v>4559</v>
      </c>
      <c r="D454" s="6">
        <v>750</v>
      </c>
      <c r="E454" s="8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8256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60" x14ac:dyDescent="0.25">
      <c r="A455">
        <v>453</v>
      </c>
      <c r="B455" s="3" t="s">
        <v>452</v>
      </c>
      <c r="C455" s="3" t="s">
        <v>4560</v>
      </c>
      <c r="D455" s="6">
        <v>94875</v>
      </c>
      <c r="E455" s="8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8256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5" x14ac:dyDescent="0.25">
      <c r="A456">
        <v>454</v>
      </c>
      <c r="B456" s="3" t="s">
        <v>453</v>
      </c>
      <c r="C456" s="3" t="s">
        <v>4561</v>
      </c>
      <c r="D456" s="6">
        <v>10000</v>
      </c>
      <c r="E456" s="8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8256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60" x14ac:dyDescent="0.25">
      <c r="A457">
        <v>455</v>
      </c>
      <c r="B457" s="3" t="s">
        <v>454</v>
      </c>
      <c r="C457" s="3" t="s">
        <v>4562</v>
      </c>
      <c r="D457" s="6">
        <v>65000</v>
      </c>
      <c r="E457" s="8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8256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60" x14ac:dyDescent="0.25">
      <c r="A458">
        <v>456</v>
      </c>
      <c r="B458" s="3" t="s">
        <v>455</v>
      </c>
      <c r="C458" s="3" t="s">
        <v>4563</v>
      </c>
      <c r="D458" s="6">
        <v>8888</v>
      </c>
      <c r="E458" s="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8256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60" x14ac:dyDescent="0.25">
      <c r="A459">
        <v>457</v>
      </c>
      <c r="B459" s="3" t="s">
        <v>456</v>
      </c>
      <c r="C459" s="3" t="s">
        <v>4564</v>
      </c>
      <c r="D459" s="6">
        <v>20000</v>
      </c>
      <c r="E459" s="8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8256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5" x14ac:dyDescent="0.25">
      <c r="A460">
        <v>458</v>
      </c>
      <c r="B460" s="3" t="s">
        <v>457</v>
      </c>
      <c r="C460" s="3" t="s">
        <v>4565</v>
      </c>
      <c r="D460" s="6">
        <v>10000</v>
      </c>
      <c r="E460" s="8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8256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60" x14ac:dyDescent="0.25">
      <c r="A461">
        <v>459</v>
      </c>
      <c r="B461" s="3" t="s">
        <v>458</v>
      </c>
      <c r="C461" s="3" t="s">
        <v>4566</v>
      </c>
      <c r="D461" s="6">
        <v>39000</v>
      </c>
      <c r="E461" s="8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8256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0" x14ac:dyDescent="0.25">
      <c r="A462">
        <v>460</v>
      </c>
      <c r="B462" s="3" t="s">
        <v>459</v>
      </c>
      <c r="C462" s="3" t="s">
        <v>4567</v>
      </c>
      <c r="D462" s="6">
        <v>8500</v>
      </c>
      <c r="E462" s="8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8256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60" x14ac:dyDescent="0.25">
      <c r="A463">
        <v>461</v>
      </c>
      <c r="B463" s="3" t="s">
        <v>460</v>
      </c>
      <c r="C463" s="3" t="s">
        <v>4568</v>
      </c>
      <c r="D463" s="6">
        <v>550</v>
      </c>
      <c r="E463" s="8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8256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60" x14ac:dyDescent="0.25">
      <c r="A464">
        <v>462</v>
      </c>
      <c r="B464" s="3" t="s">
        <v>461</v>
      </c>
      <c r="C464" s="3" t="s">
        <v>4569</v>
      </c>
      <c r="D464" s="6">
        <v>100000</v>
      </c>
      <c r="E464" s="8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8256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5" x14ac:dyDescent="0.25">
      <c r="A465">
        <v>463</v>
      </c>
      <c r="B465" s="3" t="s">
        <v>462</v>
      </c>
      <c r="C465" s="3" t="s">
        <v>4570</v>
      </c>
      <c r="D465" s="6">
        <v>55000</v>
      </c>
      <c r="E465" s="8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8256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45" x14ac:dyDescent="0.25">
      <c r="A466">
        <v>464</v>
      </c>
      <c r="B466" s="3" t="s">
        <v>463</v>
      </c>
      <c r="C466" s="3" t="s">
        <v>4571</v>
      </c>
      <c r="D466" s="6">
        <v>1010</v>
      </c>
      <c r="E466" s="8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8256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30" x14ac:dyDescent="0.25">
      <c r="A467">
        <v>465</v>
      </c>
      <c r="B467" s="3" t="s">
        <v>464</v>
      </c>
      <c r="C467" s="3" t="s">
        <v>4572</v>
      </c>
      <c r="D467" s="6">
        <v>512</v>
      </c>
      <c r="E467" s="8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8256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5" x14ac:dyDescent="0.25">
      <c r="A468">
        <v>466</v>
      </c>
      <c r="B468" s="3" t="s">
        <v>465</v>
      </c>
      <c r="C468" s="3" t="s">
        <v>4573</v>
      </c>
      <c r="D468" s="6">
        <v>10000</v>
      </c>
      <c r="E468" s="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8256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60" x14ac:dyDescent="0.25">
      <c r="A469">
        <v>467</v>
      </c>
      <c r="B469" s="3" t="s">
        <v>466</v>
      </c>
      <c r="C469" s="3" t="s">
        <v>4574</v>
      </c>
      <c r="D469" s="6">
        <v>20000</v>
      </c>
      <c r="E469" s="8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8256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60" x14ac:dyDescent="0.25">
      <c r="A470">
        <v>468</v>
      </c>
      <c r="B470" s="3" t="s">
        <v>467</v>
      </c>
      <c r="C470" s="3" t="s">
        <v>4575</v>
      </c>
      <c r="D470" s="6">
        <v>7500</v>
      </c>
      <c r="E470" s="8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8256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0" x14ac:dyDescent="0.25">
      <c r="A471">
        <v>469</v>
      </c>
      <c r="B471" s="3" t="s">
        <v>468</v>
      </c>
      <c r="C471" s="3" t="s">
        <v>4576</v>
      </c>
      <c r="D471" s="6">
        <v>6000</v>
      </c>
      <c r="E471" s="8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8256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60" x14ac:dyDescent="0.25">
      <c r="A472">
        <v>470</v>
      </c>
      <c r="B472" s="3" t="s">
        <v>469</v>
      </c>
      <c r="C472" s="3" t="s">
        <v>4577</v>
      </c>
      <c r="D472" s="6">
        <v>5000</v>
      </c>
      <c r="E472" s="8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8256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0" x14ac:dyDescent="0.25">
      <c r="A473">
        <v>471</v>
      </c>
      <c r="B473" s="3" t="s">
        <v>470</v>
      </c>
      <c r="C473" s="3" t="s">
        <v>4578</v>
      </c>
      <c r="D473" s="6">
        <v>55000</v>
      </c>
      <c r="E473" s="8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8256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60" x14ac:dyDescent="0.25">
      <c r="A474">
        <v>472</v>
      </c>
      <c r="B474" s="3" t="s">
        <v>471</v>
      </c>
      <c r="C474" s="3" t="s">
        <v>4579</v>
      </c>
      <c r="D474" s="6">
        <v>800</v>
      </c>
      <c r="E474" s="8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8256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5" x14ac:dyDescent="0.25">
      <c r="A475">
        <v>473</v>
      </c>
      <c r="B475" s="3" t="s">
        <v>472</v>
      </c>
      <c r="C475" s="3" t="s">
        <v>4580</v>
      </c>
      <c r="D475" s="6">
        <v>30000</v>
      </c>
      <c r="E475" s="8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8256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5" x14ac:dyDescent="0.25">
      <c r="A476">
        <v>474</v>
      </c>
      <c r="B476" s="3" t="s">
        <v>473</v>
      </c>
      <c r="C476" s="3" t="s">
        <v>4581</v>
      </c>
      <c r="D476" s="6">
        <v>3300</v>
      </c>
      <c r="E476" s="8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8256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60" x14ac:dyDescent="0.25">
      <c r="A477">
        <v>475</v>
      </c>
      <c r="B477" s="3" t="s">
        <v>474</v>
      </c>
      <c r="C477" s="3" t="s">
        <v>4582</v>
      </c>
      <c r="D477" s="6">
        <v>2000</v>
      </c>
      <c r="E477" s="8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8256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0" x14ac:dyDescent="0.25">
      <c r="A478">
        <v>476</v>
      </c>
      <c r="B478" s="3" t="s">
        <v>475</v>
      </c>
      <c r="C478" s="3" t="s">
        <v>4583</v>
      </c>
      <c r="D478" s="6">
        <v>220000</v>
      </c>
      <c r="E478" s="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8256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60" x14ac:dyDescent="0.25">
      <c r="A479">
        <v>477</v>
      </c>
      <c r="B479" s="3" t="s">
        <v>476</v>
      </c>
      <c r="C479" s="3" t="s">
        <v>4584</v>
      </c>
      <c r="D479" s="6">
        <v>1500</v>
      </c>
      <c r="E479" s="8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8256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5" x14ac:dyDescent="0.25">
      <c r="A480">
        <v>478</v>
      </c>
      <c r="B480" s="3" t="s">
        <v>477</v>
      </c>
      <c r="C480" s="3" t="s">
        <v>4585</v>
      </c>
      <c r="D480" s="6">
        <v>10000</v>
      </c>
      <c r="E480" s="8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8256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5" x14ac:dyDescent="0.25">
      <c r="A481">
        <v>479</v>
      </c>
      <c r="B481" s="3" t="s">
        <v>478</v>
      </c>
      <c r="C481" s="3" t="s">
        <v>4586</v>
      </c>
      <c r="D481" s="6">
        <v>15000</v>
      </c>
      <c r="E481" s="8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8256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60" x14ac:dyDescent="0.25">
      <c r="A482">
        <v>480</v>
      </c>
      <c r="B482" s="3" t="s">
        <v>479</v>
      </c>
      <c r="C482" s="3" t="s">
        <v>4587</v>
      </c>
      <c r="D482" s="6">
        <v>40000</v>
      </c>
      <c r="E482" s="8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8256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60" x14ac:dyDescent="0.25">
      <c r="A483">
        <v>481</v>
      </c>
      <c r="B483" s="3" t="s">
        <v>480</v>
      </c>
      <c r="C483" s="3" t="s">
        <v>4588</v>
      </c>
      <c r="D483" s="6">
        <v>30000</v>
      </c>
      <c r="E483" s="8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8256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5" x14ac:dyDescent="0.25">
      <c r="A484">
        <v>482</v>
      </c>
      <c r="B484" s="3" t="s">
        <v>481</v>
      </c>
      <c r="C484" s="3" t="s">
        <v>4589</v>
      </c>
      <c r="D484" s="6">
        <v>10000</v>
      </c>
      <c r="E484" s="8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8256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60" x14ac:dyDescent="0.25">
      <c r="A485">
        <v>483</v>
      </c>
      <c r="B485" s="3" t="s">
        <v>482</v>
      </c>
      <c r="C485" s="3" t="s">
        <v>4590</v>
      </c>
      <c r="D485" s="6">
        <v>15000</v>
      </c>
      <c r="E485" s="8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8256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0" x14ac:dyDescent="0.25">
      <c r="A486">
        <v>484</v>
      </c>
      <c r="B486" s="3" t="s">
        <v>483</v>
      </c>
      <c r="C486" s="3" t="s">
        <v>4591</v>
      </c>
      <c r="D486" s="6">
        <v>80000</v>
      </c>
      <c r="E486" s="8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8256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45" x14ac:dyDescent="0.25">
      <c r="A487">
        <v>485</v>
      </c>
      <c r="B487" s="3" t="s">
        <v>484</v>
      </c>
      <c r="C487" s="3" t="s">
        <v>4592</v>
      </c>
      <c r="D487" s="6">
        <v>37956</v>
      </c>
      <c r="E487" s="8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8256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60" x14ac:dyDescent="0.25">
      <c r="A488">
        <v>486</v>
      </c>
      <c r="B488" s="3" t="s">
        <v>485</v>
      </c>
      <c r="C488" s="3" t="s">
        <v>4593</v>
      </c>
      <c r="D488" s="6">
        <v>550000</v>
      </c>
      <c r="E488" s="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8256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60" x14ac:dyDescent="0.25">
      <c r="A489">
        <v>487</v>
      </c>
      <c r="B489" s="3" t="s">
        <v>486</v>
      </c>
      <c r="C489" s="3" t="s">
        <v>4594</v>
      </c>
      <c r="D489" s="6">
        <v>50000</v>
      </c>
      <c r="E489" s="8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8256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45" x14ac:dyDescent="0.25">
      <c r="A490">
        <v>488</v>
      </c>
      <c r="B490" s="3" t="s">
        <v>487</v>
      </c>
      <c r="C490" s="3" t="s">
        <v>4595</v>
      </c>
      <c r="D490" s="6">
        <v>12000</v>
      </c>
      <c r="E490" s="8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8256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5" x14ac:dyDescent="0.25">
      <c r="A491">
        <v>489</v>
      </c>
      <c r="B491" s="3" t="s">
        <v>488</v>
      </c>
      <c r="C491" s="3" t="s">
        <v>4596</v>
      </c>
      <c r="D491" s="6">
        <v>74997</v>
      </c>
      <c r="E491" s="8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8256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x14ac:dyDescent="0.25">
      <c r="A492">
        <v>490</v>
      </c>
      <c r="B492" s="3" t="s">
        <v>489</v>
      </c>
      <c r="C492" s="3" t="s">
        <v>4597</v>
      </c>
      <c r="D492" s="6">
        <v>1000</v>
      </c>
      <c r="E492" s="8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8256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5" x14ac:dyDescent="0.25">
      <c r="A493">
        <v>491</v>
      </c>
      <c r="B493" s="3" t="s">
        <v>490</v>
      </c>
      <c r="C493" s="3" t="s">
        <v>4598</v>
      </c>
      <c r="D493" s="6">
        <v>10000</v>
      </c>
      <c r="E493" s="8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8256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60" x14ac:dyDescent="0.25">
      <c r="A494">
        <v>492</v>
      </c>
      <c r="B494" s="3" t="s">
        <v>491</v>
      </c>
      <c r="C494" s="3" t="s">
        <v>4599</v>
      </c>
      <c r="D494" s="6">
        <v>10000000</v>
      </c>
      <c r="E494" s="8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8256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5" x14ac:dyDescent="0.25">
      <c r="A495">
        <v>493</v>
      </c>
      <c r="B495" s="3" t="s">
        <v>492</v>
      </c>
      <c r="C495" s="3" t="s">
        <v>4600</v>
      </c>
      <c r="D495" s="6">
        <v>30000</v>
      </c>
      <c r="E495" s="8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8256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60" x14ac:dyDescent="0.25">
      <c r="A496">
        <v>494</v>
      </c>
      <c r="B496" s="3" t="s">
        <v>493</v>
      </c>
      <c r="C496" s="3" t="s">
        <v>4601</v>
      </c>
      <c r="D496" s="6">
        <v>20000</v>
      </c>
      <c r="E496" s="8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8256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5" x14ac:dyDescent="0.25">
      <c r="A497">
        <v>495</v>
      </c>
      <c r="B497" s="3" t="s">
        <v>494</v>
      </c>
      <c r="C497" s="3" t="s">
        <v>4602</v>
      </c>
      <c r="D497" s="6">
        <v>7000</v>
      </c>
      <c r="E497" s="8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8256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45" x14ac:dyDescent="0.25">
      <c r="A498">
        <v>496</v>
      </c>
      <c r="B498" s="3" t="s">
        <v>495</v>
      </c>
      <c r="C498" s="3" t="s">
        <v>4603</v>
      </c>
      <c r="D498" s="6">
        <v>60000</v>
      </c>
      <c r="E498" s="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8256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x14ac:dyDescent="0.25">
      <c r="A499">
        <v>497</v>
      </c>
      <c r="B499" s="3" t="s">
        <v>496</v>
      </c>
      <c r="C499" s="3" t="s">
        <v>4604</v>
      </c>
      <c r="D499" s="6">
        <v>4480</v>
      </c>
      <c r="E499" s="8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8256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5" x14ac:dyDescent="0.25">
      <c r="A500">
        <v>498</v>
      </c>
      <c r="B500" s="3" t="s">
        <v>497</v>
      </c>
      <c r="C500" s="3" t="s">
        <v>4605</v>
      </c>
      <c r="D500" s="6">
        <v>65108</v>
      </c>
      <c r="E500" s="8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8256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0" x14ac:dyDescent="0.25">
      <c r="A501">
        <v>499</v>
      </c>
      <c r="B501" s="3" t="s">
        <v>498</v>
      </c>
      <c r="C501" s="3" t="s">
        <v>4606</v>
      </c>
      <c r="D501" s="6">
        <v>20000</v>
      </c>
      <c r="E501" s="8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8256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0" x14ac:dyDescent="0.25">
      <c r="A502">
        <v>500</v>
      </c>
      <c r="B502" s="3" t="s">
        <v>499</v>
      </c>
      <c r="C502" s="3" t="s">
        <v>4607</v>
      </c>
      <c r="D502" s="6">
        <v>6500</v>
      </c>
      <c r="E502" s="8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8256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60" x14ac:dyDescent="0.25">
      <c r="A503">
        <v>501</v>
      </c>
      <c r="B503" s="3" t="s">
        <v>500</v>
      </c>
      <c r="C503" s="3" t="s">
        <v>4608</v>
      </c>
      <c r="D503" s="6">
        <v>10000</v>
      </c>
      <c r="E503" s="8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8256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60" x14ac:dyDescent="0.25">
      <c r="A504">
        <v>502</v>
      </c>
      <c r="B504" s="3" t="s">
        <v>501</v>
      </c>
      <c r="C504" s="3" t="s">
        <v>4609</v>
      </c>
      <c r="D504" s="6">
        <v>20000</v>
      </c>
      <c r="E504" s="8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8256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60" x14ac:dyDescent="0.25">
      <c r="A505">
        <v>503</v>
      </c>
      <c r="B505" s="3" t="s">
        <v>502</v>
      </c>
      <c r="C505" s="3" t="s">
        <v>4610</v>
      </c>
      <c r="D505" s="6">
        <v>6500</v>
      </c>
      <c r="E505" s="8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8256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60" x14ac:dyDescent="0.25">
      <c r="A506">
        <v>504</v>
      </c>
      <c r="B506" s="3" t="s">
        <v>503</v>
      </c>
      <c r="C506" s="3" t="s">
        <v>4611</v>
      </c>
      <c r="D506" s="6">
        <v>24500</v>
      </c>
      <c r="E506" s="8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8256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5" x14ac:dyDescent="0.25">
      <c r="A507">
        <v>505</v>
      </c>
      <c r="B507" s="3" t="s">
        <v>504</v>
      </c>
      <c r="C507" s="3" t="s">
        <v>4612</v>
      </c>
      <c r="D507" s="6">
        <v>12000</v>
      </c>
      <c r="E507" s="8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8256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5" x14ac:dyDescent="0.25">
      <c r="A508">
        <v>506</v>
      </c>
      <c r="B508" s="3" t="s">
        <v>505</v>
      </c>
      <c r="C508" s="3" t="s">
        <v>4613</v>
      </c>
      <c r="D508" s="6">
        <v>200000</v>
      </c>
      <c r="E508" s="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8256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60" x14ac:dyDescent="0.25">
      <c r="A509">
        <v>507</v>
      </c>
      <c r="B509" s="3" t="s">
        <v>506</v>
      </c>
      <c r="C509" s="3" t="s">
        <v>4614</v>
      </c>
      <c r="D509" s="6">
        <v>20000</v>
      </c>
      <c r="E509" s="8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8256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60" x14ac:dyDescent="0.25">
      <c r="A510">
        <v>508</v>
      </c>
      <c r="B510" s="3" t="s">
        <v>507</v>
      </c>
      <c r="C510" s="3" t="s">
        <v>4615</v>
      </c>
      <c r="D510" s="6">
        <v>50000</v>
      </c>
      <c r="E510" s="8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8256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5" x14ac:dyDescent="0.25">
      <c r="A511">
        <v>509</v>
      </c>
      <c r="B511" s="3" t="s">
        <v>508</v>
      </c>
      <c r="C511" s="3" t="s">
        <v>4616</v>
      </c>
      <c r="D511" s="6">
        <v>5000</v>
      </c>
      <c r="E511" s="8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8256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5" x14ac:dyDescent="0.25">
      <c r="A512">
        <v>510</v>
      </c>
      <c r="B512" s="3" t="s">
        <v>509</v>
      </c>
      <c r="C512" s="3" t="s">
        <v>4617</v>
      </c>
      <c r="D512" s="6">
        <v>14000</v>
      </c>
      <c r="E512" s="8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8256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5" x14ac:dyDescent="0.25">
      <c r="A513">
        <v>511</v>
      </c>
      <c r="B513" s="3" t="s">
        <v>510</v>
      </c>
      <c r="C513" s="3" t="s">
        <v>4618</v>
      </c>
      <c r="D513" s="6">
        <v>5000</v>
      </c>
      <c r="E513" s="8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8256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60" x14ac:dyDescent="0.25">
      <c r="A514">
        <v>512</v>
      </c>
      <c r="B514" s="3" t="s">
        <v>511</v>
      </c>
      <c r="C514" s="3" t="s">
        <v>4619</v>
      </c>
      <c r="D514" s="6">
        <v>8000</v>
      </c>
      <c r="E514" s="8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8256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45" x14ac:dyDescent="0.25">
      <c r="A515">
        <v>513</v>
      </c>
      <c r="B515" s="3" t="s">
        <v>512</v>
      </c>
      <c r="C515" s="3" t="s">
        <v>4620</v>
      </c>
      <c r="D515" s="6">
        <v>50000</v>
      </c>
      <c r="E515" s="8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8256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5" x14ac:dyDescent="0.25">
      <c r="A516">
        <v>514</v>
      </c>
      <c r="B516" s="3" t="s">
        <v>513</v>
      </c>
      <c r="C516" s="3" t="s">
        <v>4621</v>
      </c>
      <c r="D516" s="6">
        <v>1500</v>
      </c>
      <c r="E516" s="8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8256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5" x14ac:dyDescent="0.25">
      <c r="A517">
        <v>515</v>
      </c>
      <c r="B517" s="3" t="s">
        <v>514</v>
      </c>
      <c r="C517" s="3" t="s">
        <v>4622</v>
      </c>
      <c r="D517" s="6">
        <v>97000</v>
      </c>
      <c r="E517" s="8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8256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0" x14ac:dyDescent="0.25">
      <c r="A518">
        <v>516</v>
      </c>
      <c r="B518" s="3" t="s">
        <v>515</v>
      </c>
      <c r="C518" s="3" t="s">
        <v>4623</v>
      </c>
      <c r="D518" s="6">
        <v>5000</v>
      </c>
      <c r="E518" s="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8256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60" x14ac:dyDescent="0.25">
      <c r="A519">
        <v>517</v>
      </c>
      <c r="B519" s="3" t="s">
        <v>516</v>
      </c>
      <c r="C519" s="3" t="s">
        <v>4624</v>
      </c>
      <c r="D519" s="6">
        <v>15000</v>
      </c>
      <c r="E519" s="8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8256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60" x14ac:dyDescent="0.25">
      <c r="A520">
        <v>518</v>
      </c>
      <c r="B520" s="3" t="s">
        <v>517</v>
      </c>
      <c r="C520" s="3" t="s">
        <v>4625</v>
      </c>
      <c r="D520" s="6">
        <v>7175</v>
      </c>
      <c r="E520" s="8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8256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5" x14ac:dyDescent="0.25">
      <c r="A521">
        <v>519</v>
      </c>
      <c r="B521" s="3" t="s">
        <v>518</v>
      </c>
      <c r="C521" s="3" t="s">
        <v>4626</v>
      </c>
      <c r="D521" s="6">
        <v>12001</v>
      </c>
      <c r="E521" s="8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8256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60" x14ac:dyDescent="0.25">
      <c r="A522">
        <v>520</v>
      </c>
      <c r="B522" s="3" t="s">
        <v>519</v>
      </c>
      <c r="C522" s="3" t="s">
        <v>4627</v>
      </c>
      <c r="D522" s="6">
        <v>5000</v>
      </c>
      <c r="E522" s="8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8257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60" x14ac:dyDescent="0.25">
      <c r="A523">
        <v>521</v>
      </c>
      <c r="B523" s="3" t="s">
        <v>520</v>
      </c>
      <c r="C523" s="3" t="s">
        <v>4628</v>
      </c>
      <c r="D523" s="6">
        <v>5000</v>
      </c>
      <c r="E523" s="8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8257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5" x14ac:dyDescent="0.25">
      <c r="A524">
        <v>522</v>
      </c>
      <c r="B524" s="3" t="s">
        <v>521</v>
      </c>
      <c r="C524" s="3" t="s">
        <v>4629</v>
      </c>
      <c r="D524" s="6">
        <v>3000</v>
      </c>
      <c r="E524" s="8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8257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60" x14ac:dyDescent="0.25">
      <c r="A525">
        <v>523</v>
      </c>
      <c r="B525" s="3" t="s">
        <v>522</v>
      </c>
      <c r="C525" s="3" t="s">
        <v>4630</v>
      </c>
      <c r="D525" s="6">
        <v>5000</v>
      </c>
      <c r="E525" s="8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8257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60" x14ac:dyDescent="0.25">
      <c r="A526">
        <v>524</v>
      </c>
      <c r="B526" s="3" t="s">
        <v>523</v>
      </c>
      <c r="C526" s="3" t="s">
        <v>4631</v>
      </c>
      <c r="D526" s="6">
        <v>3500</v>
      </c>
      <c r="E526" s="8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8257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60" x14ac:dyDescent="0.25">
      <c r="A527">
        <v>525</v>
      </c>
      <c r="B527" s="3" t="s">
        <v>524</v>
      </c>
      <c r="C527" s="3" t="s">
        <v>4632</v>
      </c>
      <c r="D527" s="6">
        <v>12000</v>
      </c>
      <c r="E527" s="8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8257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5" x14ac:dyDescent="0.25">
      <c r="A528">
        <v>526</v>
      </c>
      <c r="B528" s="3" t="s">
        <v>525</v>
      </c>
      <c r="C528" s="3" t="s">
        <v>4633</v>
      </c>
      <c r="D528" s="6">
        <v>1500</v>
      </c>
      <c r="E528" s="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8257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60" x14ac:dyDescent="0.25">
      <c r="A529">
        <v>527</v>
      </c>
      <c r="B529" s="3" t="s">
        <v>526</v>
      </c>
      <c r="C529" s="3" t="s">
        <v>4634</v>
      </c>
      <c r="D529" s="6">
        <v>10000</v>
      </c>
      <c r="E529" s="8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8257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30" x14ac:dyDescent="0.25">
      <c r="A530">
        <v>528</v>
      </c>
      <c r="B530" s="3" t="s">
        <v>527</v>
      </c>
      <c r="C530" s="3" t="s">
        <v>4635</v>
      </c>
      <c r="D530" s="6">
        <v>1150</v>
      </c>
      <c r="E530" s="8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8257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60" x14ac:dyDescent="0.25">
      <c r="A531">
        <v>529</v>
      </c>
      <c r="B531" s="3" t="s">
        <v>528</v>
      </c>
      <c r="C531" s="3" t="s">
        <v>4636</v>
      </c>
      <c r="D531" s="6">
        <v>1200</v>
      </c>
      <c r="E531" s="8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8257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60" x14ac:dyDescent="0.25">
      <c r="A532">
        <v>530</v>
      </c>
      <c r="B532" s="3" t="s">
        <v>529</v>
      </c>
      <c r="C532" s="3" t="s">
        <v>4637</v>
      </c>
      <c r="D532" s="6">
        <v>3405</v>
      </c>
      <c r="E532" s="8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8257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60" x14ac:dyDescent="0.25">
      <c r="A533">
        <v>531</v>
      </c>
      <c r="B533" s="3" t="s">
        <v>530</v>
      </c>
      <c r="C533" s="3" t="s">
        <v>4638</v>
      </c>
      <c r="D533" s="6">
        <v>4000</v>
      </c>
      <c r="E533" s="8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8257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60" x14ac:dyDescent="0.25">
      <c r="A534">
        <v>532</v>
      </c>
      <c r="B534" s="3" t="s">
        <v>531</v>
      </c>
      <c r="C534" s="3" t="s">
        <v>4639</v>
      </c>
      <c r="D534" s="6">
        <v>10000</v>
      </c>
      <c r="E534" s="8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8257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60" x14ac:dyDescent="0.25">
      <c r="A535">
        <v>533</v>
      </c>
      <c r="B535" s="3" t="s">
        <v>532</v>
      </c>
      <c r="C535" s="3" t="s">
        <v>4640</v>
      </c>
      <c r="D535" s="6">
        <v>2000</v>
      </c>
      <c r="E535" s="8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8257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60" x14ac:dyDescent="0.25">
      <c r="A536">
        <v>534</v>
      </c>
      <c r="B536" s="3" t="s">
        <v>533</v>
      </c>
      <c r="C536" s="3" t="s">
        <v>4641</v>
      </c>
      <c r="D536" s="6">
        <v>15000</v>
      </c>
      <c r="E536" s="8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8257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45" x14ac:dyDescent="0.25">
      <c r="A537">
        <v>535</v>
      </c>
      <c r="B537" s="3" t="s">
        <v>534</v>
      </c>
      <c r="C537" s="3" t="s">
        <v>4642</v>
      </c>
      <c r="D537" s="6">
        <v>2000</v>
      </c>
      <c r="E537" s="8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8257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60" x14ac:dyDescent="0.25">
      <c r="A538">
        <v>536</v>
      </c>
      <c r="B538" s="3" t="s">
        <v>535</v>
      </c>
      <c r="C538" s="3" t="s">
        <v>4643</v>
      </c>
      <c r="D538" s="6">
        <v>3300</v>
      </c>
      <c r="E538" s="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8257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60" x14ac:dyDescent="0.25">
      <c r="A539">
        <v>537</v>
      </c>
      <c r="B539" s="3" t="s">
        <v>536</v>
      </c>
      <c r="C539" s="3" t="s">
        <v>4644</v>
      </c>
      <c r="D539" s="6">
        <v>2000</v>
      </c>
      <c r="E539" s="8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8257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60" x14ac:dyDescent="0.25">
      <c r="A540">
        <v>538</v>
      </c>
      <c r="B540" s="3" t="s">
        <v>537</v>
      </c>
      <c r="C540" s="3" t="s">
        <v>4645</v>
      </c>
      <c r="D540" s="6">
        <v>5000</v>
      </c>
      <c r="E540" s="8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8257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5" x14ac:dyDescent="0.25">
      <c r="A541">
        <v>539</v>
      </c>
      <c r="B541" s="3" t="s">
        <v>538</v>
      </c>
      <c r="C541" s="3" t="s">
        <v>4646</v>
      </c>
      <c r="D541" s="6">
        <v>500</v>
      </c>
      <c r="E541" s="8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8257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0" x14ac:dyDescent="0.25">
      <c r="A542">
        <v>540</v>
      </c>
      <c r="B542" s="3" t="s">
        <v>539</v>
      </c>
      <c r="C542" s="3" t="s">
        <v>4647</v>
      </c>
      <c r="D542" s="6">
        <v>15000</v>
      </c>
      <c r="E542" s="8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8258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5" x14ac:dyDescent="0.25">
      <c r="A543">
        <v>541</v>
      </c>
      <c r="B543" s="3" t="s">
        <v>540</v>
      </c>
      <c r="C543" s="3" t="s">
        <v>4648</v>
      </c>
      <c r="D543" s="6">
        <v>4500</v>
      </c>
      <c r="E543" s="8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8258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5" x14ac:dyDescent="0.25">
      <c r="A544">
        <v>542</v>
      </c>
      <c r="B544" s="3" t="s">
        <v>541</v>
      </c>
      <c r="C544" s="3" t="s">
        <v>4649</v>
      </c>
      <c r="D544" s="6">
        <v>250000</v>
      </c>
      <c r="E544" s="8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8258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60" x14ac:dyDescent="0.25">
      <c r="A545">
        <v>543</v>
      </c>
      <c r="B545" s="3" t="s">
        <v>542</v>
      </c>
      <c r="C545" s="3" t="s">
        <v>4650</v>
      </c>
      <c r="D545" s="6">
        <v>22000</v>
      </c>
      <c r="E545" s="8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8258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60" x14ac:dyDescent="0.25">
      <c r="A546">
        <v>544</v>
      </c>
      <c r="B546" s="3" t="s">
        <v>543</v>
      </c>
      <c r="C546" s="3" t="s">
        <v>4651</v>
      </c>
      <c r="D546" s="6">
        <v>500</v>
      </c>
      <c r="E546" s="8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8258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60" x14ac:dyDescent="0.25">
      <c r="A547">
        <v>545</v>
      </c>
      <c r="B547" s="3" t="s">
        <v>544</v>
      </c>
      <c r="C547" s="3" t="s">
        <v>4652</v>
      </c>
      <c r="D547" s="6">
        <v>50000</v>
      </c>
      <c r="E547" s="8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8258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60" x14ac:dyDescent="0.25">
      <c r="A548">
        <v>546</v>
      </c>
      <c r="B548" s="3" t="s">
        <v>545</v>
      </c>
      <c r="C548" s="3" t="s">
        <v>4653</v>
      </c>
      <c r="D548" s="6">
        <v>60000</v>
      </c>
      <c r="E548" s="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8258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60" x14ac:dyDescent="0.25">
      <c r="A549">
        <v>547</v>
      </c>
      <c r="B549" s="3" t="s">
        <v>546</v>
      </c>
      <c r="C549" s="3" t="s">
        <v>4654</v>
      </c>
      <c r="D549" s="6">
        <v>7500</v>
      </c>
      <c r="E549" s="8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8258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5" x14ac:dyDescent="0.25">
      <c r="A550">
        <v>548</v>
      </c>
      <c r="B550" s="3" t="s">
        <v>547</v>
      </c>
      <c r="C550" s="3" t="s">
        <v>4655</v>
      </c>
      <c r="D550" s="6">
        <v>10000</v>
      </c>
      <c r="E550" s="8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8258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60" x14ac:dyDescent="0.25">
      <c r="A551">
        <v>549</v>
      </c>
      <c r="B551" s="3" t="s">
        <v>548</v>
      </c>
      <c r="C551" s="3" t="s">
        <v>4656</v>
      </c>
      <c r="D551" s="6">
        <v>2500</v>
      </c>
      <c r="E551" s="8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8258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60" x14ac:dyDescent="0.25">
      <c r="A552">
        <v>550</v>
      </c>
      <c r="B552" s="3" t="s">
        <v>549</v>
      </c>
      <c r="C552" s="3" t="s">
        <v>4657</v>
      </c>
      <c r="D552" s="6">
        <v>5000</v>
      </c>
      <c r="E552" s="8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8258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60" x14ac:dyDescent="0.25">
      <c r="A553">
        <v>551</v>
      </c>
      <c r="B553" s="3" t="s">
        <v>550</v>
      </c>
      <c r="C553" s="3" t="s">
        <v>4658</v>
      </c>
      <c r="D553" s="6">
        <v>75000</v>
      </c>
      <c r="E553" s="8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8258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5" x14ac:dyDescent="0.25">
      <c r="A554">
        <v>552</v>
      </c>
      <c r="B554" s="3" t="s">
        <v>551</v>
      </c>
      <c r="C554" s="3" t="s">
        <v>4659</v>
      </c>
      <c r="D554" s="6">
        <v>45000</v>
      </c>
      <c r="E554" s="8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8258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5" x14ac:dyDescent="0.25">
      <c r="A555">
        <v>553</v>
      </c>
      <c r="B555" s="3" t="s">
        <v>552</v>
      </c>
      <c r="C555" s="3" t="s">
        <v>4660</v>
      </c>
      <c r="D555" s="6">
        <v>25000</v>
      </c>
      <c r="E555" s="8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8258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60" x14ac:dyDescent="0.25">
      <c r="A556">
        <v>554</v>
      </c>
      <c r="B556" s="3" t="s">
        <v>553</v>
      </c>
      <c r="C556" s="3" t="s">
        <v>4661</v>
      </c>
      <c r="D556" s="6">
        <v>3870</v>
      </c>
      <c r="E556" s="8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8258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60" x14ac:dyDescent="0.25">
      <c r="A557">
        <v>555</v>
      </c>
      <c r="B557" s="3" t="s">
        <v>554</v>
      </c>
      <c r="C557" s="3" t="s">
        <v>4662</v>
      </c>
      <c r="D557" s="6">
        <v>7500</v>
      </c>
      <c r="E557" s="8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8258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0" x14ac:dyDescent="0.25">
      <c r="A558">
        <v>556</v>
      </c>
      <c r="B558" s="3" t="s">
        <v>555</v>
      </c>
      <c r="C558" s="3" t="s">
        <v>4663</v>
      </c>
      <c r="D558" s="6">
        <v>8000</v>
      </c>
      <c r="E558" s="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8258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60" x14ac:dyDescent="0.25">
      <c r="A559">
        <v>557</v>
      </c>
      <c r="B559" s="3" t="s">
        <v>556</v>
      </c>
      <c r="C559" s="3" t="s">
        <v>4664</v>
      </c>
      <c r="D559" s="6">
        <v>150000</v>
      </c>
      <c r="E559" s="8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8258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60" x14ac:dyDescent="0.25">
      <c r="A560">
        <v>558</v>
      </c>
      <c r="B560" s="3" t="s">
        <v>557</v>
      </c>
      <c r="C560" s="3" t="s">
        <v>4665</v>
      </c>
      <c r="D560" s="6">
        <v>750</v>
      </c>
      <c r="E560" s="8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8258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60" x14ac:dyDescent="0.25">
      <c r="A561">
        <v>559</v>
      </c>
      <c r="B561" s="3" t="s">
        <v>558</v>
      </c>
      <c r="C561" s="3" t="s">
        <v>4666</v>
      </c>
      <c r="D561" s="6">
        <v>240000</v>
      </c>
      <c r="E561" s="8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8258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5" x14ac:dyDescent="0.25">
      <c r="A562">
        <v>560</v>
      </c>
      <c r="B562" s="3" t="s">
        <v>559</v>
      </c>
      <c r="C562" s="3" t="s">
        <v>4667</v>
      </c>
      <c r="D562" s="6">
        <v>100000</v>
      </c>
      <c r="E562" s="8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8258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60" x14ac:dyDescent="0.25">
      <c r="A563">
        <v>561</v>
      </c>
      <c r="B563" s="3" t="s">
        <v>560</v>
      </c>
      <c r="C563" s="3" t="s">
        <v>4668</v>
      </c>
      <c r="D563" s="6">
        <v>15000</v>
      </c>
      <c r="E563" s="8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8258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60" x14ac:dyDescent="0.25">
      <c r="A564">
        <v>562</v>
      </c>
      <c r="B564" s="3" t="s">
        <v>561</v>
      </c>
      <c r="C564" s="3" t="s">
        <v>4669</v>
      </c>
      <c r="D564" s="6">
        <v>50000</v>
      </c>
      <c r="E564" s="8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8258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60" x14ac:dyDescent="0.25">
      <c r="A565">
        <v>563</v>
      </c>
      <c r="B565" s="3" t="s">
        <v>562</v>
      </c>
      <c r="C565" s="3" t="s">
        <v>4670</v>
      </c>
      <c r="D565" s="6">
        <v>75000</v>
      </c>
      <c r="E565" s="8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8258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60" x14ac:dyDescent="0.25">
      <c r="A566">
        <v>564</v>
      </c>
      <c r="B566" s="3" t="s">
        <v>563</v>
      </c>
      <c r="C566" s="3" t="s">
        <v>4671</v>
      </c>
      <c r="D566" s="6">
        <v>18000</v>
      </c>
      <c r="E566" s="8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8258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60" x14ac:dyDescent="0.25">
      <c r="A567">
        <v>565</v>
      </c>
      <c r="B567" s="3" t="s">
        <v>564</v>
      </c>
      <c r="C567" s="3" t="s">
        <v>4672</v>
      </c>
      <c r="D567" s="6">
        <v>25000</v>
      </c>
      <c r="E567" s="8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8258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60" x14ac:dyDescent="0.25">
      <c r="A568">
        <v>566</v>
      </c>
      <c r="B568" s="3" t="s">
        <v>565</v>
      </c>
      <c r="C568" s="3" t="s">
        <v>4673</v>
      </c>
      <c r="D568" s="6">
        <v>5000</v>
      </c>
      <c r="E568" s="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8258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60" x14ac:dyDescent="0.25">
      <c r="A569">
        <v>567</v>
      </c>
      <c r="B569" s="3" t="s">
        <v>566</v>
      </c>
      <c r="C569" s="3" t="s">
        <v>4674</v>
      </c>
      <c r="D569" s="6">
        <v>10000</v>
      </c>
      <c r="E569" s="8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8258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75" x14ac:dyDescent="0.25">
      <c r="A570">
        <v>568</v>
      </c>
      <c r="B570" s="3" t="s">
        <v>567</v>
      </c>
      <c r="C570" s="3" t="s">
        <v>4675</v>
      </c>
      <c r="D570" s="6">
        <v>24500</v>
      </c>
      <c r="E570" s="8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8258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5" x14ac:dyDescent="0.25">
      <c r="A571">
        <v>569</v>
      </c>
      <c r="B571" s="3" t="s">
        <v>568</v>
      </c>
      <c r="C571" s="3" t="s">
        <v>4676</v>
      </c>
      <c r="D571" s="6">
        <v>2500</v>
      </c>
      <c r="E571" s="8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8258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0" x14ac:dyDescent="0.25">
      <c r="A572">
        <v>570</v>
      </c>
      <c r="B572" s="3" t="s">
        <v>569</v>
      </c>
      <c r="C572" s="3" t="s">
        <v>4677</v>
      </c>
      <c r="D572" s="6">
        <v>85000</v>
      </c>
      <c r="E572" s="8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8258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60" x14ac:dyDescent="0.25">
      <c r="A573">
        <v>571</v>
      </c>
      <c r="B573" s="3" t="s">
        <v>570</v>
      </c>
      <c r="C573" s="3" t="s">
        <v>4678</v>
      </c>
      <c r="D573" s="6">
        <v>25000</v>
      </c>
      <c r="E573" s="8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8258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60" x14ac:dyDescent="0.25">
      <c r="A574">
        <v>572</v>
      </c>
      <c r="B574" s="3" t="s">
        <v>571</v>
      </c>
      <c r="C574" s="3" t="s">
        <v>4679</v>
      </c>
      <c r="D574" s="6">
        <v>2500</v>
      </c>
      <c r="E574" s="8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8258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60" x14ac:dyDescent="0.25">
      <c r="A575">
        <v>573</v>
      </c>
      <c r="B575" s="3" t="s">
        <v>572</v>
      </c>
      <c r="C575" s="3" t="s">
        <v>4680</v>
      </c>
      <c r="D575" s="6">
        <v>88888</v>
      </c>
      <c r="E575" s="8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8258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60" x14ac:dyDescent="0.25">
      <c r="A576">
        <v>574</v>
      </c>
      <c r="B576" s="3" t="s">
        <v>573</v>
      </c>
      <c r="C576" s="3" t="s">
        <v>4681</v>
      </c>
      <c r="D576" s="6">
        <v>11180</v>
      </c>
      <c r="E576" s="8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8258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60" x14ac:dyDescent="0.25">
      <c r="A577">
        <v>575</v>
      </c>
      <c r="B577" s="3" t="s">
        <v>574</v>
      </c>
      <c r="C577" s="3" t="s">
        <v>4682</v>
      </c>
      <c r="D577" s="6">
        <v>60000</v>
      </c>
      <c r="E577" s="8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8258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5" x14ac:dyDescent="0.25">
      <c r="A578">
        <v>576</v>
      </c>
      <c r="B578" s="3" t="s">
        <v>575</v>
      </c>
      <c r="C578" s="3" t="s">
        <v>4683</v>
      </c>
      <c r="D578" s="6">
        <v>80000</v>
      </c>
      <c r="E578" s="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8258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60" x14ac:dyDescent="0.25">
      <c r="A579">
        <v>577</v>
      </c>
      <c r="B579" s="3" t="s">
        <v>576</v>
      </c>
      <c r="C579" s="3" t="s">
        <v>4684</v>
      </c>
      <c r="D579" s="6">
        <v>5000</v>
      </c>
      <c r="E579" s="8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8258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0" x14ac:dyDescent="0.25">
      <c r="A580">
        <v>578</v>
      </c>
      <c r="B580" s="3" t="s">
        <v>577</v>
      </c>
      <c r="C580" s="3" t="s">
        <v>4685</v>
      </c>
      <c r="D580" s="6">
        <v>125000</v>
      </c>
      <c r="E580" s="8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8258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45" x14ac:dyDescent="0.25">
      <c r="A581">
        <v>579</v>
      </c>
      <c r="B581" s="3" t="s">
        <v>578</v>
      </c>
      <c r="C581" s="3" t="s">
        <v>4686</v>
      </c>
      <c r="D581" s="6">
        <v>12000</v>
      </c>
      <c r="E581" s="8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8258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60" x14ac:dyDescent="0.25">
      <c r="A582">
        <v>580</v>
      </c>
      <c r="B582" s="3" t="s">
        <v>579</v>
      </c>
      <c r="C582" s="3" t="s">
        <v>4687</v>
      </c>
      <c r="D582" s="6">
        <v>3000</v>
      </c>
      <c r="E582" s="8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8258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60" x14ac:dyDescent="0.25">
      <c r="A583">
        <v>581</v>
      </c>
      <c r="B583" s="3" t="s">
        <v>580</v>
      </c>
      <c r="C583" s="3" t="s">
        <v>4688</v>
      </c>
      <c r="D583" s="6">
        <v>400</v>
      </c>
      <c r="E583" s="8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8258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60" x14ac:dyDescent="0.25">
      <c r="A584">
        <v>582</v>
      </c>
      <c r="B584" s="3" t="s">
        <v>581</v>
      </c>
      <c r="C584" s="3" t="s">
        <v>4689</v>
      </c>
      <c r="D584" s="6">
        <v>100000</v>
      </c>
      <c r="E584" s="8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8258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45" x14ac:dyDescent="0.25">
      <c r="A585">
        <v>583</v>
      </c>
      <c r="B585" s="3" t="s">
        <v>582</v>
      </c>
      <c r="C585" s="3" t="s">
        <v>4690</v>
      </c>
      <c r="D585" s="6">
        <v>9000</v>
      </c>
      <c r="E585" s="8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8258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45" x14ac:dyDescent="0.25">
      <c r="A586">
        <v>584</v>
      </c>
      <c r="B586" s="3" t="s">
        <v>583</v>
      </c>
      <c r="C586" s="3" t="s">
        <v>4691</v>
      </c>
      <c r="D586" s="6">
        <v>1000</v>
      </c>
      <c r="E586" s="8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8258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5" x14ac:dyDescent="0.25">
      <c r="A587">
        <v>585</v>
      </c>
      <c r="B587" s="3" t="s">
        <v>584</v>
      </c>
      <c r="C587" s="3" t="s">
        <v>4692</v>
      </c>
      <c r="D587" s="6">
        <v>9000</v>
      </c>
      <c r="E587" s="8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8258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5" x14ac:dyDescent="0.25">
      <c r="A588">
        <v>586</v>
      </c>
      <c r="B588" s="3" t="s">
        <v>585</v>
      </c>
      <c r="C588" s="3" t="s">
        <v>4693</v>
      </c>
      <c r="D588" s="6">
        <v>10000</v>
      </c>
      <c r="E588" s="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8258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75" x14ac:dyDescent="0.25">
      <c r="A589">
        <v>587</v>
      </c>
      <c r="B589" s="3" t="s">
        <v>586</v>
      </c>
      <c r="C589" s="3" t="s">
        <v>4694</v>
      </c>
      <c r="D589" s="6">
        <v>30000</v>
      </c>
      <c r="E589" s="8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8258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60" x14ac:dyDescent="0.25">
      <c r="A590">
        <v>588</v>
      </c>
      <c r="B590" s="3" t="s">
        <v>587</v>
      </c>
      <c r="C590" s="3" t="s">
        <v>4695</v>
      </c>
      <c r="D590" s="6">
        <v>9000</v>
      </c>
      <c r="E590" s="8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8258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x14ac:dyDescent="0.25">
      <c r="A591">
        <v>589</v>
      </c>
      <c r="B591" s="3" t="s">
        <v>588</v>
      </c>
      <c r="C591" s="3" t="s">
        <v>4696</v>
      </c>
      <c r="D591" s="6">
        <v>7500</v>
      </c>
      <c r="E591" s="8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8258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60" x14ac:dyDescent="0.25">
      <c r="A592">
        <v>590</v>
      </c>
      <c r="B592" s="3" t="s">
        <v>589</v>
      </c>
      <c r="C592" s="3" t="s">
        <v>4697</v>
      </c>
      <c r="D592" s="6">
        <v>5000</v>
      </c>
      <c r="E592" s="8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8258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5" x14ac:dyDescent="0.25">
      <c r="A593">
        <v>591</v>
      </c>
      <c r="B593" s="3" t="s">
        <v>590</v>
      </c>
      <c r="C593" s="3" t="s">
        <v>4698</v>
      </c>
      <c r="D593" s="6">
        <v>100000</v>
      </c>
      <c r="E593" s="8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8258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60" x14ac:dyDescent="0.25">
      <c r="A594">
        <v>592</v>
      </c>
      <c r="B594" s="3" t="s">
        <v>591</v>
      </c>
      <c r="C594" s="3" t="s">
        <v>4699</v>
      </c>
      <c r="D594" s="6">
        <v>7500</v>
      </c>
      <c r="E594" s="8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8258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60" x14ac:dyDescent="0.25">
      <c r="A595">
        <v>593</v>
      </c>
      <c r="B595" s="3" t="s">
        <v>592</v>
      </c>
      <c r="C595" s="3" t="s">
        <v>4700</v>
      </c>
      <c r="D595" s="6">
        <v>500</v>
      </c>
      <c r="E595" s="8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8258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0" x14ac:dyDescent="0.25">
      <c r="A596">
        <v>594</v>
      </c>
      <c r="B596" s="3" t="s">
        <v>593</v>
      </c>
      <c r="C596" s="3" t="s">
        <v>4701</v>
      </c>
      <c r="D596" s="6">
        <v>25000</v>
      </c>
      <c r="E596" s="8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8258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60" x14ac:dyDescent="0.25">
      <c r="A597">
        <v>595</v>
      </c>
      <c r="B597" s="3" t="s">
        <v>594</v>
      </c>
      <c r="C597" s="3" t="s">
        <v>4702</v>
      </c>
      <c r="D597" s="6">
        <v>100000</v>
      </c>
      <c r="E597" s="8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8258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45" x14ac:dyDescent="0.25">
      <c r="A598">
        <v>596</v>
      </c>
      <c r="B598" s="3" t="s">
        <v>595</v>
      </c>
      <c r="C598" s="3" t="s">
        <v>4703</v>
      </c>
      <c r="D598" s="6">
        <v>20000</v>
      </c>
      <c r="E598" s="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8258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5" x14ac:dyDescent="0.25">
      <c r="A599">
        <v>597</v>
      </c>
      <c r="B599" s="3" t="s">
        <v>596</v>
      </c>
      <c r="C599" s="3" t="s">
        <v>4704</v>
      </c>
      <c r="D599" s="6">
        <v>7500</v>
      </c>
      <c r="E599" s="8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8258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0" x14ac:dyDescent="0.25">
      <c r="A600">
        <v>598</v>
      </c>
      <c r="B600" s="3" t="s">
        <v>597</v>
      </c>
      <c r="C600" s="3" t="s">
        <v>4705</v>
      </c>
      <c r="D600" s="6">
        <v>2500</v>
      </c>
      <c r="E600" s="8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8258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60" x14ac:dyDescent="0.25">
      <c r="A601">
        <v>599</v>
      </c>
      <c r="B601" s="3" t="s">
        <v>598</v>
      </c>
      <c r="C601" s="3" t="s">
        <v>4706</v>
      </c>
      <c r="D601" s="6">
        <v>50000</v>
      </c>
      <c r="E601" s="8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8258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0" x14ac:dyDescent="0.25">
      <c r="A602">
        <v>600</v>
      </c>
      <c r="B602" s="3" t="s">
        <v>599</v>
      </c>
      <c r="C602" s="3" t="s">
        <v>4707</v>
      </c>
      <c r="D602" s="6">
        <v>5000</v>
      </c>
      <c r="E602" s="8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8258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60" x14ac:dyDescent="0.25">
      <c r="A603">
        <v>601</v>
      </c>
      <c r="B603" s="3" t="s">
        <v>600</v>
      </c>
      <c r="C603" s="3" t="s">
        <v>4708</v>
      </c>
      <c r="D603" s="6">
        <v>10000</v>
      </c>
      <c r="E603" s="8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8258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5" x14ac:dyDescent="0.25">
      <c r="A604">
        <v>602</v>
      </c>
      <c r="B604" s="3" t="s">
        <v>601</v>
      </c>
      <c r="C604" s="3" t="s">
        <v>4709</v>
      </c>
      <c r="D604" s="6">
        <v>70000</v>
      </c>
      <c r="E604" s="8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8258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5" x14ac:dyDescent="0.25">
      <c r="A605">
        <v>603</v>
      </c>
      <c r="B605" s="3" t="s">
        <v>602</v>
      </c>
      <c r="C605" s="3" t="s">
        <v>4710</v>
      </c>
      <c r="D605" s="6">
        <v>15000</v>
      </c>
      <c r="E605" s="8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8258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60" x14ac:dyDescent="0.25">
      <c r="A606">
        <v>604</v>
      </c>
      <c r="B606" s="3" t="s">
        <v>603</v>
      </c>
      <c r="C606" s="3" t="s">
        <v>4711</v>
      </c>
      <c r="D606" s="6">
        <v>1500</v>
      </c>
      <c r="E606" s="8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8258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0" x14ac:dyDescent="0.25">
      <c r="A607">
        <v>605</v>
      </c>
      <c r="B607" s="3" t="s">
        <v>604</v>
      </c>
      <c r="C607" s="3" t="s">
        <v>4712</v>
      </c>
      <c r="D607" s="6">
        <v>5000</v>
      </c>
      <c r="E607" s="8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8258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60" x14ac:dyDescent="0.25">
      <c r="A608">
        <v>606</v>
      </c>
      <c r="B608" s="3" t="s">
        <v>605</v>
      </c>
      <c r="C608" s="3" t="s">
        <v>4713</v>
      </c>
      <c r="D608" s="6">
        <v>5000</v>
      </c>
      <c r="E608" s="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8258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60" x14ac:dyDescent="0.25">
      <c r="A609">
        <v>607</v>
      </c>
      <c r="B609" s="3" t="s">
        <v>606</v>
      </c>
      <c r="C609" s="3" t="s">
        <v>4714</v>
      </c>
      <c r="D609" s="6">
        <v>250</v>
      </c>
      <c r="E609" s="8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8258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60" x14ac:dyDescent="0.25">
      <c r="A610">
        <v>608</v>
      </c>
      <c r="B610" s="3" t="s">
        <v>607</v>
      </c>
      <c r="C610" s="3" t="s">
        <v>4715</v>
      </c>
      <c r="D610" s="6">
        <v>150000</v>
      </c>
      <c r="E610" s="8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8258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60" x14ac:dyDescent="0.25">
      <c r="A611">
        <v>609</v>
      </c>
      <c r="B611" s="3" t="s">
        <v>608</v>
      </c>
      <c r="C611" s="3" t="s">
        <v>4716</v>
      </c>
      <c r="D611" s="6">
        <v>780</v>
      </c>
      <c r="E611" s="8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8258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5" x14ac:dyDescent="0.25">
      <c r="A612">
        <v>610</v>
      </c>
      <c r="B612" s="3" t="s">
        <v>609</v>
      </c>
      <c r="C612" s="3" t="s">
        <v>4717</v>
      </c>
      <c r="D612" s="6">
        <v>13803</v>
      </c>
      <c r="E612" s="8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8258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60" x14ac:dyDescent="0.25">
      <c r="A613">
        <v>611</v>
      </c>
      <c r="B613" s="3" t="s">
        <v>610</v>
      </c>
      <c r="C613" s="3" t="s">
        <v>4718</v>
      </c>
      <c r="D613" s="6">
        <v>80000</v>
      </c>
      <c r="E613" s="8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8258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0" x14ac:dyDescent="0.25">
      <c r="A614">
        <v>612</v>
      </c>
      <c r="B614" s="3" t="s">
        <v>611</v>
      </c>
      <c r="C614" s="3" t="s">
        <v>4719</v>
      </c>
      <c r="D614" s="6">
        <v>10000</v>
      </c>
      <c r="E614" s="8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8258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60" x14ac:dyDescent="0.25">
      <c r="A615">
        <v>613</v>
      </c>
      <c r="B615" s="3" t="s">
        <v>612</v>
      </c>
      <c r="C615" s="3" t="s">
        <v>4720</v>
      </c>
      <c r="D615" s="6">
        <v>60000</v>
      </c>
      <c r="E615" s="8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8258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5" x14ac:dyDescent="0.25">
      <c r="A616">
        <v>614</v>
      </c>
      <c r="B616" s="3" t="s">
        <v>613</v>
      </c>
      <c r="C616" s="3" t="s">
        <v>4721</v>
      </c>
      <c r="D616" s="6">
        <v>10000</v>
      </c>
      <c r="E616" s="8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8258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5" x14ac:dyDescent="0.25">
      <c r="A617">
        <v>615</v>
      </c>
      <c r="B617" s="3" t="s">
        <v>614</v>
      </c>
      <c r="C617" s="3" t="s">
        <v>4722</v>
      </c>
      <c r="D617" s="6">
        <v>515</v>
      </c>
      <c r="E617" s="8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8258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60" x14ac:dyDescent="0.25">
      <c r="A618">
        <v>616</v>
      </c>
      <c r="B618" s="3" t="s">
        <v>615</v>
      </c>
      <c r="C618" s="3" t="s">
        <v>4723</v>
      </c>
      <c r="D618" s="6">
        <v>5000</v>
      </c>
      <c r="E618" s="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8258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60" x14ac:dyDescent="0.25">
      <c r="A619">
        <v>617</v>
      </c>
      <c r="B619" s="3" t="s">
        <v>616</v>
      </c>
      <c r="C619" s="3" t="s">
        <v>4724</v>
      </c>
      <c r="D619" s="6">
        <v>2000</v>
      </c>
      <c r="E619" s="8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8258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60" x14ac:dyDescent="0.25">
      <c r="A620">
        <v>618</v>
      </c>
      <c r="B620" s="3" t="s">
        <v>617</v>
      </c>
      <c r="C620" s="3" t="s">
        <v>4725</v>
      </c>
      <c r="D620" s="6">
        <v>400</v>
      </c>
      <c r="E620" s="8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8258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0" x14ac:dyDescent="0.25">
      <c r="A621">
        <v>619</v>
      </c>
      <c r="B621" s="3" t="s">
        <v>618</v>
      </c>
      <c r="C621" s="3" t="s">
        <v>4726</v>
      </c>
      <c r="D621" s="6">
        <v>2500000</v>
      </c>
      <c r="E621" s="8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8258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5" x14ac:dyDescent="0.25">
      <c r="A622">
        <v>620</v>
      </c>
      <c r="B622" s="3" t="s">
        <v>619</v>
      </c>
      <c r="C622" s="3" t="s">
        <v>4727</v>
      </c>
      <c r="D622" s="6">
        <v>30000</v>
      </c>
      <c r="E622" s="8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8258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60" x14ac:dyDescent="0.25">
      <c r="A623">
        <v>621</v>
      </c>
      <c r="B623" s="3" t="s">
        <v>620</v>
      </c>
      <c r="C623" s="3" t="s">
        <v>4728</v>
      </c>
      <c r="D623" s="6">
        <v>25000</v>
      </c>
      <c r="E623" s="8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8258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60" x14ac:dyDescent="0.25">
      <c r="A624">
        <v>622</v>
      </c>
      <c r="B624" s="3" t="s">
        <v>621</v>
      </c>
      <c r="C624" s="3" t="s">
        <v>4729</v>
      </c>
      <c r="D624" s="6">
        <v>6000</v>
      </c>
      <c r="E624" s="8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8258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60" x14ac:dyDescent="0.25">
      <c r="A625">
        <v>623</v>
      </c>
      <c r="B625" s="3" t="s">
        <v>622</v>
      </c>
      <c r="C625" s="3" t="s">
        <v>4730</v>
      </c>
      <c r="D625" s="6">
        <v>75000</v>
      </c>
      <c r="E625" s="8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8258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5" x14ac:dyDescent="0.25">
      <c r="A626">
        <v>624</v>
      </c>
      <c r="B626" s="3" t="s">
        <v>623</v>
      </c>
      <c r="C626" s="3" t="s">
        <v>4731</v>
      </c>
      <c r="D626" s="6">
        <v>5000</v>
      </c>
      <c r="E626" s="8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8258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60" x14ac:dyDescent="0.25">
      <c r="A627">
        <v>625</v>
      </c>
      <c r="B627" s="3" t="s">
        <v>624</v>
      </c>
      <c r="C627" s="3" t="s">
        <v>4732</v>
      </c>
      <c r="D627" s="6">
        <v>25000</v>
      </c>
      <c r="E627" s="8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8258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60" x14ac:dyDescent="0.25">
      <c r="A628">
        <v>626</v>
      </c>
      <c r="B628" s="3" t="s">
        <v>625</v>
      </c>
      <c r="C628" s="3" t="s">
        <v>4733</v>
      </c>
      <c r="D628" s="6">
        <v>25000</v>
      </c>
      <c r="E628" s="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8258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60" x14ac:dyDescent="0.25">
      <c r="A629">
        <v>627</v>
      </c>
      <c r="B629" s="3" t="s">
        <v>626</v>
      </c>
      <c r="C629" s="3" t="s">
        <v>4734</v>
      </c>
      <c r="D629" s="6">
        <v>450000</v>
      </c>
      <c r="E629" s="8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8258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5" x14ac:dyDescent="0.25">
      <c r="A630">
        <v>628</v>
      </c>
      <c r="B630" s="3" t="s">
        <v>627</v>
      </c>
      <c r="C630" s="3" t="s">
        <v>4735</v>
      </c>
      <c r="D630" s="6">
        <v>5000</v>
      </c>
      <c r="E630" s="8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8258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60" x14ac:dyDescent="0.25">
      <c r="A631">
        <v>629</v>
      </c>
      <c r="B631" s="3" t="s">
        <v>628</v>
      </c>
      <c r="C631" s="3" t="s">
        <v>4736</v>
      </c>
      <c r="D631" s="6">
        <v>200000</v>
      </c>
      <c r="E631" s="8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8258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60" x14ac:dyDescent="0.25">
      <c r="A632">
        <v>630</v>
      </c>
      <c r="B632" s="3" t="s">
        <v>629</v>
      </c>
      <c r="C632" s="3" t="s">
        <v>4737</v>
      </c>
      <c r="D632" s="6">
        <v>11999</v>
      </c>
      <c r="E632" s="8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8258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45" x14ac:dyDescent="0.25">
      <c r="A633">
        <v>631</v>
      </c>
      <c r="B633" s="3" t="s">
        <v>630</v>
      </c>
      <c r="C633" s="3" t="s">
        <v>4738</v>
      </c>
      <c r="D633" s="6">
        <v>50000</v>
      </c>
      <c r="E633" s="8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8258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45" x14ac:dyDescent="0.25">
      <c r="A634">
        <v>632</v>
      </c>
      <c r="B634" s="3" t="s">
        <v>631</v>
      </c>
      <c r="C634" s="3" t="s">
        <v>4739</v>
      </c>
      <c r="D634" s="6">
        <v>20000</v>
      </c>
      <c r="E634" s="8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8258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5" x14ac:dyDescent="0.25">
      <c r="A635">
        <v>633</v>
      </c>
      <c r="B635" s="3" t="s">
        <v>632</v>
      </c>
      <c r="C635" s="3" t="s">
        <v>4740</v>
      </c>
      <c r="D635" s="6">
        <v>10000</v>
      </c>
      <c r="E635" s="8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8258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45" x14ac:dyDescent="0.25">
      <c r="A636">
        <v>634</v>
      </c>
      <c r="B636" s="3" t="s">
        <v>633</v>
      </c>
      <c r="C636" s="3" t="s">
        <v>4741</v>
      </c>
      <c r="D636" s="6">
        <v>5000</v>
      </c>
      <c r="E636" s="8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8258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0" x14ac:dyDescent="0.25">
      <c r="A637">
        <v>635</v>
      </c>
      <c r="B637" s="3" t="s">
        <v>634</v>
      </c>
      <c r="C637" s="3" t="s">
        <v>4742</v>
      </c>
      <c r="D637" s="6">
        <v>25000</v>
      </c>
      <c r="E637" s="8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8258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45" x14ac:dyDescent="0.25">
      <c r="A638">
        <v>636</v>
      </c>
      <c r="B638" s="3" t="s">
        <v>635</v>
      </c>
      <c r="C638" s="3" t="s">
        <v>4743</v>
      </c>
      <c r="D638" s="6">
        <v>2000</v>
      </c>
      <c r="E638" s="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8258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60" x14ac:dyDescent="0.25">
      <c r="A639">
        <v>637</v>
      </c>
      <c r="B639" s="3" t="s">
        <v>636</v>
      </c>
      <c r="C639" s="3" t="s">
        <v>4744</v>
      </c>
      <c r="D639" s="6">
        <v>100000</v>
      </c>
      <c r="E639" s="8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8258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x14ac:dyDescent="0.25">
      <c r="A640">
        <v>638</v>
      </c>
      <c r="B640" s="3" t="s">
        <v>637</v>
      </c>
      <c r="C640" s="3" t="s">
        <v>4745</v>
      </c>
      <c r="D640" s="6">
        <v>200000</v>
      </c>
      <c r="E640" s="8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8258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0" x14ac:dyDescent="0.25">
      <c r="A641">
        <v>639</v>
      </c>
      <c r="B641" s="3" t="s">
        <v>638</v>
      </c>
      <c r="C641" s="3" t="s">
        <v>4746</v>
      </c>
      <c r="D641" s="6">
        <v>1000000</v>
      </c>
      <c r="E641" s="8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8258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60" x14ac:dyDescent="0.25">
      <c r="A642">
        <v>640</v>
      </c>
      <c r="B642" s="3" t="s">
        <v>639</v>
      </c>
      <c r="C642" s="3" t="s">
        <v>4747</v>
      </c>
      <c r="D642" s="6">
        <v>70</v>
      </c>
      <c r="E642" s="8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8259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60" x14ac:dyDescent="0.25">
      <c r="A643">
        <v>641</v>
      </c>
      <c r="B643" s="3" t="s">
        <v>640</v>
      </c>
      <c r="C643" s="3" t="s">
        <v>4748</v>
      </c>
      <c r="D643" s="6">
        <v>40000</v>
      </c>
      <c r="E643" s="8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8259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60" x14ac:dyDescent="0.25">
      <c r="A644">
        <v>642</v>
      </c>
      <c r="B644" s="3" t="s">
        <v>641</v>
      </c>
      <c r="C644" s="3" t="s">
        <v>4749</v>
      </c>
      <c r="D644" s="6">
        <v>20000</v>
      </c>
      <c r="E644" s="8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8259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45" x14ac:dyDescent="0.25">
      <c r="A645">
        <v>643</v>
      </c>
      <c r="B645" s="3" t="s">
        <v>642</v>
      </c>
      <c r="C645" s="3" t="s">
        <v>4750</v>
      </c>
      <c r="D645" s="6">
        <v>25000</v>
      </c>
      <c r="E645" s="8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8259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60" x14ac:dyDescent="0.25">
      <c r="A646">
        <v>644</v>
      </c>
      <c r="B646" s="3" t="s">
        <v>643</v>
      </c>
      <c r="C646" s="3" t="s">
        <v>4751</v>
      </c>
      <c r="D646" s="6">
        <v>25000</v>
      </c>
      <c r="E646" s="8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8259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0" x14ac:dyDescent="0.25">
      <c r="A647">
        <v>645</v>
      </c>
      <c r="B647" s="3" t="s">
        <v>644</v>
      </c>
      <c r="C647" s="3" t="s">
        <v>4752</v>
      </c>
      <c r="D647" s="6">
        <v>2000</v>
      </c>
      <c r="E647" s="8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8259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60" x14ac:dyDescent="0.25">
      <c r="A648">
        <v>646</v>
      </c>
      <c r="B648" s="3" t="s">
        <v>645</v>
      </c>
      <c r="C648" s="3" t="s">
        <v>4753</v>
      </c>
      <c r="D648" s="6">
        <v>800</v>
      </c>
      <c r="E648" s="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8259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60" x14ac:dyDescent="0.25">
      <c r="A649">
        <v>647</v>
      </c>
      <c r="B649" s="3" t="s">
        <v>646</v>
      </c>
      <c r="C649" s="3" t="s">
        <v>4754</v>
      </c>
      <c r="D649" s="6">
        <v>2000</v>
      </c>
      <c r="E649" s="8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8259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0" x14ac:dyDescent="0.25">
      <c r="A650">
        <v>648</v>
      </c>
      <c r="B650" s="3" t="s">
        <v>647</v>
      </c>
      <c r="C650" s="3" t="s">
        <v>4755</v>
      </c>
      <c r="D650" s="6">
        <v>35000</v>
      </c>
      <c r="E650" s="8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8259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60" x14ac:dyDescent="0.25">
      <c r="A651">
        <v>649</v>
      </c>
      <c r="B651" s="3" t="s">
        <v>648</v>
      </c>
      <c r="C651" s="3" t="s">
        <v>4756</v>
      </c>
      <c r="D651" s="6">
        <v>2500</v>
      </c>
      <c r="E651" s="8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8259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60" x14ac:dyDescent="0.25">
      <c r="A652">
        <v>650</v>
      </c>
      <c r="B652" s="3" t="s">
        <v>649</v>
      </c>
      <c r="C652" s="3" t="s">
        <v>4757</v>
      </c>
      <c r="D652" s="6">
        <v>1500</v>
      </c>
      <c r="E652" s="8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8259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60" x14ac:dyDescent="0.25">
      <c r="A653">
        <v>651</v>
      </c>
      <c r="B653" s="3" t="s">
        <v>650</v>
      </c>
      <c r="C653" s="3" t="s">
        <v>4758</v>
      </c>
      <c r="D653" s="6">
        <v>25000</v>
      </c>
      <c r="E653" s="8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8259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60" x14ac:dyDescent="0.25">
      <c r="A654">
        <v>652</v>
      </c>
      <c r="B654" s="3" t="s">
        <v>651</v>
      </c>
      <c r="C654" s="3" t="s">
        <v>4759</v>
      </c>
      <c r="D654" s="6">
        <v>3000</v>
      </c>
      <c r="E654" s="8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8259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60" x14ac:dyDescent="0.25">
      <c r="A655">
        <v>653</v>
      </c>
      <c r="B655" s="3" t="s">
        <v>652</v>
      </c>
      <c r="C655" s="3" t="s">
        <v>4760</v>
      </c>
      <c r="D655" s="6">
        <v>75000</v>
      </c>
      <c r="E655" s="8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8259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60" x14ac:dyDescent="0.25">
      <c r="A656">
        <v>654</v>
      </c>
      <c r="B656" s="3" t="s">
        <v>653</v>
      </c>
      <c r="C656" s="3" t="s">
        <v>4761</v>
      </c>
      <c r="D656" s="6">
        <v>12000</v>
      </c>
      <c r="E656" s="8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8259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5" x14ac:dyDescent="0.25">
      <c r="A657">
        <v>655</v>
      </c>
      <c r="B657" s="3" t="s">
        <v>654</v>
      </c>
      <c r="C657" s="3" t="s">
        <v>4762</v>
      </c>
      <c r="D657" s="6">
        <v>8000</v>
      </c>
      <c r="E657" s="8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8259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60" x14ac:dyDescent="0.25">
      <c r="A658">
        <v>656</v>
      </c>
      <c r="B658" s="3" t="s">
        <v>655</v>
      </c>
      <c r="C658" s="3" t="s">
        <v>4763</v>
      </c>
      <c r="D658" s="6">
        <v>5000</v>
      </c>
      <c r="E658" s="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8259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60" x14ac:dyDescent="0.25">
      <c r="A659">
        <v>657</v>
      </c>
      <c r="B659" s="3" t="s">
        <v>656</v>
      </c>
      <c r="C659" s="3" t="s">
        <v>4764</v>
      </c>
      <c r="D659" s="6">
        <v>15000</v>
      </c>
      <c r="E659" s="8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8259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60" x14ac:dyDescent="0.25">
      <c r="A660">
        <v>658</v>
      </c>
      <c r="B660" s="3" t="s">
        <v>657</v>
      </c>
      <c r="C660" s="3" t="s">
        <v>4765</v>
      </c>
      <c r="D660" s="6">
        <v>28888</v>
      </c>
      <c r="E660" s="8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8259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x14ac:dyDescent="0.25">
      <c r="A661">
        <v>659</v>
      </c>
      <c r="B661" s="3" t="s">
        <v>658</v>
      </c>
      <c r="C661" s="3" t="s">
        <v>4766</v>
      </c>
      <c r="D661" s="6">
        <v>3000</v>
      </c>
      <c r="E661" s="8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8259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60" x14ac:dyDescent="0.25">
      <c r="A662">
        <v>660</v>
      </c>
      <c r="B662" s="3" t="s">
        <v>659</v>
      </c>
      <c r="C662" s="3" t="s">
        <v>4767</v>
      </c>
      <c r="D662" s="6">
        <v>50000</v>
      </c>
      <c r="E662" s="8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8259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5" x14ac:dyDescent="0.25">
      <c r="A663">
        <v>661</v>
      </c>
      <c r="B663" s="3" t="s">
        <v>660</v>
      </c>
      <c r="C663" s="3" t="s">
        <v>4768</v>
      </c>
      <c r="D663" s="6">
        <v>10000</v>
      </c>
      <c r="E663" s="8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8259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45" x14ac:dyDescent="0.25">
      <c r="A664">
        <v>662</v>
      </c>
      <c r="B664" s="3" t="s">
        <v>661</v>
      </c>
      <c r="C664" s="3" t="s">
        <v>4769</v>
      </c>
      <c r="D664" s="6">
        <v>39000</v>
      </c>
      <c r="E664" s="8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8259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60" x14ac:dyDescent="0.25">
      <c r="A665">
        <v>663</v>
      </c>
      <c r="B665" s="3" t="s">
        <v>662</v>
      </c>
      <c r="C665" s="3" t="s">
        <v>4770</v>
      </c>
      <c r="D665" s="6">
        <v>200000</v>
      </c>
      <c r="E665" s="8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8259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60" x14ac:dyDescent="0.25">
      <c r="A666">
        <v>664</v>
      </c>
      <c r="B666" s="3" t="s">
        <v>663</v>
      </c>
      <c r="C666" s="3" t="s">
        <v>4771</v>
      </c>
      <c r="D666" s="6">
        <v>12000</v>
      </c>
      <c r="E666" s="8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8259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60" x14ac:dyDescent="0.25">
      <c r="A667">
        <v>665</v>
      </c>
      <c r="B667" s="3" t="s">
        <v>664</v>
      </c>
      <c r="C667" s="3" t="s">
        <v>4772</v>
      </c>
      <c r="D667" s="6">
        <v>10000</v>
      </c>
      <c r="E667" s="8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8259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60" x14ac:dyDescent="0.25">
      <c r="A668">
        <v>666</v>
      </c>
      <c r="B668" s="3" t="s">
        <v>665</v>
      </c>
      <c r="C668" s="3" t="s">
        <v>4773</v>
      </c>
      <c r="D668" s="6">
        <v>200000</v>
      </c>
      <c r="E668" s="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8259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60" x14ac:dyDescent="0.25">
      <c r="A669">
        <v>667</v>
      </c>
      <c r="B669" s="3" t="s">
        <v>666</v>
      </c>
      <c r="C669" s="3" t="s">
        <v>4774</v>
      </c>
      <c r="D669" s="6">
        <v>50000</v>
      </c>
      <c r="E669" s="8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8259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5" x14ac:dyDescent="0.25">
      <c r="A670">
        <v>668</v>
      </c>
      <c r="B670" s="3" t="s">
        <v>667</v>
      </c>
      <c r="C670" s="3" t="s">
        <v>4775</v>
      </c>
      <c r="D670" s="6">
        <v>15000</v>
      </c>
      <c r="E670" s="8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8259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0" x14ac:dyDescent="0.25">
      <c r="A671">
        <v>669</v>
      </c>
      <c r="B671" s="3" t="s">
        <v>668</v>
      </c>
      <c r="C671" s="3" t="s">
        <v>4776</v>
      </c>
      <c r="D671" s="6">
        <v>200000</v>
      </c>
      <c r="E671" s="8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8259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60" x14ac:dyDescent="0.25">
      <c r="A672">
        <v>670</v>
      </c>
      <c r="B672" s="3" t="s">
        <v>669</v>
      </c>
      <c r="C672" s="3" t="s">
        <v>4777</v>
      </c>
      <c r="D672" s="6">
        <v>90000</v>
      </c>
      <c r="E672" s="8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8259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60" x14ac:dyDescent="0.25">
      <c r="A673">
        <v>671</v>
      </c>
      <c r="B673" s="3" t="s">
        <v>670</v>
      </c>
      <c r="C673" s="3" t="s">
        <v>4778</v>
      </c>
      <c r="D673" s="6">
        <v>30000</v>
      </c>
      <c r="E673" s="8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8259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60" x14ac:dyDescent="0.25">
      <c r="A674">
        <v>672</v>
      </c>
      <c r="B674" s="3" t="s">
        <v>671</v>
      </c>
      <c r="C674" s="3" t="s">
        <v>4779</v>
      </c>
      <c r="D674" s="6">
        <v>50000</v>
      </c>
      <c r="E674" s="8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8259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60" x14ac:dyDescent="0.25">
      <c r="A675">
        <v>673</v>
      </c>
      <c r="B675" s="3" t="s">
        <v>672</v>
      </c>
      <c r="C675" s="3" t="s">
        <v>4780</v>
      </c>
      <c r="D675" s="6">
        <v>100000</v>
      </c>
      <c r="E675" s="8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8259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0" x14ac:dyDescent="0.25">
      <c r="A676">
        <v>674</v>
      </c>
      <c r="B676" s="3" t="s">
        <v>673</v>
      </c>
      <c r="C676" s="3" t="s">
        <v>4781</v>
      </c>
      <c r="D676" s="6">
        <v>50000</v>
      </c>
      <c r="E676" s="8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8259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60" x14ac:dyDescent="0.25">
      <c r="A677">
        <v>675</v>
      </c>
      <c r="B677" s="3" t="s">
        <v>674</v>
      </c>
      <c r="C677" s="3" t="s">
        <v>4782</v>
      </c>
      <c r="D677" s="6">
        <v>6000</v>
      </c>
      <c r="E677" s="8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8259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0" x14ac:dyDescent="0.25">
      <c r="A678">
        <v>676</v>
      </c>
      <c r="B678" s="3" t="s">
        <v>675</v>
      </c>
      <c r="C678" s="3" t="s">
        <v>4783</v>
      </c>
      <c r="D678" s="6">
        <v>100000</v>
      </c>
      <c r="E678" s="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8259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75" x14ac:dyDescent="0.25">
      <c r="A679">
        <v>677</v>
      </c>
      <c r="B679" s="3" t="s">
        <v>676</v>
      </c>
      <c r="C679" s="3" t="s">
        <v>4784</v>
      </c>
      <c r="D679" s="6">
        <v>50000</v>
      </c>
      <c r="E679" s="8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8259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60" x14ac:dyDescent="0.25">
      <c r="A680">
        <v>678</v>
      </c>
      <c r="B680" s="3" t="s">
        <v>677</v>
      </c>
      <c r="C680" s="3" t="s">
        <v>4785</v>
      </c>
      <c r="D680" s="6">
        <v>29000</v>
      </c>
      <c r="E680" s="8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8259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60" x14ac:dyDescent="0.25">
      <c r="A681">
        <v>679</v>
      </c>
      <c r="B681" s="3" t="s">
        <v>678</v>
      </c>
      <c r="C681" s="3" t="s">
        <v>4786</v>
      </c>
      <c r="D681" s="6">
        <v>57000</v>
      </c>
      <c r="E681" s="8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8259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60" x14ac:dyDescent="0.25">
      <c r="A682">
        <v>680</v>
      </c>
      <c r="B682" s="3" t="s">
        <v>679</v>
      </c>
      <c r="C682" s="3" t="s">
        <v>4787</v>
      </c>
      <c r="D682" s="6">
        <v>75000</v>
      </c>
      <c r="E682" s="8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8259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60" x14ac:dyDescent="0.25">
      <c r="A683">
        <v>681</v>
      </c>
      <c r="B683" s="3" t="s">
        <v>680</v>
      </c>
      <c r="C683" s="3" t="s">
        <v>4788</v>
      </c>
      <c r="D683" s="6">
        <v>2500</v>
      </c>
      <c r="E683" s="8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8259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5" x14ac:dyDescent="0.25">
      <c r="A684">
        <v>682</v>
      </c>
      <c r="B684" s="3" t="s">
        <v>681</v>
      </c>
      <c r="C684" s="3" t="s">
        <v>4789</v>
      </c>
      <c r="D684" s="6">
        <v>50000</v>
      </c>
      <c r="E684" s="8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8259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60" x14ac:dyDescent="0.25">
      <c r="A685">
        <v>683</v>
      </c>
      <c r="B685" s="3" t="s">
        <v>682</v>
      </c>
      <c r="C685" s="3" t="s">
        <v>4790</v>
      </c>
      <c r="D685" s="6">
        <v>35000</v>
      </c>
      <c r="E685" s="8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8259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30" x14ac:dyDescent="0.25">
      <c r="A686">
        <v>684</v>
      </c>
      <c r="B686" s="3" t="s">
        <v>683</v>
      </c>
      <c r="C686" s="3" t="s">
        <v>4791</v>
      </c>
      <c r="D686" s="6">
        <v>320000</v>
      </c>
      <c r="E686" s="8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8259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60" x14ac:dyDescent="0.25">
      <c r="A687">
        <v>685</v>
      </c>
      <c r="B687" s="3" t="s">
        <v>684</v>
      </c>
      <c r="C687" s="3" t="s">
        <v>4792</v>
      </c>
      <c r="D687" s="6">
        <v>2000</v>
      </c>
      <c r="E687" s="8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8259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0" x14ac:dyDescent="0.25">
      <c r="A688">
        <v>686</v>
      </c>
      <c r="B688" s="3" t="s">
        <v>685</v>
      </c>
      <c r="C688" s="3" t="s">
        <v>4793</v>
      </c>
      <c r="D688" s="6">
        <v>500000</v>
      </c>
      <c r="E688" s="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8259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60" x14ac:dyDescent="0.25">
      <c r="A689">
        <v>687</v>
      </c>
      <c r="B689" s="3" t="s">
        <v>686</v>
      </c>
      <c r="C689" s="3" t="s">
        <v>4794</v>
      </c>
      <c r="D689" s="6">
        <v>100000</v>
      </c>
      <c r="E689" s="8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8259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60" x14ac:dyDescent="0.25">
      <c r="A690">
        <v>688</v>
      </c>
      <c r="B690" s="3" t="s">
        <v>687</v>
      </c>
      <c r="C690" s="3" t="s">
        <v>4795</v>
      </c>
      <c r="D690" s="6">
        <v>20000</v>
      </c>
      <c r="E690" s="8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8259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60" x14ac:dyDescent="0.25">
      <c r="A691">
        <v>689</v>
      </c>
      <c r="B691" s="3" t="s">
        <v>688</v>
      </c>
      <c r="C691" s="3" t="s">
        <v>4796</v>
      </c>
      <c r="D691" s="6">
        <v>200000</v>
      </c>
      <c r="E691" s="8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8259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0" x14ac:dyDescent="0.25">
      <c r="A692">
        <v>690</v>
      </c>
      <c r="B692" s="3" t="s">
        <v>689</v>
      </c>
      <c r="C692" s="3" t="s">
        <v>4797</v>
      </c>
      <c r="D692" s="6">
        <v>20000</v>
      </c>
      <c r="E692" s="8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8259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5" x14ac:dyDescent="0.25">
      <c r="A693">
        <v>691</v>
      </c>
      <c r="B693" s="3" t="s">
        <v>690</v>
      </c>
      <c r="C693" s="3" t="s">
        <v>4798</v>
      </c>
      <c r="D693" s="6">
        <v>50000</v>
      </c>
      <c r="E693" s="8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8259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60" x14ac:dyDescent="0.25">
      <c r="A694">
        <v>692</v>
      </c>
      <c r="B694" s="3" t="s">
        <v>691</v>
      </c>
      <c r="C694" s="3" t="s">
        <v>4799</v>
      </c>
      <c r="D694" s="6">
        <v>20000</v>
      </c>
      <c r="E694" s="8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8259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45" x14ac:dyDescent="0.25">
      <c r="A695">
        <v>693</v>
      </c>
      <c r="B695" s="3" t="s">
        <v>692</v>
      </c>
      <c r="C695" s="3" t="s">
        <v>4800</v>
      </c>
      <c r="D695" s="6">
        <v>100000</v>
      </c>
      <c r="E695" s="8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8259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60" x14ac:dyDescent="0.25">
      <c r="A696">
        <v>694</v>
      </c>
      <c r="B696" s="3" t="s">
        <v>693</v>
      </c>
      <c r="C696" s="3" t="s">
        <v>4801</v>
      </c>
      <c r="D696" s="6">
        <v>150000</v>
      </c>
      <c r="E696" s="8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8259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60" x14ac:dyDescent="0.25">
      <c r="A697">
        <v>695</v>
      </c>
      <c r="B697" s="3" t="s">
        <v>694</v>
      </c>
      <c r="C697" s="3" t="s">
        <v>4802</v>
      </c>
      <c r="D697" s="6">
        <v>60000</v>
      </c>
      <c r="E697" s="8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8259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0" x14ac:dyDescent="0.25">
      <c r="A698">
        <v>696</v>
      </c>
      <c r="B698" s="3" t="s">
        <v>695</v>
      </c>
      <c r="C698" s="3" t="s">
        <v>4803</v>
      </c>
      <c r="D698" s="6">
        <v>175000</v>
      </c>
      <c r="E698" s="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8259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60" x14ac:dyDescent="0.25">
      <c r="A699">
        <v>697</v>
      </c>
      <c r="B699" s="3" t="s">
        <v>696</v>
      </c>
      <c r="C699" s="3" t="s">
        <v>4804</v>
      </c>
      <c r="D699" s="6">
        <v>5000</v>
      </c>
      <c r="E699" s="8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8259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60" x14ac:dyDescent="0.25">
      <c r="A700">
        <v>698</v>
      </c>
      <c r="B700" s="3" t="s">
        <v>697</v>
      </c>
      <c r="C700" s="3" t="s">
        <v>4805</v>
      </c>
      <c r="D700" s="6">
        <v>100000</v>
      </c>
      <c r="E700" s="8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8259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60" x14ac:dyDescent="0.25">
      <c r="A701">
        <v>699</v>
      </c>
      <c r="B701" s="3" t="s">
        <v>698</v>
      </c>
      <c r="C701" s="3" t="s">
        <v>4806</v>
      </c>
      <c r="D701" s="6">
        <v>130000</v>
      </c>
      <c r="E701" s="8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8259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60" x14ac:dyDescent="0.25">
      <c r="A702">
        <v>700</v>
      </c>
      <c r="B702" s="3" t="s">
        <v>699</v>
      </c>
      <c r="C702" s="3" t="s">
        <v>4807</v>
      </c>
      <c r="D702" s="6">
        <v>15000</v>
      </c>
      <c r="E702" s="8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8259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60" x14ac:dyDescent="0.25">
      <c r="A703">
        <v>701</v>
      </c>
      <c r="B703" s="3" t="s">
        <v>700</v>
      </c>
      <c r="C703" s="3" t="s">
        <v>4808</v>
      </c>
      <c r="D703" s="6">
        <v>23000</v>
      </c>
      <c r="E703" s="8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8259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60" x14ac:dyDescent="0.25">
      <c r="A704">
        <v>702</v>
      </c>
      <c r="B704" s="3" t="s">
        <v>701</v>
      </c>
      <c r="C704" s="3" t="s">
        <v>4809</v>
      </c>
      <c r="D704" s="6">
        <v>15000</v>
      </c>
      <c r="E704" s="8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8259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5" x14ac:dyDescent="0.25">
      <c r="A705">
        <v>703</v>
      </c>
      <c r="B705" s="3" t="s">
        <v>702</v>
      </c>
      <c r="C705" s="3" t="s">
        <v>4810</v>
      </c>
      <c r="D705" s="6">
        <v>15000</v>
      </c>
      <c r="E705" s="8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8259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5" x14ac:dyDescent="0.25">
      <c r="A706">
        <v>704</v>
      </c>
      <c r="B706" s="3" t="s">
        <v>703</v>
      </c>
      <c r="C706" s="3" t="s">
        <v>4811</v>
      </c>
      <c r="D706" s="6">
        <v>55000</v>
      </c>
      <c r="E706" s="8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8259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0" x14ac:dyDescent="0.25">
      <c r="A707">
        <v>705</v>
      </c>
      <c r="B707" s="3" t="s">
        <v>704</v>
      </c>
      <c r="C707" s="3" t="s">
        <v>4812</v>
      </c>
      <c r="D707" s="6">
        <v>100000</v>
      </c>
      <c r="E707" s="8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8259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60" x14ac:dyDescent="0.25">
      <c r="A708">
        <v>706</v>
      </c>
      <c r="B708" s="3" t="s">
        <v>705</v>
      </c>
      <c r="C708" s="3" t="s">
        <v>4813</v>
      </c>
      <c r="D708" s="6">
        <v>100000</v>
      </c>
      <c r="E708" s="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8259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60" x14ac:dyDescent="0.25">
      <c r="A709">
        <v>707</v>
      </c>
      <c r="B709" s="3" t="s">
        <v>706</v>
      </c>
      <c r="C709" s="3" t="s">
        <v>4814</v>
      </c>
      <c r="D709" s="6">
        <v>68000</v>
      </c>
      <c r="E709" s="8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8259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60" x14ac:dyDescent="0.25">
      <c r="A710">
        <v>708</v>
      </c>
      <c r="B710" s="3" t="s">
        <v>707</v>
      </c>
      <c r="C710" s="3" t="s">
        <v>4815</v>
      </c>
      <c r="D710" s="6">
        <v>40000</v>
      </c>
      <c r="E710" s="8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8259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0" x14ac:dyDescent="0.25">
      <c r="A711">
        <v>709</v>
      </c>
      <c r="B711" s="3" t="s">
        <v>708</v>
      </c>
      <c r="C711" s="3" t="s">
        <v>4816</v>
      </c>
      <c r="D711" s="6">
        <v>15000</v>
      </c>
      <c r="E711" s="8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8259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45" x14ac:dyDescent="0.25">
      <c r="A712">
        <v>710</v>
      </c>
      <c r="B712" s="3" t="s">
        <v>709</v>
      </c>
      <c r="C712" s="3" t="s">
        <v>4817</v>
      </c>
      <c r="D712" s="6">
        <v>1200</v>
      </c>
      <c r="E712" s="8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8259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60" x14ac:dyDescent="0.25">
      <c r="A713">
        <v>711</v>
      </c>
      <c r="B713" s="3" t="s">
        <v>710</v>
      </c>
      <c r="C713" s="3" t="s">
        <v>4818</v>
      </c>
      <c r="D713" s="6">
        <v>100000</v>
      </c>
      <c r="E713" s="8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8259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60" x14ac:dyDescent="0.25">
      <c r="A714">
        <v>712</v>
      </c>
      <c r="B714" s="3" t="s">
        <v>711</v>
      </c>
      <c r="C714" s="3" t="s">
        <v>4819</v>
      </c>
      <c r="D714" s="6">
        <v>48500</v>
      </c>
      <c r="E714" s="8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8259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60" x14ac:dyDescent="0.25">
      <c r="A715">
        <v>713</v>
      </c>
      <c r="B715" s="3" t="s">
        <v>712</v>
      </c>
      <c r="C715" s="3" t="s">
        <v>4820</v>
      </c>
      <c r="D715" s="6">
        <v>25000</v>
      </c>
      <c r="E715" s="8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8259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5" x14ac:dyDescent="0.25">
      <c r="A716">
        <v>714</v>
      </c>
      <c r="B716" s="3" t="s">
        <v>713</v>
      </c>
      <c r="C716" s="3" t="s">
        <v>4821</v>
      </c>
      <c r="D716" s="6">
        <v>15000</v>
      </c>
      <c r="E716" s="8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8259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60" x14ac:dyDescent="0.25">
      <c r="A717">
        <v>715</v>
      </c>
      <c r="B717" s="3" t="s">
        <v>714</v>
      </c>
      <c r="C717" s="3" t="s">
        <v>4822</v>
      </c>
      <c r="D717" s="6">
        <v>27500</v>
      </c>
      <c r="E717" s="8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8259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5" x14ac:dyDescent="0.25">
      <c r="A718">
        <v>716</v>
      </c>
      <c r="B718" s="3" t="s">
        <v>715</v>
      </c>
      <c r="C718" s="3" t="s">
        <v>4823</v>
      </c>
      <c r="D718" s="6">
        <v>7000</v>
      </c>
      <c r="E718" s="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8259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30" x14ac:dyDescent="0.25">
      <c r="A719">
        <v>717</v>
      </c>
      <c r="B719" s="3" t="s">
        <v>716</v>
      </c>
      <c r="C719" s="3" t="s">
        <v>4824</v>
      </c>
      <c r="D719" s="6">
        <v>100000</v>
      </c>
      <c r="E719" s="8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8259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60" x14ac:dyDescent="0.25">
      <c r="A720">
        <v>718</v>
      </c>
      <c r="B720" s="3" t="s">
        <v>717</v>
      </c>
      <c r="C720" s="3" t="s">
        <v>4825</v>
      </c>
      <c r="D720" s="6">
        <v>12000</v>
      </c>
      <c r="E720" s="8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8259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60" x14ac:dyDescent="0.25">
      <c r="A721">
        <v>719</v>
      </c>
      <c r="B721" s="3" t="s">
        <v>718</v>
      </c>
      <c r="C721" s="3" t="s">
        <v>4826</v>
      </c>
      <c r="D721" s="6">
        <v>15000</v>
      </c>
      <c r="E721" s="8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8259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5" x14ac:dyDescent="0.25">
      <c r="A722">
        <v>720</v>
      </c>
      <c r="B722" s="3" t="s">
        <v>719</v>
      </c>
      <c r="C722" s="3" t="s">
        <v>4827</v>
      </c>
      <c r="D722" s="6">
        <v>1900</v>
      </c>
      <c r="E722" s="8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8260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60" x14ac:dyDescent="0.25">
      <c r="A723">
        <v>721</v>
      </c>
      <c r="B723" s="3" t="s">
        <v>720</v>
      </c>
      <c r="C723" s="3" t="s">
        <v>4828</v>
      </c>
      <c r="D723" s="6">
        <v>8200</v>
      </c>
      <c r="E723" s="8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8260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60" x14ac:dyDescent="0.25">
      <c r="A724">
        <v>722</v>
      </c>
      <c r="B724" s="3" t="s">
        <v>721</v>
      </c>
      <c r="C724" s="3" t="s">
        <v>4829</v>
      </c>
      <c r="D724" s="6">
        <v>25000</v>
      </c>
      <c r="E724" s="8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8260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45" x14ac:dyDescent="0.25">
      <c r="A725">
        <v>723</v>
      </c>
      <c r="B725" s="3" t="s">
        <v>722</v>
      </c>
      <c r="C725" s="3" t="s">
        <v>4830</v>
      </c>
      <c r="D725" s="6">
        <v>5000</v>
      </c>
      <c r="E725" s="8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8260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60" x14ac:dyDescent="0.25">
      <c r="A726">
        <v>724</v>
      </c>
      <c r="B726" s="3" t="s">
        <v>723</v>
      </c>
      <c r="C726" s="3" t="s">
        <v>4831</v>
      </c>
      <c r="D726" s="6">
        <v>7000</v>
      </c>
      <c r="E726" s="8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8260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5" x14ac:dyDescent="0.25">
      <c r="A727">
        <v>725</v>
      </c>
      <c r="B727" s="3" t="s">
        <v>724</v>
      </c>
      <c r="C727" s="3" t="s">
        <v>4832</v>
      </c>
      <c r="D727" s="6">
        <v>20000</v>
      </c>
      <c r="E727" s="8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8260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60" x14ac:dyDescent="0.25">
      <c r="A728">
        <v>726</v>
      </c>
      <c r="B728" s="3" t="s">
        <v>725</v>
      </c>
      <c r="C728" s="3" t="s">
        <v>4833</v>
      </c>
      <c r="D728" s="6">
        <v>2500</v>
      </c>
      <c r="E728" s="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8260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60" x14ac:dyDescent="0.25">
      <c r="A729">
        <v>727</v>
      </c>
      <c r="B729" s="3" t="s">
        <v>726</v>
      </c>
      <c r="C729" s="3" t="s">
        <v>4834</v>
      </c>
      <c r="D729" s="6">
        <v>3500</v>
      </c>
      <c r="E729" s="8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8260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5" x14ac:dyDescent="0.25">
      <c r="A730">
        <v>728</v>
      </c>
      <c r="B730" s="3" t="s">
        <v>727</v>
      </c>
      <c r="C730" s="3" t="s">
        <v>4835</v>
      </c>
      <c r="D730" s="6">
        <v>7500</v>
      </c>
      <c r="E730" s="8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8260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60" x14ac:dyDescent="0.25">
      <c r="A731">
        <v>729</v>
      </c>
      <c r="B731" s="3" t="s">
        <v>728</v>
      </c>
      <c r="C731" s="3" t="s">
        <v>4836</v>
      </c>
      <c r="D731" s="6">
        <v>4000</v>
      </c>
      <c r="E731" s="8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8260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0" x14ac:dyDescent="0.25">
      <c r="A732">
        <v>730</v>
      </c>
      <c r="B732" s="3" t="s">
        <v>729</v>
      </c>
      <c r="C732" s="3" t="s">
        <v>4837</v>
      </c>
      <c r="D732" s="6">
        <v>20000</v>
      </c>
      <c r="E732" s="8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8260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5" x14ac:dyDescent="0.25">
      <c r="A733">
        <v>731</v>
      </c>
      <c r="B733" s="3" t="s">
        <v>730</v>
      </c>
      <c r="C733" s="3" t="s">
        <v>4838</v>
      </c>
      <c r="D733" s="6">
        <v>5000</v>
      </c>
      <c r="E733" s="8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8260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60" x14ac:dyDescent="0.25">
      <c r="A734">
        <v>732</v>
      </c>
      <c r="B734" s="3" t="s">
        <v>731</v>
      </c>
      <c r="C734" s="3" t="s">
        <v>4839</v>
      </c>
      <c r="D734" s="6">
        <v>40</v>
      </c>
      <c r="E734" s="8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8260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60" x14ac:dyDescent="0.25">
      <c r="A735">
        <v>733</v>
      </c>
      <c r="B735" s="3" t="s">
        <v>732</v>
      </c>
      <c r="C735" s="3" t="s">
        <v>4840</v>
      </c>
      <c r="D735" s="6">
        <v>2500</v>
      </c>
      <c r="E735" s="8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8260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45" x14ac:dyDescent="0.25">
      <c r="A736">
        <v>734</v>
      </c>
      <c r="B736" s="3" t="s">
        <v>733</v>
      </c>
      <c r="C736" s="3" t="s">
        <v>4841</v>
      </c>
      <c r="D736" s="6">
        <v>8500</v>
      </c>
      <c r="E736" s="8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8260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5" x14ac:dyDescent="0.25">
      <c r="A737">
        <v>735</v>
      </c>
      <c r="B737" s="3" t="s">
        <v>734</v>
      </c>
      <c r="C737" s="3" t="s">
        <v>4842</v>
      </c>
      <c r="D737" s="6">
        <v>47000</v>
      </c>
      <c r="E737" s="8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8260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60" x14ac:dyDescent="0.25">
      <c r="A738">
        <v>736</v>
      </c>
      <c r="B738" s="3" t="s">
        <v>735</v>
      </c>
      <c r="C738" s="3" t="s">
        <v>4843</v>
      </c>
      <c r="D738" s="6">
        <v>3600</v>
      </c>
      <c r="E738" s="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8260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60" x14ac:dyDescent="0.25">
      <c r="A739">
        <v>737</v>
      </c>
      <c r="B739" s="3" t="s">
        <v>736</v>
      </c>
      <c r="C739" s="3" t="s">
        <v>4844</v>
      </c>
      <c r="D739" s="6">
        <v>5000</v>
      </c>
      <c r="E739" s="8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8260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0" x14ac:dyDescent="0.25">
      <c r="A740">
        <v>738</v>
      </c>
      <c r="B740" s="3" t="s">
        <v>737</v>
      </c>
      <c r="C740" s="3" t="s">
        <v>4845</v>
      </c>
      <c r="D740" s="6">
        <v>1500</v>
      </c>
      <c r="E740" s="8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8260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60" x14ac:dyDescent="0.25">
      <c r="A741">
        <v>739</v>
      </c>
      <c r="B741" s="3" t="s">
        <v>738</v>
      </c>
      <c r="C741" s="3" t="s">
        <v>4846</v>
      </c>
      <c r="D741" s="6">
        <v>6000</v>
      </c>
      <c r="E741" s="8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8260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60" x14ac:dyDescent="0.25">
      <c r="A742">
        <v>740</v>
      </c>
      <c r="B742" s="3" t="s">
        <v>739</v>
      </c>
      <c r="C742" s="3" t="s">
        <v>4847</v>
      </c>
      <c r="D742" s="6">
        <v>3000</v>
      </c>
      <c r="E742" s="8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8260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0" x14ac:dyDescent="0.25">
      <c r="A743">
        <v>741</v>
      </c>
      <c r="B743" s="3" t="s">
        <v>740</v>
      </c>
      <c r="C743" s="3" t="s">
        <v>4848</v>
      </c>
      <c r="D743" s="6">
        <v>13000</v>
      </c>
      <c r="E743" s="8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8260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60" x14ac:dyDescent="0.25">
      <c r="A744">
        <v>742</v>
      </c>
      <c r="B744" s="3" t="s">
        <v>741</v>
      </c>
      <c r="C744" s="3" t="s">
        <v>4849</v>
      </c>
      <c r="D744" s="6">
        <v>1400</v>
      </c>
      <c r="E744" s="8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8260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60" x14ac:dyDescent="0.25">
      <c r="A745">
        <v>743</v>
      </c>
      <c r="B745" s="3" t="s">
        <v>742</v>
      </c>
      <c r="C745" s="3" t="s">
        <v>4850</v>
      </c>
      <c r="D745" s="6">
        <v>550</v>
      </c>
      <c r="E745" s="8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8260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45" x14ac:dyDescent="0.25">
      <c r="A746">
        <v>744</v>
      </c>
      <c r="B746" s="3" t="s">
        <v>743</v>
      </c>
      <c r="C746" s="3" t="s">
        <v>4851</v>
      </c>
      <c r="D746" s="6">
        <v>5000</v>
      </c>
      <c r="E746" s="8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8260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60" x14ac:dyDescent="0.25">
      <c r="A747">
        <v>745</v>
      </c>
      <c r="B747" s="3" t="s">
        <v>744</v>
      </c>
      <c r="C747" s="3" t="s">
        <v>4852</v>
      </c>
      <c r="D747" s="6">
        <v>2220</v>
      </c>
      <c r="E747" s="8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8260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30" x14ac:dyDescent="0.25">
      <c r="A748">
        <v>746</v>
      </c>
      <c r="B748" s="3" t="s">
        <v>745</v>
      </c>
      <c r="C748" s="3" t="s">
        <v>4853</v>
      </c>
      <c r="D748" s="6">
        <v>2987</v>
      </c>
      <c r="E748" s="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8260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60" x14ac:dyDescent="0.25">
      <c r="A749">
        <v>747</v>
      </c>
      <c r="B749" s="3" t="s">
        <v>746</v>
      </c>
      <c r="C749" s="3" t="s">
        <v>4854</v>
      </c>
      <c r="D749" s="6">
        <v>7000</v>
      </c>
      <c r="E749" s="8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8260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5" x14ac:dyDescent="0.25">
      <c r="A750">
        <v>748</v>
      </c>
      <c r="B750" s="3" t="s">
        <v>747</v>
      </c>
      <c r="C750" s="3" t="s">
        <v>4855</v>
      </c>
      <c r="D750" s="6">
        <v>2000</v>
      </c>
      <c r="E750" s="8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8260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60" x14ac:dyDescent="0.25">
      <c r="A751">
        <v>749</v>
      </c>
      <c r="B751" s="3" t="s">
        <v>748</v>
      </c>
      <c r="C751" s="3" t="s">
        <v>4856</v>
      </c>
      <c r="D751" s="6">
        <v>10000</v>
      </c>
      <c r="E751" s="8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8260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60" x14ac:dyDescent="0.25">
      <c r="A752">
        <v>750</v>
      </c>
      <c r="B752" s="3" t="s">
        <v>749</v>
      </c>
      <c r="C752" s="3" t="s">
        <v>4857</v>
      </c>
      <c r="D752" s="6">
        <v>4444</v>
      </c>
      <c r="E752" s="8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8260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5" x14ac:dyDescent="0.25">
      <c r="A753">
        <v>751</v>
      </c>
      <c r="B753" s="3" t="s">
        <v>750</v>
      </c>
      <c r="C753" s="3" t="s">
        <v>4858</v>
      </c>
      <c r="D753" s="6">
        <v>3000</v>
      </c>
      <c r="E753" s="8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8260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60" x14ac:dyDescent="0.25">
      <c r="A754">
        <v>752</v>
      </c>
      <c r="B754" s="3" t="s">
        <v>751</v>
      </c>
      <c r="C754" s="3" t="s">
        <v>4859</v>
      </c>
      <c r="D754" s="6">
        <v>5000</v>
      </c>
      <c r="E754" s="8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8260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60" x14ac:dyDescent="0.25">
      <c r="A755">
        <v>753</v>
      </c>
      <c r="B755" s="3" t="s">
        <v>752</v>
      </c>
      <c r="C755" s="3" t="s">
        <v>4860</v>
      </c>
      <c r="D755" s="6">
        <v>10000</v>
      </c>
      <c r="E755" s="8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8260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60" x14ac:dyDescent="0.25">
      <c r="A756">
        <v>754</v>
      </c>
      <c r="B756" s="3" t="s">
        <v>753</v>
      </c>
      <c r="C756" s="3" t="s">
        <v>4861</v>
      </c>
      <c r="D756" s="6">
        <v>2000</v>
      </c>
      <c r="E756" s="8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8260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5" x14ac:dyDescent="0.25">
      <c r="A757">
        <v>755</v>
      </c>
      <c r="B757" s="3" t="s">
        <v>754</v>
      </c>
      <c r="C757" s="3" t="s">
        <v>4862</v>
      </c>
      <c r="D757" s="6">
        <v>2500</v>
      </c>
      <c r="E757" s="8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8260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5" x14ac:dyDescent="0.25">
      <c r="A758">
        <v>756</v>
      </c>
      <c r="B758" s="3" t="s">
        <v>755</v>
      </c>
      <c r="C758" s="3" t="s">
        <v>4863</v>
      </c>
      <c r="D758" s="6">
        <v>700</v>
      </c>
      <c r="E758" s="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8260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60" x14ac:dyDescent="0.25">
      <c r="A759">
        <v>757</v>
      </c>
      <c r="B759" s="3" t="s">
        <v>756</v>
      </c>
      <c r="C759" s="3" t="s">
        <v>4864</v>
      </c>
      <c r="D759" s="6">
        <v>250</v>
      </c>
      <c r="E759" s="8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8260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45" x14ac:dyDescent="0.25">
      <c r="A760">
        <v>758</v>
      </c>
      <c r="B760" s="3" t="s">
        <v>757</v>
      </c>
      <c r="C760" s="3" t="s">
        <v>4865</v>
      </c>
      <c r="D760" s="6">
        <v>2500</v>
      </c>
      <c r="E760" s="8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8260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5" x14ac:dyDescent="0.25">
      <c r="A761">
        <v>759</v>
      </c>
      <c r="B761" s="3" t="s">
        <v>758</v>
      </c>
      <c r="C761" s="3" t="s">
        <v>4866</v>
      </c>
      <c r="D761" s="6">
        <v>5000</v>
      </c>
      <c r="E761" s="8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8260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60" x14ac:dyDescent="0.25">
      <c r="A762">
        <v>760</v>
      </c>
      <c r="B762" s="3" t="s">
        <v>759</v>
      </c>
      <c r="C762" s="3" t="s">
        <v>4867</v>
      </c>
      <c r="D762" s="6">
        <v>2200</v>
      </c>
      <c r="E762" s="8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8261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5" x14ac:dyDescent="0.25">
      <c r="A763">
        <v>761</v>
      </c>
      <c r="B763" s="3" t="s">
        <v>760</v>
      </c>
      <c r="C763" s="3" t="s">
        <v>4868</v>
      </c>
      <c r="D763" s="6">
        <v>5000</v>
      </c>
      <c r="E763" s="8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8261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5" x14ac:dyDescent="0.25">
      <c r="A764">
        <v>762</v>
      </c>
      <c r="B764" s="3" t="s">
        <v>761</v>
      </c>
      <c r="C764" s="3" t="s">
        <v>4869</v>
      </c>
      <c r="D764" s="6">
        <v>3500</v>
      </c>
      <c r="E764" s="8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8261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5" x14ac:dyDescent="0.25">
      <c r="A765">
        <v>763</v>
      </c>
      <c r="B765" s="3" t="s">
        <v>762</v>
      </c>
      <c r="C765" s="3" t="s">
        <v>4870</v>
      </c>
      <c r="D765" s="6">
        <v>4290</v>
      </c>
      <c r="E765" s="8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8261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5" x14ac:dyDescent="0.25">
      <c r="A766">
        <v>764</v>
      </c>
      <c r="B766" s="3" t="s">
        <v>763</v>
      </c>
      <c r="C766" s="3" t="s">
        <v>4871</v>
      </c>
      <c r="D766" s="6">
        <v>5000</v>
      </c>
      <c r="E766" s="8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8261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60" x14ac:dyDescent="0.25">
      <c r="A767">
        <v>765</v>
      </c>
      <c r="B767" s="3" t="s">
        <v>764</v>
      </c>
      <c r="C767" s="3" t="s">
        <v>4872</v>
      </c>
      <c r="D767" s="6">
        <v>7000</v>
      </c>
      <c r="E767" s="8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8261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60" x14ac:dyDescent="0.25">
      <c r="A768">
        <v>766</v>
      </c>
      <c r="B768" s="3" t="s">
        <v>765</v>
      </c>
      <c r="C768" s="3" t="s">
        <v>4873</v>
      </c>
      <c r="D768" s="6">
        <v>4000</v>
      </c>
      <c r="E768" s="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8261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75" x14ac:dyDescent="0.25">
      <c r="A769">
        <v>767</v>
      </c>
      <c r="B769" s="3" t="s">
        <v>766</v>
      </c>
      <c r="C769" s="3" t="s">
        <v>4874</v>
      </c>
      <c r="D769" s="6">
        <v>5000</v>
      </c>
      <c r="E769" s="8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8261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60" x14ac:dyDescent="0.25">
      <c r="A770">
        <v>768</v>
      </c>
      <c r="B770" s="3" t="s">
        <v>767</v>
      </c>
      <c r="C770" s="3" t="s">
        <v>4875</v>
      </c>
      <c r="D770" s="6">
        <v>2500</v>
      </c>
      <c r="E770" s="8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8261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60" x14ac:dyDescent="0.25">
      <c r="A771">
        <v>769</v>
      </c>
      <c r="B771" s="3" t="s">
        <v>768</v>
      </c>
      <c r="C771" s="3" t="s">
        <v>4876</v>
      </c>
      <c r="D771" s="6">
        <v>4000</v>
      </c>
      <c r="E771" s="8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8261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60" x14ac:dyDescent="0.25">
      <c r="A772">
        <v>770</v>
      </c>
      <c r="B772" s="3" t="s">
        <v>769</v>
      </c>
      <c r="C772" s="3" t="s">
        <v>4877</v>
      </c>
      <c r="D772" s="6">
        <v>17500</v>
      </c>
      <c r="E772" s="8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8261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5" x14ac:dyDescent="0.25">
      <c r="A773">
        <v>771</v>
      </c>
      <c r="B773" s="3" t="s">
        <v>770</v>
      </c>
      <c r="C773" s="3" t="s">
        <v>4878</v>
      </c>
      <c r="D773" s="6">
        <v>38000</v>
      </c>
      <c r="E773" s="8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8261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0" x14ac:dyDescent="0.25">
      <c r="A774">
        <v>772</v>
      </c>
      <c r="B774" s="3" t="s">
        <v>771</v>
      </c>
      <c r="C774" s="3" t="s">
        <v>4879</v>
      </c>
      <c r="D774" s="6">
        <v>1500</v>
      </c>
      <c r="E774" s="8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8261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60" x14ac:dyDescent="0.25">
      <c r="A775">
        <v>773</v>
      </c>
      <c r="B775" s="3" t="s">
        <v>772</v>
      </c>
      <c r="C775" s="3" t="s">
        <v>4880</v>
      </c>
      <c r="D775" s="6">
        <v>3759</v>
      </c>
      <c r="E775" s="8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8261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60" x14ac:dyDescent="0.25">
      <c r="A776">
        <v>774</v>
      </c>
      <c r="B776" s="3" t="s">
        <v>773</v>
      </c>
      <c r="C776" s="3" t="s">
        <v>4881</v>
      </c>
      <c r="D776" s="6">
        <v>500</v>
      </c>
      <c r="E776" s="8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8261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5" x14ac:dyDescent="0.25">
      <c r="A777">
        <v>775</v>
      </c>
      <c r="B777" s="3" t="s">
        <v>774</v>
      </c>
      <c r="C777" s="3" t="s">
        <v>4882</v>
      </c>
      <c r="D777" s="6">
        <v>10000</v>
      </c>
      <c r="E777" s="8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8261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60" x14ac:dyDescent="0.25">
      <c r="A778">
        <v>776</v>
      </c>
      <c r="B778" s="3" t="s">
        <v>775</v>
      </c>
      <c r="C778" s="3" t="s">
        <v>4883</v>
      </c>
      <c r="D778" s="6">
        <v>7000</v>
      </c>
      <c r="E778" s="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8261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60" x14ac:dyDescent="0.25">
      <c r="A779">
        <v>777</v>
      </c>
      <c r="B779" s="3" t="s">
        <v>776</v>
      </c>
      <c r="C779" s="3" t="s">
        <v>4884</v>
      </c>
      <c r="D779" s="6">
        <v>3000</v>
      </c>
      <c r="E779" s="8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8261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5" x14ac:dyDescent="0.25">
      <c r="A780">
        <v>778</v>
      </c>
      <c r="B780" s="3" t="s">
        <v>777</v>
      </c>
      <c r="C780" s="3" t="s">
        <v>4885</v>
      </c>
      <c r="D780" s="6">
        <v>500</v>
      </c>
      <c r="E780" s="8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8261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60" x14ac:dyDescent="0.25">
      <c r="A781">
        <v>779</v>
      </c>
      <c r="B781" s="3" t="s">
        <v>778</v>
      </c>
      <c r="C781" s="3" t="s">
        <v>4886</v>
      </c>
      <c r="D781" s="6">
        <v>15000</v>
      </c>
      <c r="E781" s="8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8261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45" x14ac:dyDescent="0.25">
      <c r="A782">
        <v>780</v>
      </c>
      <c r="B782" s="3" t="s">
        <v>779</v>
      </c>
      <c r="C782" s="3" t="s">
        <v>4887</v>
      </c>
      <c r="D782" s="6">
        <v>1000</v>
      </c>
      <c r="E782" s="8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8262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5" x14ac:dyDescent="0.25">
      <c r="A783">
        <v>781</v>
      </c>
      <c r="B783" s="3" t="s">
        <v>780</v>
      </c>
      <c r="C783" s="3" t="s">
        <v>4888</v>
      </c>
      <c r="D783" s="6">
        <v>800</v>
      </c>
      <c r="E783" s="8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8262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5" x14ac:dyDescent="0.25">
      <c r="A784">
        <v>782</v>
      </c>
      <c r="B784" s="3" t="s">
        <v>781</v>
      </c>
      <c r="C784" s="3" t="s">
        <v>4889</v>
      </c>
      <c r="D784" s="6">
        <v>700</v>
      </c>
      <c r="E784" s="8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8262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60" x14ac:dyDescent="0.25">
      <c r="A785">
        <v>783</v>
      </c>
      <c r="B785" s="3" t="s">
        <v>782</v>
      </c>
      <c r="C785" s="3" t="s">
        <v>4890</v>
      </c>
      <c r="D785" s="6">
        <v>1500</v>
      </c>
      <c r="E785" s="8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8262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60" x14ac:dyDescent="0.25">
      <c r="A786">
        <v>784</v>
      </c>
      <c r="B786" s="3" t="s">
        <v>783</v>
      </c>
      <c r="C786" s="3" t="s">
        <v>4891</v>
      </c>
      <c r="D786" s="6">
        <v>1000</v>
      </c>
      <c r="E786" s="8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8262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60" x14ac:dyDescent="0.25">
      <c r="A787">
        <v>785</v>
      </c>
      <c r="B787" s="3" t="s">
        <v>784</v>
      </c>
      <c r="C787" s="3" t="s">
        <v>4892</v>
      </c>
      <c r="D787" s="6">
        <v>500</v>
      </c>
      <c r="E787" s="8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8262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5" x14ac:dyDescent="0.25">
      <c r="A788">
        <v>786</v>
      </c>
      <c r="B788" s="3" t="s">
        <v>785</v>
      </c>
      <c r="C788" s="3" t="s">
        <v>4893</v>
      </c>
      <c r="D788" s="6">
        <v>5000</v>
      </c>
      <c r="E788" s="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8262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60" x14ac:dyDescent="0.25">
      <c r="A789">
        <v>787</v>
      </c>
      <c r="B789" s="3" t="s">
        <v>786</v>
      </c>
      <c r="C789" s="3" t="s">
        <v>4894</v>
      </c>
      <c r="D789" s="6">
        <v>1200</v>
      </c>
      <c r="E789" s="8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8262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60" x14ac:dyDescent="0.25">
      <c r="A790">
        <v>788</v>
      </c>
      <c r="B790" s="3" t="s">
        <v>787</v>
      </c>
      <c r="C790" s="3" t="s">
        <v>4895</v>
      </c>
      <c r="D790" s="6">
        <v>1000</v>
      </c>
      <c r="E790" s="8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8262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5" x14ac:dyDescent="0.25">
      <c r="A791">
        <v>789</v>
      </c>
      <c r="B791" s="3" t="s">
        <v>788</v>
      </c>
      <c r="C791" s="3" t="s">
        <v>4896</v>
      </c>
      <c r="D791" s="6">
        <v>1700</v>
      </c>
      <c r="E791" s="8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8262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60" x14ac:dyDescent="0.25">
      <c r="A792">
        <v>790</v>
      </c>
      <c r="B792" s="3" t="s">
        <v>789</v>
      </c>
      <c r="C792" s="3" t="s">
        <v>4897</v>
      </c>
      <c r="D792" s="6">
        <v>10000</v>
      </c>
      <c r="E792" s="8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8262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60" x14ac:dyDescent="0.25">
      <c r="A793">
        <v>791</v>
      </c>
      <c r="B793" s="3" t="s">
        <v>790</v>
      </c>
      <c r="C793" s="3" t="s">
        <v>4898</v>
      </c>
      <c r="D793" s="6">
        <v>7500</v>
      </c>
      <c r="E793" s="8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8262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0" x14ac:dyDescent="0.25">
      <c r="A794">
        <v>792</v>
      </c>
      <c r="B794" s="3" t="s">
        <v>791</v>
      </c>
      <c r="C794" s="3" t="s">
        <v>4899</v>
      </c>
      <c r="D794" s="6">
        <v>2500</v>
      </c>
      <c r="E794" s="8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8262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60" x14ac:dyDescent="0.25">
      <c r="A795">
        <v>793</v>
      </c>
      <c r="B795" s="3" t="s">
        <v>792</v>
      </c>
      <c r="C795" s="3" t="s">
        <v>4900</v>
      </c>
      <c r="D795" s="6">
        <v>2750</v>
      </c>
      <c r="E795" s="8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8262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60" x14ac:dyDescent="0.25">
      <c r="A796">
        <v>794</v>
      </c>
      <c r="B796" s="3" t="s">
        <v>793</v>
      </c>
      <c r="C796" s="3" t="s">
        <v>4901</v>
      </c>
      <c r="D796" s="6">
        <v>8000</v>
      </c>
      <c r="E796" s="8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8262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60" x14ac:dyDescent="0.25">
      <c r="A797">
        <v>795</v>
      </c>
      <c r="B797" s="3" t="s">
        <v>794</v>
      </c>
      <c r="C797" s="3" t="s">
        <v>4902</v>
      </c>
      <c r="D797" s="6">
        <v>14000</v>
      </c>
      <c r="E797" s="8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8262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0" x14ac:dyDescent="0.25">
      <c r="A798">
        <v>796</v>
      </c>
      <c r="B798" s="3" t="s">
        <v>795</v>
      </c>
      <c r="C798" s="3" t="s">
        <v>4903</v>
      </c>
      <c r="D798" s="6">
        <v>10000</v>
      </c>
      <c r="E798" s="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8262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60" x14ac:dyDescent="0.25">
      <c r="A799">
        <v>797</v>
      </c>
      <c r="B799" s="3" t="s">
        <v>796</v>
      </c>
      <c r="C799" s="3" t="s">
        <v>4904</v>
      </c>
      <c r="D799" s="6">
        <v>3000</v>
      </c>
      <c r="E799" s="8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8262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5" x14ac:dyDescent="0.25">
      <c r="A800">
        <v>798</v>
      </c>
      <c r="B800" s="3" t="s">
        <v>797</v>
      </c>
      <c r="C800" s="3" t="s">
        <v>4905</v>
      </c>
      <c r="D800" s="6">
        <v>3500</v>
      </c>
      <c r="E800" s="8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8262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60" x14ac:dyDescent="0.25">
      <c r="A801">
        <v>799</v>
      </c>
      <c r="B801" s="3" t="s">
        <v>798</v>
      </c>
      <c r="C801" s="3" t="s">
        <v>4906</v>
      </c>
      <c r="D801" s="6">
        <v>5000</v>
      </c>
      <c r="E801" s="8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8262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5" x14ac:dyDescent="0.25">
      <c r="A802">
        <v>800</v>
      </c>
      <c r="B802" s="3" t="s">
        <v>799</v>
      </c>
      <c r="C802" s="3" t="s">
        <v>4907</v>
      </c>
      <c r="D802" s="6">
        <v>1500</v>
      </c>
      <c r="E802" s="8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8262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5" x14ac:dyDescent="0.25">
      <c r="A803">
        <v>801</v>
      </c>
      <c r="B803" s="3" t="s">
        <v>800</v>
      </c>
      <c r="C803" s="3" t="s">
        <v>4908</v>
      </c>
      <c r="D803" s="6">
        <v>2000</v>
      </c>
      <c r="E803" s="8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8262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60" x14ac:dyDescent="0.25">
      <c r="A804">
        <v>802</v>
      </c>
      <c r="B804" s="3" t="s">
        <v>801</v>
      </c>
      <c r="C804" s="3" t="s">
        <v>4909</v>
      </c>
      <c r="D804" s="6">
        <v>6000</v>
      </c>
      <c r="E804" s="8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8262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60" x14ac:dyDescent="0.25">
      <c r="A805">
        <v>803</v>
      </c>
      <c r="B805" s="3" t="s">
        <v>802</v>
      </c>
      <c r="C805" s="3" t="s">
        <v>4910</v>
      </c>
      <c r="D805" s="6">
        <v>2300</v>
      </c>
      <c r="E805" s="8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8262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60" x14ac:dyDescent="0.25">
      <c r="A806">
        <v>804</v>
      </c>
      <c r="B806" s="3" t="s">
        <v>803</v>
      </c>
      <c r="C806" s="3" t="s">
        <v>4911</v>
      </c>
      <c r="D806" s="6">
        <v>5500</v>
      </c>
      <c r="E806" s="8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8262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5" x14ac:dyDescent="0.25">
      <c r="A807">
        <v>805</v>
      </c>
      <c r="B807" s="3" t="s">
        <v>804</v>
      </c>
      <c r="C807" s="3" t="s">
        <v>4912</v>
      </c>
      <c r="D807" s="6">
        <v>3000</v>
      </c>
      <c r="E807" s="8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8262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30" x14ac:dyDescent="0.25">
      <c r="A808">
        <v>806</v>
      </c>
      <c r="B808" s="3" t="s">
        <v>805</v>
      </c>
      <c r="C808" s="3" t="s">
        <v>4913</v>
      </c>
      <c r="D808" s="6">
        <v>8000</v>
      </c>
      <c r="E808" s="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8262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0" x14ac:dyDescent="0.25">
      <c r="A809">
        <v>807</v>
      </c>
      <c r="B809" s="3" t="s">
        <v>806</v>
      </c>
      <c r="C809" s="3" t="s">
        <v>4914</v>
      </c>
      <c r="D809" s="6">
        <v>4000</v>
      </c>
      <c r="E809" s="8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8262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60" x14ac:dyDescent="0.25">
      <c r="A810">
        <v>808</v>
      </c>
      <c r="B810" s="3" t="s">
        <v>807</v>
      </c>
      <c r="C810" s="3" t="s">
        <v>4915</v>
      </c>
      <c r="D810" s="6">
        <v>4500</v>
      </c>
      <c r="E810" s="8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8262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45" x14ac:dyDescent="0.25">
      <c r="A811">
        <v>809</v>
      </c>
      <c r="B811" s="3" t="s">
        <v>808</v>
      </c>
      <c r="C811" s="3" t="s">
        <v>4916</v>
      </c>
      <c r="D811" s="6">
        <v>4000</v>
      </c>
      <c r="E811" s="8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8262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60" x14ac:dyDescent="0.25">
      <c r="A812">
        <v>810</v>
      </c>
      <c r="B812" s="3" t="s">
        <v>809</v>
      </c>
      <c r="C812" s="3" t="s">
        <v>4917</v>
      </c>
      <c r="D812" s="6">
        <v>1500</v>
      </c>
      <c r="E812" s="8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8262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45" x14ac:dyDescent="0.25">
      <c r="A813">
        <v>811</v>
      </c>
      <c r="B813" s="3" t="s">
        <v>810</v>
      </c>
      <c r="C813" s="3" t="s">
        <v>4918</v>
      </c>
      <c r="D813" s="6">
        <v>1000</v>
      </c>
      <c r="E813" s="8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8262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60" x14ac:dyDescent="0.25">
      <c r="A814">
        <v>812</v>
      </c>
      <c r="B814" s="3" t="s">
        <v>811</v>
      </c>
      <c r="C814" s="3" t="s">
        <v>4919</v>
      </c>
      <c r="D814" s="6">
        <v>600</v>
      </c>
      <c r="E814" s="8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8262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0" x14ac:dyDescent="0.25">
      <c r="A815">
        <v>813</v>
      </c>
      <c r="B815" s="3" t="s">
        <v>812</v>
      </c>
      <c r="C815" s="3" t="s">
        <v>4920</v>
      </c>
      <c r="D815" s="6">
        <v>1500</v>
      </c>
      <c r="E815" s="8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8262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60" x14ac:dyDescent="0.25">
      <c r="A816">
        <v>814</v>
      </c>
      <c r="B816" s="3" t="s">
        <v>813</v>
      </c>
      <c r="C816" s="3" t="s">
        <v>4921</v>
      </c>
      <c r="D816" s="6">
        <v>1000</v>
      </c>
      <c r="E816" s="8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8262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0" x14ac:dyDescent="0.25">
      <c r="A817">
        <v>815</v>
      </c>
      <c r="B817" s="3" t="s">
        <v>814</v>
      </c>
      <c r="C817" s="3" t="s">
        <v>4922</v>
      </c>
      <c r="D817" s="6">
        <v>4000</v>
      </c>
      <c r="E817" s="8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8262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45" x14ac:dyDescent="0.25">
      <c r="A818">
        <v>816</v>
      </c>
      <c r="B818" s="3" t="s">
        <v>815</v>
      </c>
      <c r="C818" s="3" t="s">
        <v>4923</v>
      </c>
      <c r="D818" s="6">
        <v>7000</v>
      </c>
      <c r="E818" s="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8262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5" x14ac:dyDescent="0.25">
      <c r="A819">
        <v>817</v>
      </c>
      <c r="B819" s="3" t="s">
        <v>816</v>
      </c>
      <c r="C819" s="3" t="s">
        <v>4924</v>
      </c>
      <c r="D819" s="6">
        <v>1500</v>
      </c>
      <c r="E819" s="8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8262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60" x14ac:dyDescent="0.25">
      <c r="A820">
        <v>818</v>
      </c>
      <c r="B820" s="3" t="s">
        <v>817</v>
      </c>
      <c r="C820" s="3" t="s">
        <v>4925</v>
      </c>
      <c r="D820" s="6">
        <v>350</v>
      </c>
      <c r="E820" s="8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8262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0" x14ac:dyDescent="0.25">
      <c r="A821">
        <v>819</v>
      </c>
      <c r="B821" s="3" t="s">
        <v>818</v>
      </c>
      <c r="C821" s="3" t="s">
        <v>4926</v>
      </c>
      <c r="D821" s="6">
        <v>400</v>
      </c>
      <c r="E821" s="8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8262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5" x14ac:dyDescent="0.25">
      <c r="A822">
        <v>820</v>
      </c>
      <c r="B822" s="3" t="s">
        <v>819</v>
      </c>
      <c r="C822" s="3" t="s">
        <v>4927</v>
      </c>
      <c r="D822" s="6">
        <v>2000</v>
      </c>
      <c r="E822" s="8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8262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5" x14ac:dyDescent="0.25">
      <c r="A823">
        <v>821</v>
      </c>
      <c r="B823" s="3" t="s">
        <v>820</v>
      </c>
      <c r="C823" s="3" t="s">
        <v>4928</v>
      </c>
      <c r="D823" s="6">
        <v>17482</v>
      </c>
      <c r="E823" s="8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8262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45" x14ac:dyDescent="0.25">
      <c r="A824">
        <v>822</v>
      </c>
      <c r="B824" s="3" t="s">
        <v>821</v>
      </c>
      <c r="C824" s="3" t="s">
        <v>4929</v>
      </c>
      <c r="D824" s="6">
        <v>3000</v>
      </c>
      <c r="E824" s="8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8262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5" x14ac:dyDescent="0.25">
      <c r="A825">
        <v>823</v>
      </c>
      <c r="B825" s="3" t="s">
        <v>822</v>
      </c>
      <c r="C825" s="3" t="s">
        <v>4930</v>
      </c>
      <c r="D825" s="6">
        <v>800</v>
      </c>
      <c r="E825" s="8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8262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60" x14ac:dyDescent="0.25">
      <c r="A826">
        <v>824</v>
      </c>
      <c r="B826" s="3" t="s">
        <v>823</v>
      </c>
      <c r="C826" s="3" t="s">
        <v>4931</v>
      </c>
      <c r="D826" s="6">
        <v>1600</v>
      </c>
      <c r="E826" s="8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8262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45" x14ac:dyDescent="0.25">
      <c r="A827">
        <v>825</v>
      </c>
      <c r="B827" s="3" t="s">
        <v>824</v>
      </c>
      <c r="C827" s="3" t="s">
        <v>4932</v>
      </c>
      <c r="D827" s="6">
        <v>12500</v>
      </c>
      <c r="E827" s="8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8262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5" x14ac:dyDescent="0.25">
      <c r="A828">
        <v>826</v>
      </c>
      <c r="B828" s="3" t="s">
        <v>825</v>
      </c>
      <c r="C828" s="3" t="s">
        <v>4933</v>
      </c>
      <c r="D828" s="6">
        <v>5500</v>
      </c>
      <c r="E828" s="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8262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60" x14ac:dyDescent="0.25">
      <c r="A829">
        <v>827</v>
      </c>
      <c r="B829" s="3" t="s">
        <v>826</v>
      </c>
      <c r="C829" s="3" t="s">
        <v>4934</v>
      </c>
      <c r="D829" s="6">
        <v>300</v>
      </c>
      <c r="E829" s="8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8262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60" x14ac:dyDescent="0.25">
      <c r="A830">
        <v>828</v>
      </c>
      <c r="B830" s="3" t="s">
        <v>827</v>
      </c>
      <c r="C830" s="3" t="s">
        <v>4935</v>
      </c>
      <c r="D830" s="6">
        <v>1300</v>
      </c>
      <c r="E830" s="8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8262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60" x14ac:dyDescent="0.25">
      <c r="A831">
        <v>829</v>
      </c>
      <c r="B831" s="3" t="s">
        <v>828</v>
      </c>
      <c r="C831" s="3" t="s">
        <v>4936</v>
      </c>
      <c r="D831" s="6">
        <v>500</v>
      </c>
      <c r="E831" s="8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8262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5" x14ac:dyDescent="0.25">
      <c r="A832">
        <v>830</v>
      </c>
      <c r="B832" s="3" t="s">
        <v>829</v>
      </c>
      <c r="C832" s="3" t="s">
        <v>4937</v>
      </c>
      <c r="D832" s="6">
        <v>1800</v>
      </c>
      <c r="E832" s="8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8262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45" x14ac:dyDescent="0.25">
      <c r="A833">
        <v>831</v>
      </c>
      <c r="B833" s="3" t="s">
        <v>830</v>
      </c>
      <c r="C833" s="3" t="s">
        <v>4938</v>
      </c>
      <c r="D833" s="6">
        <v>1500</v>
      </c>
      <c r="E833" s="8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8262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60" x14ac:dyDescent="0.25">
      <c r="A834">
        <v>832</v>
      </c>
      <c r="B834" s="3" t="s">
        <v>831</v>
      </c>
      <c r="C834" s="3" t="s">
        <v>4939</v>
      </c>
      <c r="D834" s="6">
        <v>15000</v>
      </c>
      <c r="E834" s="8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8262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x14ac:dyDescent="0.25">
      <c r="A835">
        <v>833</v>
      </c>
      <c r="B835" s="3" t="s">
        <v>832</v>
      </c>
      <c r="C835" s="3" t="s">
        <v>4940</v>
      </c>
      <c r="D835" s="6">
        <v>6000</v>
      </c>
      <c r="E835" s="8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8262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60" x14ac:dyDescent="0.25">
      <c r="A836">
        <v>834</v>
      </c>
      <c r="B836" s="3" t="s">
        <v>833</v>
      </c>
      <c r="C836" s="3" t="s">
        <v>4941</v>
      </c>
      <c r="D836" s="6">
        <v>5500</v>
      </c>
      <c r="E836" s="8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8262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60" x14ac:dyDescent="0.25">
      <c r="A837">
        <v>835</v>
      </c>
      <c r="B837" s="3" t="s">
        <v>834</v>
      </c>
      <c r="C837" s="3" t="s">
        <v>4942</v>
      </c>
      <c r="D837" s="6">
        <v>2000</v>
      </c>
      <c r="E837" s="8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8262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x14ac:dyDescent="0.25">
      <c r="A838">
        <v>836</v>
      </c>
      <c r="B838" s="3" t="s">
        <v>835</v>
      </c>
      <c r="C838" s="3" t="s">
        <v>4943</v>
      </c>
      <c r="D838" s="6">
        <v>5000</v>
      </c>
      <c r="E838" s="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8262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45" x14ac:dyDescent="0.25">
      <c r="A839">
        <v>837</v>
      </c>
      <c r="B839" s="3" t="s">
        <v>836</v>
      </c>
      <c r="C839" s="3" t="s">
        <v>4944</v>
      </c>
      <c r="D839" s="6">
        <v>2500</v>
      </c>
      <c r="E839" s="8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8262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60" x14ac:dyDescent="0.25">
      <c r="A840">
        <v>838</v>
      </c>
      <c r="B840" s="3" t="s">
        <v>837</v>
      </c>
      <c r="C840" s="3" t="s">
        <v>4945</v>
      </c>
      <c r="D840" s="6">
        <v>2000</v>
      </c>
      <c r="E840" s="8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8262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5" x14ac:dyDescent="0.25">
      <c r="A841">
        <v>839</v>
      </c>
      <c r="B841" s="3" t="s">
        <v>838</v>
      </c>
      <c r="C841" s="3" t="s">
        <v>4946</v>
      </c>
      <c r="D841" s="6">
        <v>5000</v>
      </c>
      <c r="E841" s="8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8262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45" x14ac:dyDescent="0.25">
      <c r="A842">
        <v>840</v>
      </c>
      <c r="B842" s="3" t="s">
        <v>839</v>
      </c>
      <c r="C842" s="3" t="s">
        <v>4947</v>
      </c>
      <c r="D842" s="6">
        <v>10000</v>
      </c>
      <c r="E842" s="8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8263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60" x14ac:dyDescent="0.25">
      <c r="A843">
        <v>841</v>
      </c>
      <c r="B843" s="3" t="s">
        <v>840</v>
      </c>
      <c r="C843" s="3" t="s">
        <v>4948</v>
      </c>
      <c r="D843" s="6">
        <v>5000</v>
      </c>
      <c r="E843" s="8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8263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5" x14ac:dyDescent="0.25">
      <c r="A844">
        <v>842</v>
      </c>
      <c r="B844" s="3" t="s">
        <v>841</v>
      </c>
      <c r="C844" s="3" t="s">
        <v>4949</v>
      </c>
      <c r="D844" s="6">
        <v>2500</v>
      </c>
      <c r="E844" s="8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8263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60" x14ac:dyDescent="0.25">
      <c r="A845">
        <v>843</v>
      </c>
      <c r="B845" s="3" t="s">
        <v>842</v>
      </c>
      <c r="C845" s="3" t="s">
        <v>4950</v>
      </c>
      <c r="D845" s="6">
        <v>3000</v>
      </c>
      <c r="E845" s="8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8263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60" x14ac:dyDescent="0.25">
      <c r="A846">
        <v>844</v>
      </c>
      <c r="B846" s="3" t="s">
        <v>843</v>
      </c>
      <c r="C846" s="3" t="s">
        <v>4951</v>
      </c>
      <c r="D846" s="6">
        <v>3000</v>
      </c>
      <c r="E846" s="8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8263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5" x14ac:dyDescent="0.25">
      <c r="A847">
        <v>845</v>
      </c>
      <c r="B847" s="3" t="s">
        <v>844</v>
      </c>
      <c r="C847" s="3" t="s">
        <v>4952</v>
      </c>
      <c r="D847" s="6">
        <v>5000</v>
      </c>
      <c r="E847" s="8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8263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45" x14ac:dyDescent="0.25">
      <c r="A848">
        <v>846</v>
      </c>
      <c r="B848" s="3" t="s">
        <v>845</v>
      </c>
      <c r="C848" s="3" t="s">
        <v>4953</v>
      </c>
      <c r="D848" s="6">
        <v>1100</v>
      </c>
      <c r="E848" s="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8263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30" x14ac:dyDescent="0.25">
      <c r="A849">
        <v>847</v>
      </c>
      <c r="B849" s="3" t="s">
        <v>846</v>
      </c>
      <c r="C849" s="3" t="s">
        <v>4954</v>
      </c>
      <c r="D849" s="6">
        <v>10</v>
      </c>
      <c r="E849" s="8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8263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5" x14ac:dyDescent="0.25">
      <c r="A850">
        <v>848</v>
      </c>
      <c r="B850" s="3" t="s">
        <v>847</v>
      </c>
      <c r="C850" s="3" t="s">
        <v>4955</v>
      </c>
      <c r="D850" s="6">
        <v>300</v>
      </c>
      <c r="E850" s="8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8263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0" x14ac:dyDescent="0.25">
      <c r="A851">
        <v>849</v>
      </c>
      <c r="B851" s="3" t="s">
        <v>848</v>
      </c>
      <c r="C851" s="3" t="s">
        <v>4956</v>
      </c>
      <c r="D851" s="6">
        <v>4000</v>
      </c>
      <c r="E851" s="8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8263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5" x14ac:dyDescent="0.25">
      <c r="A852">
        <v>850</v>
      </c>
      <c r="B852" s="3" t="s">
        <v>849</v>
      </c>
      <c r="C852" s="3" t="s">
        <v>4957</v>
      </c>
      <c r="D852" s="6">
        <v>4000</v>
      </c>
      <c r="E852" s="8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8263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45" x14ac:dyDescent="0.25">
      <c r="A853">
        <v>851</v>
      </c>
      <c r="B853" s="3" t="s">
        <v>850</v>
      </c>
      <c r="C853" s="3" t="s">
        <v>4958</v>
      </c>
      <c r="D853" s="6">
        <v>2000</v>
      </c>
      <c r="E853" s="8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8263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0" x14ac:dyDescent="0.25">
      <c r="A854">
        <v>852</v>
      </c>
      <c r="B854" s="3" t="s">
        <v>851</v>
      </c>
      <c r="C854" s="3" t="s">
        <v>4959</v>
      </c>
      <c r="D854" s="6">
        <v>3500</v>
      </c>
      <c r="E854" s="8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8263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5" x14ac:dyDescent="0.25">
      <c r="A855">
        <v>853</v>
      </c>
      <c r="B855" s="3" t="s">
        <v>852</v>
      </c>
      <c r="C855" s="3" t="s">
        <v>4960</v>
      </c>
      <c r="D855" s="6">
        <v>300</v>
      </c>
      <c r="E855" s="8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8263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5" x14ac:dyDescent="0.25">
      <c r="A856">
        <v>854</v>
      </c>
      <c r="B856" s="3" t="s">
        <v>853</v>
      </c>
      <c r="C856" s="3" t="s">
        <v>4961</v>
      </c>
      <c r="D856" s="6">
        <v>27800</v>
      </c>
      <c r="E856" s="8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8263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45" x14ac:dyDescent="0.25">
      <c r="A857">
        <v>855</v>
      </c>
      <c r="B857" s="3" t="s">
        <v>854</v>
      </c>
      <c r="C857" s="3" t="s">
        <v>4962</v>
      </c>
      <c r="D857" s="6">
        <v>1450</v>
      </c>
      <c r="E857" s="8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8263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60" x14ac:dyDescent="0.25">
      <c r="A858">
        <v>856</v>
      </c>
      <c r="B858" s="3" t="s">
        <v>855</v>
      </c>
      <c r="C858" s="3" t="s">
        <v>4963</v>
      </c>
      <c r="D858" s="6">
        <v>250</v>
      </c>
      <c r="E858" s="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8263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45" x14ac:dyDescent="0.25">
      <c r="A859">
        <v>857</v>
      </c>
      <c r="B859" s="3" t="s">
        <v>856</v>
      </c>
      <c r="C859" s="3" t="s">
        <v>4964</v>
      </c>
      <c r="D859" s="6">
        <v>1200</v>
      </c>
      <c r="E859" s="8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8263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60" x14ac:dyDescent="0.25">
      <c r="A860">
        <v>858</v>
      </c>
      <c r="B860" s="3" t="s">
        <v>857</v>
      </c>
      <c r="C860" s="3" t="s">
        <v>4965</v>
      </c>
      <c r="D860" s="6">
        <v>1200</v>
      </c>
      <c r="E860" s="8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8263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45" x14ac:dyDescent="0.25">
      <c r="A861">
        <v>859</v>
      </c>
      <c r="B861" s="3" t="s">
        <v>858</v>
      </c>
      <c r="C861" s="3" t="s">
        <v>4966</v>
      </c>
      <c r="D861" s="6">
        <v>4000</v>
      </c>
      <c r="E861" s="8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8263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60" x14ac:dyDescent="0.25">
      <c r="A862">
        <v>860</v>
      </c>
      <c r="B862" s="3" t="s">
        <v>859</v>
      </c>
      <c r="C862" s="3" t="s">
        <v>4967</v>
      </c>
      <c r="D862" s="6">
        <v>14000</v>
      </c>
      <c r="E862" s="8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8264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5" x14ac:dyDescent="0.25">
      <c r="A863">
        <v>861</v>
      </c>
      <c r="B863" s="3" t="s">
        <v>860</v>
      </c>
      <c r="C863" s="3" t="s">
        <v>4968</v>
      </c>
      <c r="D863" s="6">
        <v>4500</v>
      </c>
      <c r="E863" s="8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8264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5" x14ac:dyDescent="0.25">
      <c r="A864">
        <v>862</v>
      </c>
      <c r="B864" s="3" t="s">
        <v>861</v>
      </c>
      <c r="C864" s="3" t="s">
        <v>4969</v>
      </c>
      <c r="D864" s="6">
        <v>50000</v>
      </c>
      <c r="E864" s="8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8264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5" x14ac:dyDescent="0.25">
      <c r="A865">
        <v>863</v>
      </c>
      <c r="B865" s="3" t="s">
        <v>862</v>
      </c>
      <c r="C865" s="3" t="s">
        <v>4970</v>
      </c>
      <c r="D865" s="6">
        <v>2000</v>
      </c>
      <c r="E865" s="8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8264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5" x14ac:dyDescent="0.25">
      <c r="A866">
        <v>864</v>
      </c>
      <c r="B866" s="3" t="s">
        <v>863</v>
      </c>
      <c r="C866" s="3" t="s">
        <v>4971</v>
      </c>
      <c r="D866" s="6">
        <v>6500</v>
      </c>
      <c r="E866" s="8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8264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60" x14ac:dyDescent="0.25">
      <c r="A867">
        <v>865</v>
      </c>
      <c r="B867" s="3" t="s">
        <v>864</v>
      </c>
      <c r="C867" s="3" t="s">
        <v>4972</v>
      </c>
      <c r="D867" s="6">
        <v>2200</v>
      </c>
      <c r="E867" s="8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8264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5" x14ac:dyDescent="0.25">
      <c r="A868">
        <v>866</v>
      </c>
      <c r="B868" s="3" t="s">
        <v>865</v>
      </c>
      <c r="C868" s="3" t="s">
        <v>4973</v>
      </c>
      <c r="D868" s="6">
        <v>3500</v>
      </c>
      <c r="E868" s="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8264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60" x14ac:dyDescent="0.25">
      <c r="A869">
        <v>867</v>
      </c>
      <c r="B869" s="3" t="s">
        <v>866</v>
      </c>
      <c r="C869" s="3" t="s">
        <v>4974</v>
      </c>
      <c r="D869" s="6">
        <v>5000</v>
      </c>
      <c r="E869" s="8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8264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0" x14ac:dyDescent="0.25">
      <c r="A870">
        <v>868</v>
      </c>
      <c r="B870" s="3" t="s">
        <v>867</v>
      </c>
      <c r="C870" s="3" t="s">
        <v>4975</v>
      </c>
      <c r="D870" s="6">
        <v>45000</v>
      </c>
      <c r="E870" s="8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8264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60" x14ac:dyDescent="0.25">
      <c r="A871">
        <v>869</v>
      </c>
      <c r="B871" s="3" t="s">
        <v>868</v>
      </c>
      <c r="C871" s="3" t="s">
        <v>4976</v>
      </c>
      <c r="D871" s="6">
        <v>8800</v>
      </c>
      <c r="E871" s="8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8264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60" x14ac:dyDescent="0.25">
      <c r="A872">
        <v>870</v>
      </c>
      <c r="B872" s="3" t="s">
        <v>869</v>
      </c>
      <c r="C872" s="3" t="s">
        <v>4977</v>
      </c>
      <c r="D872" s="6">
        <v>20000</v>
      </c>
      <c r="E872" s="8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8264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60" x14ac:dyDescent="0.25">
      <c r="A873">
        <v>871</v>
      </c>
      <c r="B873" s="3" t="s">
        <v>870</v>
      </c>
      <c r="C873" s="3" t="s">
        <v>4978</v>
      </c>
      <c r="D873" s="6">
        <v>6000</v>
      </c>
      <c r="E873" s="8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8264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5" x14ac:dyDescent="0.25">
      <c r="A874">
        <v>872</v>
      </c>
      <c r="B874" s="3" t="s">
        <v>871</v>
      </c>
      <c r="C874" s="3" t="s">
        <v>4979</v>
      </c>
      <c r="D874" s="6">
        <v>8000</v>
      </c>
      <c r="E874" s="8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8264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45" x14ac:dyDescent="0.25">
      <c r="A875">
        <v>873</v>
      </c>
      <c r="B875" s="3" t="s">
        <v>872</v>
      </c>
      <c r="C875" s="3" t="s">
        <v>4980</v>
      </c>
      <c r="D875" s="6">
        <v>3500</v>
      </c>
      <c r="E875" s="8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8264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60" x14ac:dyDescent="0.25">
      <c r="A876">
        <v>874</v>
      </c>
      <c r="B876" s="3" t="s">
        <v>873</v>
      </c>
      <c r="C876" s="3" t="s">
        <v>4981</v>
      </c>
      <c r="D876" s="6">
        <v>3000</v>
      </c>
      <c r="E876" s="8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8264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0" x14ac:dyDescent="0.25">
      <c r="A877">
        <v>875</v>
      </c>
      <c r="B877" s="3" t="s">
        <v>874</v>
      </c>
      <c r="C877" s="3" t="s">
        <v>4982</v>
      </c>
      <c r="D877" s="6">
        <v>5000</v>
      </c>
      <c r="E877" s="8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8264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30" x14ac:dyDescent="0.25">
      <c r="A878">
        <v>876</v>
      </c>
      <c r="B878" s="3" t="s">
        <v>875</v>
      </c>
      <c r="C878" s="3" t="s">
        <v>4983</v>
      </c>
      <c r="D878" s="6">
        <v>3152</v>
      </c>
      <c r="E878" s="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8264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60" x14ac:dyDescent="0.25">
      <c r="A879">
        <v>877</v>
      </c>
      <c r="B879" s="3" t="s">
        <v>876</v>
      </c>
      <c r="C879" s="3" t="s">
        <v>4984</v>
      </c>
      <c r="D879" s="6">
        <v>2000</v>
      </c>
      <c r="E879" s="8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8264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60" x14ac:dyDescent="0.25">
      <c r="A880">
        <v>878</v>
      </c>
      <c r="B880" s="3" t="s">
        <v>877</v>
      </c>
      <c r="C880" s="3" t="s">
        <v>4985</v>
      </c>
      <c r="D880" s="6">
        <v>5000</v>
      </c>
      <c r="E880" s="8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8264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60" x14ac:dyDescent="0.25">
      <c r="A881">
        <v>879</v>
      </c>
      <c r="B881" s="3" t="s">
        <v>878</v>
      </c>
      <c r="C881" s="3" t="s">
        <v>4986</v>
      </c>
      <c r="D881" s="6">
        <v>2100</v>
      </c>
      <c r="E881" s="8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8264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60" x14ac:dyDescent="0.25">
      <c r="A882">
        <v>880</v>
      </c>
      <c r="B882" s="3" t="s">
        <v>879</v>
      </c>
      <c r="C882" s="3" t="s">
        <v>4987</v>
      </c>
      <c r="D882" s="6">
        <v>3780</v>
      </c>
      <c r="E882" s="8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8265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5" x14ac:dyDescent="0.25">
      <c r="A883">
        <v>881</v>
      </c>
      <c r="B883" s="3" t="s">
        <v>880</v>
      </c>
      <c r="C883" s="3" t="s">
        <v>4988</v>
      </c>
      <c r="D883" s="6">
        <v>3750</v>
      </c>
      <c r="E883" s="8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8265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60" x14ac:dyDescent="0.25">
      <c r="A884">
        <v>882</v>
      </c>
      <c r="B884" s="3" t="s">
        <v>881</v>
      </c>
      <c r="C884" s="3" t="s">
        <v>4989</v>
      </c>
      <c r="D884" s="6">
        <v>1500</v>
      </c>
      <c r="E884" s="8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8265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60" x14ac:dyDescent="0.25">
      <c r="A885">
        <v>883</v>
      </c>
      <c r="B885" s="3" t="s">
        <v>882</v>
      </c>
      <c r="C885" s="3" t="s">
        <v>4990</v>
      </c>
      <c r="D885" s="6">
        <v>5000</v>
      </c>
      <c r="E885" s="8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8265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5" x14ac:dyDescent="0.25">
      <c r="A886">
        <v>884</v>
      </c>
      <c r="B886" s="3" t="s">
        <v>883</v>
      </c>
      <c r="C886" s="3" t="s">
        <v>4991</v>
      </c>
      <c r="D886" s="6">
        <v>2000</v>
      </c>
      <c r="E886" s="8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8265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5" x14ac:dyDescent="0.25">
      <c r="A887">
        <v>885</v>
      </c>
      <c r="B887" s="3" t="s">
        <v>884</v>
      </c>
      <c r="C887" s="3" t="s">
        <v>4992</v>
      </c>
      <c r="D887" s="6">
        <v>1000</v>
      </c>
      <c r="E887" s="8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8265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60" x14ac:dyDescent="0.25">
      <c r="A888">
        <v>886</v>
      </c>
      <c r="B888" s="3" t="s">
        <v>885</v>
      </c>
      <c r="C888" s="3" t="s">
        <v>4993</v>
      </c>
      <c r="D888" s="6">
        <v>500</v>
      </c>
      <c r="E888" s="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8265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60" x14ac:dyDescent="0.25">
      <c r="A889">
        <v>887</v>
      </c>
      <c r="B889" s="3" t="s">
        <v>886</v>
      </c>
      <c r="C889" s="3" t="s">
        <v>4994</v>
      </c>
      <c r="D889" s="6">
        <v>1000</v>
      </c>
      <c r="E889" s="8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8265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60" x14ac:dyDescent="0.25">
      <c r="A890">
        <v>888</v>
      </c>
      <c r="B890" s="3" t="s">
        <v>887</v>
      </c>
      <c r="C890" s="3" t="s">
        <v>4995</v>
      </c>
      <c r="D890" s="6">
        <v>1000</v>
      </c>
      <c r="E890" s="8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8265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5" x14ac:dyDescent="0.25">
      <c r="A891">
        <v>889</v>
      </c>
      <c r="B891" s="3" t="s">
        <v>888</v>
      </c>
      <c r="C891" s="3" t="s">
        <v>4996</v>
      </c>
      <c r="D891" s="6">
        <v>25000</v>
      </c>
      <c r="E891" s="8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8265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60" x14ac:dyDescent="0.25">
      <c r="A892">
        <v>890</v>
      </c>
      <c r="B892" s="3" t="s">
        <v>889</v>
      </c>
      <c r="C892" s="3" t="s">
        <v>4997</v>
      </c>
      <c r="D892" s="6">
        <v>3000</v>
      </c>
      <c r="E892" s="8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8265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60" x14ac:dyDescent="0.25">
      <c r="A893">
        <v>891</v>
      </c>
      <c r="B893" s="3" t="s">
        <v>890</v>
      </c>
      <c r="C893" s="3" t="s">
        <v>4998</v>
      </c>
      <c r="D893" s="6">
        <v>8000</v>
      </c>
      <c r="E893" s="8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8265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60" x14ac:dyDescent="0.25">
      <c r="A894">
        <v>892</v>
      </c>
      <c r="B894" s="3" t="s">
        <v>891</v>
      </c>
      <c r="C894" s="3" t="s">
        <v>4999</v>
      </c>
      <c r="D894" s="6">
        <v>6000</v>
      </c>
      <c r="E894" s="8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8265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5" x14ac:dyDescent="0.25">
      <c r="A895">
        <v>893</v>
      </c>
      <c r="B895" s="3" t="s">
        <v>892</v>
      </c>
      <c r="C895" s="3" t="s">
        <v>5000</v>
      </c>
      <c r="D895" s="6">
        <v>2000</v>
      </c>
      <c r="E895" s="8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8265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60" x14ac:dyDescent="0.25">
      <c r="A896">
        <v>894</v>
      </c>
      <c r="B896" s="3" t="s">
        <v>893</v>
      </c>
      <c r="C896" s="3" t="s">
        <v>5001</v>
      </c>
      <c r="D896" s="6">
        <v>20000</v>
      </c>
      <c r="E896" s="8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8265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60" x14ac:dyDescent="0.25">
      <c r="A897">
        <v>895</v>
      </c>
      <c r="B897" s="3" t="s">
        <v>894</v>
      </c>
      <c r="C897" s="3" t="s">
        <v>5002</v>
      </c>
      <c r="D897" s="6">
        <v>8000</v>
      </c>
      <c r="E897" s="8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8265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60" x14ac:dyDescent="0.25">
      <c r="A898">
        <v>896</v>
      </c>
      <c r="B898" s="3" t="s">
        <v>895</v>
      </c>
      <c r="C898" s="3" t="s">
        <v>5003</v>
      </c>
      <c r="D898" s="6">
        <v>8000</v>
      </c>
      <c r="E898" s="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8265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60" x14ac:dyDescent="0.25">
      <c r="A899">
        <v>897</v>
      </c>
      <c r="B899" s="3" t="s">
        <v>896</v>
      </c>
      <c r="C899" s="3" t="s">
        <v>5004</v>
      </c>
      <c r="D899" s="6">
        <v>3000</v>
      </c>
      <c r="E899" s="8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8265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60" x14ac:dyDescent="0.25">
      <c r="A900">
        <v>898</v>
      </c>
      <c r="B900" s="3" t="s">
        <v>897</v>
      </c>
      <c r="C900" s="3" t="s">
        <v>5005</v>
      </c>
      <c r="D900" s="6">
        <v>2500</v>
      </c>
      <c r="E900" s="8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8265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5" x14ac:dyDescent="0.25">
      <c r="A901">
        <v>899</v>
      </c>
      <c r="B901" s="3" t="s">
        <v>898</v>
      </c>
      <c r="C901" s="3" t="s">
        <v>5006</v>
      </c>
      <c r="D901" s="6">
        <v>750</v>
      </c>
      <c r="E901" s="8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8265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45" x14ac:dyDescent="0.25">
      <c r="A902">
        <v>900</v>
      </c>
      <c r="B902" s="3" t="s">
        <v>899</v>
      </c>
      <c r="C902" s="3" t="s">
        <v>5007</v>
      </c>
      <c r="D902" s="6">
        <v>5000</v>
      </c>
      <c r="E902" s="8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8264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0" x14ac:dyDescent="0.25">
      <c r="A903">
        <v>901</v>
      </c>
      <c r="B903" s="3" t="s">
        <v>900</v>
      </c>
      <c r="C903" s="3" t="s">
        <v>5008</v>
      </c>
      <c r="D903" s="6">
        <v>6500</v>
      </c>
      <c r="E903" s="8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8264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60" x14ac:dyDescent="0.25">
      <c r="A904">
        <v>902</v>
      </c>
      <c r="B904" s="3" t="s">
        <v>901</v>
      </c>
      <c r="C904" s="3" t="s">
        <v>5009</v>
      </c>
      <c r="D904" s="6">
        <v>30000</v>
      </c>
      <c r="E904" s="8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8264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5" x14ac:dyDescent="0.25">
      <c r="A905">
        <v>903</v>
      </c>
      <c r="B905" s="3" t="s">
        <v>902</v>
      </c>
      <c r="C905" s="3" t="s">
        <v>5010</v>
      </c>
      <c r="D905" s="6">
        <v>5000</v>
      </c>
      <c r="E905" s="8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8264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5" x14ac:dyDescent="0.25">
      <c r="A906">
        <v>904</v>
      </c>
      <c r="B906" s="3" t="s">
        <v>903</v>
      </c>
      <c r="C906" s="3" t="s">
        <v>5011</v>
      </c>
      <c r="D906" s="6">
        <v>50000</v>
      </c>
      <c r="E906" s="8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8264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5" x14ac:dyDescent="0.25">
      <c r="A907">
        <v>905</v>
      </c>
      <c r="B907" s="3" t="s">
        <v>904</v>
      </c>
      <c r="C907" s="3" t="s">
        <v>5012</v>
      </c>
      <c r="D907" s="6">
        <v>6500</v>
      </c>
      <c r="E907" s="8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8264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0" x14ac:dyDescent="0.25">
      <c r="A908">
        <v>906</v>
      </c>
      <c r="B908" s="3" t="s">
        <v>905</v>
      </c>
      <c r="C908" s="3" t="s">
        <v>5013</v>
      </c>
      <c r="D908" s="6">
        <v>15000</v>
      </c>
      <c r="E908" s="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8264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45" x14ac:dyDescent="0.25">
      <c r="A909">
        <v>907</v>
      </c>
      <c r="B909" s="3" t="s">
        <v>906</v>
      </c>
      <c r="C909" s="3" t="s">
        <v>5014</v>
      </c>
      <c r="D909" s="6">
        <v>2900</v>
      </c>
      <c r="E909" s="8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8264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5" x14ac:dyDescent="0.25">
      <c r="A910">
        <v>908</v>
      </c>
      <c r="B910" s="3" t="s">
        <v>907</v>
      </c>
      <c r="C910" s="3" t="s">
        <v>5015</v>
      </c>
      <c r="D910" s="6">
        <v>2500</v>
      </c>
      <c r="E910" s="8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8264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60" x14ac:dyDescent="0.25">
      <c r="A911">
        <v>909</v>
      </c>
      <c r="B911" s="3" t="s">
        <v>908</v>
      </c>
      <c r="C911" s="3" t="s">
        <v>5016</v>
      </c>
      <c r="D911" s="6">
        <v>16000</v>
      </c>
      <c r="E911" s="8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8264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5" x14ac:dyDescent="0.25">
      <c r="A912">
        <v>910</v>
      </c>
      <c r="B912" s="3" t="s">
        <v>909</v>
      </c>
      <c r="C912" s="3" t="s">
        <v>5017</v>
      </c>
      <c r="D912" s="6">
        <v>550</v>
      </c>
      <c r="E912" s="8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8264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60" x14ac:dyDescent="0.25">
      <c r="A913">
        <v>911</v>
      </c>
      <c r="B913" s="3" t="s">
        <v>910</v>
      </c>
      <c r="C913" s="3" t="s">
        <v>5018</v>
      </c>
      <c r="D913" s="6">
        <v>100000</v>
      </c>
      <c r="E913" s="8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8264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5" x14ac:dyDescent="0.25">
      <c r="A914">
        <v>912</v>
      </c>
      <c r="B914" s="3" t="s">
        <v>911</v>
      </c>
      <c r="C914" s="3" t="s">
        <v>5019</v>
      </c>
      <c r="D914" s="6">
        <v>3500</v>
      </c>
      <c r="E914" s="8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8264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60" x14ac:dyDescent="0.25">
      <c r="A915">
        <v>913</v>
      </c>
      <c r="B915" s="3" t="s">
        <v>912</v>
      </c>
      <c r="C915" s="3" t="s">
        <v>5020</v>
      </c>
      <c r="D915" s="6">
        <v>30000</v>
      </c>
      <c r="E915" s="8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8264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5" x14ac:dyDescent="0.25">
      <c r="A916">
        <v>914</v>
      </c>
      <c r="B916" s="3" t="s">
        <v>913</v>
      </c>
      <c r="C916" s="3" t="s">
        <v>5021</v>
      </c>
      <c r="D916" s="6">
        <v>1500</v>
      </c>
      <c r="E916" s="8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8264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5" x14ac:dyDescent="0.25">
      <c r="A917">
        <v>915</v>
      </c>
      <c r="B917" s="3" t="s">
        <v>914</v>
      </c>
      <c r="C917" s="3" t="s">
        <v>5022</v>
      </c>
      <c r="D917" s="6">
        <v>6500</v>
      </c>
      <c r="E917" s="8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8264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5" x14ac:dyDescent="0.25">
      <c r="A918">
        <v>916</v>
      </c>
      <c r="B918" s="3" t="s">
        <v>915</v>
      </c>
      <c r="C918" s="3" t="s">
        <v>5023</v>
      </c>
      <c r="D918" s="6">
        <v>3300</v>
      </c>
      <c r="E918" s="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8264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60" x14ac:dyDescent="0.25">
      <c r="A919">
        <v>917</v>
      </c>
      <c r="B919" s="3" t="s">
        <v>916</v>
      </c>
      <c r="C919" s="3" t="s">
        <v>5024</v>
      </c>
      <c r="D919" s="6">
        <v>5000</v>
      </c>
      <c r="E919" s="8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8264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60" x14ac:dyDescent="0.25">
      <c r="A920">
        <v>918</v>
      </c>
      <c r="B920" s="3" t="s">
        <v>917</v>
      </c>
      <c r="C920" s="3" t="s">
        <v>5025</v>
      </c>
      <c r="D920" s="6">
        <v>3900</v>
      </c>
      <c r="E920" s="8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8264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x14ac:dyDescent="0.25">
      <c r="A921">
        <v>919</v>
      </c>
      <c r="B921" s="3" t="s">
        <v>918</v>
      </c>
      <c r="C921" s="3" t="s">
        <v>5026</v>
      </c>
      <c r="D921" s="6">
        <v>20000</v>
      </c>
      <c r="E921" s="8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8264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5" x14ac:dyDescent="0.25">
      <c r="A922">
        <v>920</v>
      </c>
      <c r="B922" s="3" t="s">
        <v>919</v>
      </c>
      <c r="C922" s="3" t="s">
        <v>5027</v>
      </c>
      <c r="D922" s="6">
        <v>5500</v>
      </c>
      <c r="E922" s="8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8264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60" x14ac:dyDescent="0.25">
      <c r="A923">
        <v>921</v>
      </c>
      <c r="B923" s="3" t="s">
        <v>920</v>
      </c>
      <c r="C923" s="3" t="s">
        <v>5028</v>
      </c>
      <c r="D923" s="6">
        <v>15000</v>
      </c>
      <c r="E923" s="8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8264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5" x14ac:dyDescent="0.25">
      <c r="A924">
        <v>922</v>
      </c>
      <c r="B924" s="3" t="s">
        <v>921</v>
      </c>
      <c r="C924" s="3" t="s">
        <v>5029</v>
      </c>
      <c r="D924" s="6">
        <v>27000</v>
      </c>
      <c r="E924" s="8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8264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60" x14ac:dyDescent="0.25">
      <c r="A925">
        <v>923</v>
      </c>
      <c r="B925" s="3" t="s">
        <v>922</v>
      </c>
      <c r="C925" s="3" t="s">
        <v>5030</v>
      </c>
      <c r="D925" s="6">
        <v>15000</v>
      </c>
      <c r="E925" s="8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8264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60" x14ac:dyDescent="0.25">
      <c r="A926">
        <v>924</v>
      </c>
      <c r="B926" s="3" t="s">
        <v>923</v>
      </c>
      <c r="C926" s="3" t="s">
        <v>5031</v>
      </c>
      <c r="D926" s="6">
        <v>3000</v>
      </c>
      <c r="E926" s="8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8264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5" x14ac:dyDescent="0.25">
      <c r="A927">
        <v>925</v>
      </c>
      <c r="B927" s="3" t="s">
        <v>924</v>
      </c>
      <c r="C927" s="3" t="s">
        <v>5032</v>
      </c>
      <c r="D927" s="6">
        <v>6000</v>
      </c>
      <c r="E927" s="8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8264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0" x14ac:dyDescent="0.25">
      <c r="A928">
        <v>926</v>
      </c>
      <c r="B928" s="3" t="s">
        <v>925</v>
      </c>
      <c r="C928" s="3" t="s">
        <v>5033</v>
      </c>
      <c r="D928" s="6">
        <v>7000</v>
      </c>
      <c r="E928" s="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8264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0" x14ac:dyDescent="0.25">
      <c r="A929">
        <v>927</v>
      </c>
      <c r="B929" s="3" t="s">
        <v>926</v>
      </c>
      <c r="C929" s="3" t="s">
        <v>5034</v>
      </c>
      <c r="D929" s="6">
        <v>20000</v>
      </c>
      <c r="E929" s="8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8264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5" x14ac:dyDescent="0.25">
      <c r="A930">
        <v>928</v>
      </c>
      <c r="B930" s="3" t="s">
        <v>927</v>
      </c>
      <c r="C930" s="3" t="s">
        <v>5035</v>
      </c>
      <c r="D930" s="6">
        <v>14500</v>
      </c>
      <c r="E930" s="8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8264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5" x14ac:dyDescent="0.25">
      <c r="A931">
        <v>929</v>
      </c>
      <c r="B931" s="3" t="s">
        <v>928</v>
      </c>
      <c r="C931" s="3" t="s">
        <v>5036</v>
      </c>
      <c r="D931" s="6">
        <v>500</v>
      </c>
      <c r="E931" s="8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8264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60" x14ac:dyDescent="0.25">
      <c r="A932">
        <v>930</v>
      </c>
      <c r="B932" s="3" t="s">
        <v>929</v>
      </c>
      <c r="C932" s="3" t="s">
        <v>5037</v>
      </c>
      <c r="D932" s="6">
        <v>900</v>
      </c>
      <c r="E932" s="8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8264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5" x14ac:dyDescent="0.25">
      <c r="A933">
        <v>931</v>
      </c>
      <c r="B933" s="3" t="s">
        <v>930</v>
      </c>
      <c r="C933" s="3" t="s">
        <v>5038</v>
      </c>
      <c r="D933" s="6">
        <v>2000</v>
      </c>
      <c r="E933" s="8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8264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45" x14ac:dyDescent="0.25">
      <c r="A934">
        <v>932</v>
      </c>
      <c r="B934" s="3" t="s">
        <v>931</v>
      </c>
      <c r="C934" s="3" t="s">
        <v>5039</v>
      </c>
      <c r="D934" s="6">
        <v>9500</v>
      </c>
      <c r="E934" s="8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8264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60" x14ac:dyDescent="0.25">
      <c r="A935">
        <v>933</v>
      </c>
      <c r="B935" s="3" t="s">
        <v>932</v>
      </c>
      <c r="C935" s="3" t="s">
        <v>5040</v>
      </c>
      <c r="D935" s="6">
        <v>2000</v>
      </c>
      <c r="E935" s="8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8264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60" x14ac:dyDescent="0.25">
      <c r="A936">
        <v>934</v>
      </c>
      <c r="B936" s="3" t="s">
        <v>933</v>
      </c>
      <c r="C936" s="3" t="s">
        <v>5041</v>
      </c>
      <c r="D936" s="6">
        <v>5000</v>
      </c>
      <c r="E936" s="8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8264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60" x14ac:dyDescent="0.25">
      <c r="A937">
        <v>935</v>
      </c>
      <c r="B937" s="3" t="s">
        <v>934</v>
      </c>
      <c r="C937" s="3" t="s">
        <v>5042</v>
      </c>
      <c r="D937" s="6">
        <v>3500</v>
      </c>
      <c r="E937" s="8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8264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5" x14ac:dyDescent="0.25">
      <c r="A938">
        <v>936</v>
      </c>
      <c r="B938" s="3" t="s">
        <v>935</v>
      </c>
      <c r="C938" s="3" t="s">
        <v>5043</v>
      </c>
      <c r="D938" s="6">
        <v>1400</v>
      </c>
      <c r="E938" s="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8264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5" x14ac:dyDescent="0.25">
      <c r="A939">
        <v>937</v>
      </c>
      <c r="B939" s="3" t="s">
        <v>936</v>
      </c>
      <c r="C939" s="3" t="s">
        <v>5044</v>
      </c>
      <c r="D939" s="6">
        <v>3500</v>
      </c>
      <c r="E939" s="8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8264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5" x14ac:dyDescent="0.25">
      <c r="A940">
        <v>938</v>
      </c>
      <c r="B940" s="3" t="s">
        <v>937</v>
      </c>
      <c r="C940" s="3" t="s">
        <v>5045</v>
      </c>
      <c r="D940" s="6">
        <v>7000</v>
      </c>
      <c r="E940" s="8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8264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60" x14ac:dyDescent="0.25">
      <c r="A941">
        <v>939</v>
      </c>
      <c r="B941" s="3" t="s">
        <v>938</v>
      </c>
      <c r="C941" s="3" t="s">
        <v>5046</v>
      </c>
      <c r="D941" s="6">
        <v>2750</v>
      </c>
      <c r="E941" s="8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8264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5" x14ac:dyDescent="0.25">
      <c r="A942">
        <v>940</v>
      </c>
      <c r="B942" s="3" t="s">
        <v>939</v>
      </c>
      <c r="C942" s="3" t="s">
        <v>5047</v>
      </c>
      <c r="D942" s="6">
        <v>9000</v>
      </c>
      <c r="E942" s="8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8259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60" x14ac:dyDescent="0.25">
      <c r="A943">
        <v>941</v>
      </c>
      <c r="B943" s="3" t="s">
        <v>940</v>
      </c>
      <c r="C943" s="3" t="s">
        <v>5048</v>
      </c>
      <c r="D943" s="6">
        <v>50000</v>
      </c>
      <c r="E943" s="8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8259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60" x14ac:dyDescent="0.25">
      <c r="A944">
        <v>942</v>
      </c>
      <c r="B944" s="3" t="s">
        <v>941</v>
      </c>
      <c r="C944" s="3" t="s">
        <v>5049</v>
      </c>
      <c r="D944" s="6">
        <v>7500</v>
      </c>
      <c r="E944" s="8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8259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0" x14ac:dyDescent="0.25">
      <c r="A945">
        <v>943</v>
      </c>
      <c r="B945" s="3" t="s">
        <v>942</v>
      </c>
      <c r="C945" s="3" t="s">
        <v>5050</v>
      </c>
      <c r="D945" s="6">
        <v>3000</v>
      </c>
      <c r="E945" s="8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8259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5" x14ac:dyDescent="0.25">
      <c r="A946">
        <v>944</v>
      </c>
      <c r="B946" s="3" t="s">
        <v>943</v>
      </c>
      <c r="C946" s="3" t="s">
        <v>5051</v>
      </c>
      <c r="D946" s="6">
        <v>50000</v>
      </c>
      <c r="E946" s="8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8259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5" x14ac:dyDescent="0.25">
      <c r="A947">
        <v>945</v>
      </c>
      <c r="B947" s="3" t="s">
        <v>944</v>
      </c>
      <c r="C947" s="3" t="s">
        <v>5052</v>
      </c>
      <c r="D947" s="6">
        <v>100000</v>
      </c>
      <c r="E947" s="8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8259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45" x14ac:dyDescent="0.25">
      <c r="A948">
        <v>946</v>
      </c>
      <c r="B948" s="3" t="s">
        <v>945</v>
      </c>
      <c r="C948" s="3" t="s">
        <v>5053</v>
      </c>
      <c r="D948" s="6">
        <v>15000</v>
      </c>
      <c r="E948" s="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8259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60" x14ac:dyDescent="0.25">
      <c r="A949">
        <v>947</v>
      </c>
      <c r="B949" s="3" t="s">
        <v>946</v>
      </c>
      <c r="C949" s="3" t="s">
        <v>5054</v>
      </c>
      <c r="D949" s="6">
        <v>850</v>
      </c>
      <c r="E949" s="8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8259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60" x14ac:dyDescent="0.25">
      <c r="A950">
        <v>948</v>
      </c>
      <c r="B950" s="3" t="s">
        <v>947</v>
      </c>
      <c r="C950" s="3" t="s">
        <v>5055</v>
      </c>
      <c r="D950" s="6">
        <v>4000</v>
      </c>
      <c r="E950" s="8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8259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5" x14ac:dyDescent="0.25">
      <c r="A951">
        <v>949</v>
      </c>
      <c r="B951" s="3" t="s">
        <v>948</v>
      </c>
      <c r="C951" s="3" t="s">
        <v>5056</v>
      </c>
      <c r="D951" s="6">
        <v>20000</v>
      </c>
      <c r="E951" s="8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8259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5" x14ac:dyDescent="0.25">
      <c r="A952">
        <v>950</v>
      </c>
      <c r="B952" s="3" t="s">
        <v>949</v>
      </c>
      <c r="C952" s="3" t="s">
        <v>5057</v>
      </c>
      <c r="D952" s="6">
        <v>5000</v>
      </c>
      <c r="E952" s="8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8259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x14ac:dyDescent="0.25">
      <c r="A953">
        <v>951</v>
      </c>
      <c r="B953" s="3" t="s">
        <v>950</v>
      </c>
      <c r="C953" s="3" t="s">
        <v>5058</v>
      </c>
      <c r="D953" s="6">
        <v>50000</v>
      </c>
      <c r="E953" s="8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8259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0" x14ac:dyDescent="0.25">
      <c r="A954">
        <v>952</v>
      </c>
      <c r="B954" s="3" t="s">
        <v>951</v>
      </c>
      <c r="C954" s="3" t="s">
        <v>5059</v>
      </c>
      <c r="D954" s="6">
        <v>49000</v>
      </c>
      <c r="E954" s="8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8259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5" x14ac:dyDescent="0.25">
      <c r="A955">
        <v>953</v>
      </c>
      <c r="B955" s="3" t="s">
        <v>952</v>
      </c>
      <c r="C955" s="3" t="s">
        <v>5060</v>
      </c>
      <c r="D955" s="6">
        <v>15000</v>
      </c>
      <c r="E955" s="8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8259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5" x14ac:dyDescent="0.25">
      <c r="A956">
        <v>954</v>
      </c>
      <c r="B956" s="3" t="s">
        <v>953</v>
      </c>
      <c r="C956" s="3" t="s">
        <v>5061</v>
      </c>
      <c r="D956" s="6">
        <v>15000</v>
      </c>
      <c r="E956" s="8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8259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5" x14ac:dyDescent="0.25">
      <c r="A957">
        <v>955</v>
      </c>
      <c r="B957" s="3" t="s">
        <v>954</v>
      </c>
      <c r="C957" s="3" t="s">
        <v>5062</v>
      </c>
      <c r="D957" s="6">
        <v>300000</v>
      </c>
      <c r="E957" s="8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8259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0" x14ac:dyDescent="0.25">
      <c r="A958">
        <v>956</v>
      </c>
      <c r="B958" s="3" t="s">
        <v>955</v>
      </c>
      <c r="C958" s="3" t="s">
        <v>5063</v>
      </c>
      <c r="D958" s="6">
        <v>50000</v>
      </c>
      <c r="E958" s="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8259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0" x14ac:dyDescent="0.25">
      <c r="A959">
        <v>957</v>
      </c>
      <c r="B959" s="3" t="s">
        <v>956</v>
      </c>
      <c r="C959" s="3" t="s">
        <v>5064</v>
      </c>
      <c r="D959" s="6">
        <v>12000</v>
      </c>
      <c r="E959" s="8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8259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60" x14ac:dyDescent="0.25">
      <c r="A960">
        <v>958</v>
      </c>
      <c r="B960" s="3" t="s">
        <v>957</v>
      </c>
      <c r="C960" s="3" t="s">
        <v>5065</v>
      </c>
      <c r="D960" s="6">
        <v>7777</v>
      </c>
      <c r="E960" s="8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8259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60" x14ac:dyDescent="0.25">
      <c r="A961">
        <v>959</v>
      </c>
      <c r="B961" s="3" t="s">
        <v>958</v>
      </c>
      <c r="C961" s="3" t="s">
        <v>5066</v>
      </c>
      <c r="D961" s="6">
        <v>50000</v>
      </c>
      <c r="E961" s="8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8259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5" x14ac:dyDescent="0.25">
      <c r="A962">
        <v>960</v>
      </c>
      <c r="B962" s="3" t="s">
        <v>959</v>
      </c>
      <c r="C962" s="3" t="s">
        <v>5067</v>
      </c>
      <c r="D962" s="6">
        <v>55650</v>
      </c>
      <c r="E962" s="8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8259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5" x14ac:dyDescent="0.25">
      <c r="A963">
        <v>961</v>
      </c>
      <c r="B963" s="3" t="s">
        <v>960</v>
      </c>
      <c r="C963" s="3" t="s">
        <v>5068</v>
      </c>
      <c r="D963" s="6">
        <v>95000</v>
      </c>
      <c r="E963" s="8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8259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60" x14ac:dyDescent="0.25">
      <c r="A964">
        <v>962</v>
      </c>
      <c r="B964" s="3" t="s">
        <v>961</v>
      </c>
      <c r="C964" s="3" t="s">
        <v>5069</v>
      </c>
      <c r="D964" s="6">
        <v>2500</v>
      </c>
      <c r="E964" s="8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8259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0" x14ac:dyDescent="0.25">
      <c r="A965">
        <v>963</v>
      </c>
      <c r="B965" s="3" t="s">
        <v>962</v>
      </c>
      <c r="C965" s="3" t="s">
        <v>5070</v>
      </c>
      <c r="D965" s="6">
        <v>35000</v>
      </c>
      <c r="E965" s="8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8259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60" x14ac:dyDescent="0.25">
      <c r="A966">
        <v>964</v>
      </c>
      <c r="B966" s="3" t="s">
        <v>963</v>
      </c>
      <c r="C966" s="3" t="s">
        <v>5071</v>
      </c>
      <c r="D966" s="6">
        <v>110000</v>
      </c>
      <c r="E966" s="8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8259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60" x14ac:dyDescent="0.25">
      <c r="A967">
        <v>965</v>
      </c>
      <c r="B967" s="3" t="s">
        <v>964</v>
      </c>
      <c r="C967" s="3" t="s">
        <v>5072</v>
      </c>
      <c r="D967" s="6">
        <v>25000</v>
      </c>
      <c r="E967" s="8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8259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5" x14ac:dyDescent="0.25">
      <c r="A968">
        <v>966</v>
      </c>
      <c r="B968" s="3" t="s">
        <v>965</v>
      </c>
      <c r="C968" s="3" t="s">
        <v>5073</v>
      </c>
      <c r="D968" s="6">
        <v>12000</v>
      </c>
      <c r="E968" s="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8259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5" x14ac:dyDescent="0.25">
      <c r="A969">
        <v>967</v>
      </c>
      <c r="B969" s="3" t="s">
        <v>966</v>
      </c>
      <c r="C969" s="3" t="s">
        <v>5074</v>
      </c>
      <c r="D969" s="6">
        <v>20000</v>
      </c>
      <c r="E969" s="8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8259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60" x14ac:dyDescent="0.25">
      <c r="A970">
        <v>968</v>
      </c>
      <c r="B970" s="3" t="s">
        <v>967</v>
      </c>
      <c r="C970" s="3" t="s">
        <v>5075</v>
      </c>
      <c r="D970" s="6">
        <v>8000</v>
      </c>
      <c r="E970" s="8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8259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0" x14ac:dyDescent="0.25">
      <c r="A971">
        <v>969</v>
      </c>
      <c r="B971" s="3" t="s">
        <v>968</v>
      </c>
      <c r="C971" s="3" t="s">
        <v>5076</v>
      </c>
      <c r="D971" s="6">
        <v>30000</v>
      </c>
      <c r="E971" s="8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8259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60" x14ac:dyDescent="0.25">
      <c r="A972">
        <v>970</v>
      </c>
      <c r="B972" s="3" t="s">
        <v>969</v>
      </c>
      <c r="C972" s="3" t="s">
        <v>5077</v>
      </c>
      <c r="D972" s="6">
        <v>5000</v>
      </c>
      <c r="E972" s="8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8259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60" x14ac:dyDescent="0.25">
      <c r="A973">
        <v>971</v>
      </c>
      <c r="B973" s="3" t="s">
        <v>970</v>
      </c>
      <c r="C973" s="3" t="s">
        <v>5078</v>
      </c>
      <c r="D973" s="6">
        <v>100000</v>
      </c>
      <c r="E973" s="8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8259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5" x14ac:dyDescent="0.25">
      <c r="A974">
        <v>972</v>
      </c>
      <c r="B974" s="3" t="s">
        <v>971</v>
      </c>
      <c r="C974" s="3" t="s">
        <v>5079</v>
      </c>
      <c r="D974" s="6">
        <v>20000</v>
      </c>
      <c r="E974" s="8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8259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60" x14ac:dyDescent="0.25">
      <c r="A975">
        <v>973</v>
      </c>
      <c r="B975" s="3" t="s">
        <v>972</v>
      </c>
      <c r="C975" s="3" t="s">
        <v>5080</v>
      </c>
      <c r="D975" s="6">
        <v>20000</v>
      </c>
      <c r="E975" s="8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8259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5" x14ac:dyDescent="0.25">
      <c r="A976">
        <v>974</v>
      </c>
      <c r="B976" s="3" t="s">
        <v>973</v>
      </c>
      <c r="C976" s="3" t="s">
        <v>5081</v>
      </c>
      <c r="D976" s="6">
        <v>50000</v>
      </c>
      <c r="E976" s="8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8259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60" x14ac:dyDescent="0.25">
      <c r="A977">
        <v>975</v>
      </c>
      <c r="B977" s="3" t="s">
        <v>974</v>
      </c>
      <c r="C977" s="3" t="s">
        <v>5082</v>
      </c>
      <c r="D977" s="6">
        <v>100000</v>
      </c>
      <c r="E977" s="8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8259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60" x14ac:dyDescent="0.25">
      <c r="A978">
        <v>976</v>
      </c>
      <c r="B978" s="3" t="s">
        <v>975</v>
      </c>
      <c r="C978" s="3" t="s">
        <v>5083</v>
      </c>
      <c r="D978" s="6">
        <v>150000</v>
      </c>
      <c r="E978" s="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8259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60" x14ac:dyDescent="0.25">
      <c r="A979">
        <v>977</v>
      </c>
      <c r="B979" s="3" t="s">
        <v>976</v>
      </c>
      <c r="C979" s="3" t="s">
        <v>5084</v>
      </c>
      <c r="D979" s="6">
        <v>2700</v>
      </c>
      <c r="E979" s="8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8259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5" x14ac:dyDescent="0.25">
      <c r="A980">
        <v>978</v>
      </c>
      <c r="B980" s="3" t="s">
        <v>977</v>
      </c>
      <c r="C980" s="3" t="s">
        <v>5085</v>
      </c>
      <c r="D980" s="6">
        <v>172889</v>
      </c>
      <c r="E980" s="8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8259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60" x14ac:dyDescent="0.25">
      <c r="A981">
        <v>979</v>
      </c>
      <c r="B981" s="3" t="s">
        <v>978</v>
      </c>
      <c r="C981" s="3" t="s">
        <v>5086</v>
      </c>
      <c r="D981" s="6">
        <v>35000</v>
      </c>
      <c r="E981" s="8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8259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60" x14ac:dyDescent="0.25">
      <c r="A982">
        <v>980</v>
      </c>
      <c r="B982" s="3" t="s">
        <v>979</v>
      </c>
      <c r="C982" s="3" t="s">
        <v>5087</v>
      </c>
      <c r="D982" s="6">
        <v>10000</v>
      </c>
      <c r="E982" s="8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8259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60" x14ac:dyDescent="0.25">
      <c r="A983">
        <v>981</v>
      </c>
      <c r="B983" s="3" t="s">
        <v>980</v>
      </c>
      <c r="C983" s="3" t="s">
        <v>5088</v>
      </c>
      <c r="D983" s="6">
        <v>88888</v>
      </c>
      <c r="E983" s="8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8259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45" x14ac:dyDescent="0.25">
      <c r="A984">
        <v>982</v>
      </c>
      <c r="B984" s="3" t="s">
        <v>981</v>
      </c>
      <c r="C984" s="3" t="s">
        <v>5089</v>
      </c>
      <c r="D984" s="6">
        <v>17500</v>
      </c>
      <c r="E984" s="8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8259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60" x14ac:dyDescent="0.25">
      <c r="A985">
        <v>983</v>
      </c>
      <c r="B985" s="3" t="s">
        <v>982</v>
      </c>
      <c r="C985" s="3" t="s">
        <v>5090</v>
      </c>
      <c r="D985" s="6">
        <v>104219</v>
      </c>
      <c r="E985" s="8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8259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90" x14ac:dyDescent="0.25">
      <c r="A986">
        <v>984</v>
      </c>
      <c r="B986" s="3" t="s">
        <v>983</v>
      </c>
      <c r="C986" s="3" t="s">
        <v>5091</v>
      </c>
      <c r="D986" s="6">
        <v>10000</v>
      </c>
      <c r="E986" s="8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8259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60" x14ac:dyDescent="0.25">
      <c r="A987">
        <v>985</v>
      </c>
      <c r="B987" s="3" t="s">
        <v>984</v>
      </c>
      <c r="C987" s="3" t="s">
        <v>5092</v>
      </c>
      <c r="D987" s="6">
        <v>30000</v>
      </c>
      <c r="E987" s="8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8259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60" x14ac:dyDescent="0.25">
      <c r="A988">
        <v>986</v>
      </c>
      <c r="B988" s="3" t="s">
        <v>985</v>
      </c>
      <c r="C988" s="3" t="s">
        <v>5093</v>
      </c>
      <c r="D988" s="6">
        <v>20000</v>
      </c>
      <c r="E988" s="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8259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5" x14ac:dyDescent="0.25">
      <c r="A989">
        <v>987</v>
      </c>
      <c r="B989" s="3" t="s">
        <v>986</v>
      </c>
      <c r="C989" s="3" t="s">
        <v>5094</v>
      </c>
      <c r="D989" s="6">
        <v>50000</v>
      </c>
      <c r="E989" s="8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8259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60" x14ac:dyDescent="0.25">
      <c r="A990">
        <v>988</v>
      </c>
      <c r="B990" s="3" t="s">
        <v>987</v>
      </c>
      <c r="C990" s="3" t="s">
        <v>5095</v>
      </c>
      <c r="D990" s="6">
        <v>5000</v>
      </c>
      <c r="E990" s="8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8259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30" x14ac:dyDescent="0.25">
      <c r="A991">
        <v>989</v>
      </c>
      <c r="B991" s="3" t="s">
        <v>988</v>
      </c>
      <c r="C991" s="3" t="s">
        <v>5096</v>
      </c>
      <c r="D991" s="6">
        <v>10000</v>
      </c>
      <c r="E991" s="8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8259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60" x14ac:dyDescent="0.25">
      <c r="A992">
        <v>990</v>
      </c>
      <c r="B992" s="3" t="s">
        <v>989</v>
      </c>
      <c r="C992" s="3" t="s">
        <v>5097</v>
      </c>
      <c r="D992" s="6">
        <v>25000</v>
      </c>
      <c r="E992" s="8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8259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75" x14ac:dyDescent="0.25">
      <c r="A993">
        <v>991</v>
      </c>
      <c r="B993" s="3" t="s">
        <v>990</v>
      </c>
      <c r="C993" s="3" t="s">
        <v>5098</v>
      </c>
      <c r="D993" s="6">
        <v>5000</v>
      </c>
      <c r="E993" s="8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8259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5" x14ac:dyDescent="0.25">
      <c r="A994">
        <v>992</v>
      </c>
      <c r="B994" s="3" t="s">
        <v>991</v>
      </c>
      <c r="C994" s="3" t="s">
        <v>5099</v>
      </c>
      <c r="D994" s="6">
        <v>100000</v>
      </c>
      <c r="E994" s="8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8259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5" x14ac:dyDescent="0.25">
      <c r="A995">
        <v>993</v>
      </c>
      <c r="B995" s="3" t="s">
        <v>992</v>
      </c>
      <c r="C995" s="3" t="s">
        <v>5100</v>
      </c>
      <c r="D995" s="6">
        <v>70000</v>
      </c>
      <c r="E995" s="8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8259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0" x14ac:dyDescent="0.25">
      <c r="A996">
        <v>994</v>
      </c>
      <c r="B996" s="3" t="s">
        <v>993</v>
      </c>
      <c r="C996" s="3" t="s">
        <v>5101</v>
      </c>
      <c r="D996" s="6">
        <v>200000</v>
      </c>
      <c r="E996" s="8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8259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60" x14ac:dyDescent="0.25">
      <c r="A997">
        <v>995</v>
      </c>
      <c r="B997" s="3" t="s">
        <v>994</v>
      </c>
      <c r="C997" s="3" t="s">
        <v>5102</v>
      </c>
      <c r="D997" s="6">
        <v>10000</v>
      </c>
      <c r="E997" s="8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8259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45" x14ac:dyDescent="0.25">
      <c r="A998">
        <v>996</v>
      </c>
      <c r="B998" s="3" t="s">
        <v>995</v>
      </c>
      <c r="C998" s="3" t="s">
        <v>5103</v>
      </c>
      <c r="D998" s="6">
        <v>4000</v>
      </c>
      <c r="E998" s="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8259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0" x14ac:dyDescent="0.25">
      <c r="A999">
        <v>997</v>
      </c>
      <c r="B999" s="3" t="s">
        <v>996</v>
      </c>
      <c r="C999" s="3" t="s">
        <v>5104</v>
      </c>
      <c r="D999" s="6">
        <v>5000</v>
      </c>
      <c r="E999" s="8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8259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45" x14ac:dyDescent="0.25">
      <c r="A1000">
        <v>998</v>
      </c>
      <c r="B1000" s="3" t="s">
        <v>997</v>
      </c>
      <c r="C1000" s="3" t="s">
        <v>5105</v>
      </c>
      <c r="D1000" s="6">
        <v>60000</v>
      </c>
      <c r="E1000" s="8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8259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5" x14ac:dyDescent="0.25">
      <c r="A1001">
        <v>999</v>
      </c>
      <c r="B1001" s="3" t="s">
        <v>998</v>
      </c>
      <c r="C1001" s="3" t="s">
        <v>5106</v>
      </c>
      <c r="D1001" s="6">
        <v>150000</v>
      </c>
      <c r="E1001" s="8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8259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5" x14ac:dyDescent="0.25">
      <c r="A1002">
        <v>1000</v>
      </c>
      <c r="B1002" s="3" t="s">
        <v>999</v>
      </c>
      <c r="C1002" s="3" t="s">
        <v>5107</v>
      </c>
      <c r="D1002" s="6">
        <v>894700</v>
      </c>
      <c r="E1002" s="8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8259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60" x14ac:dyDescent="0.25">
      <c r="A1003">
        <v>1001</v>
      </c>
      <c r="B1003" s="3" t="s">
        <v>1000</v>
      </c>
      <c r="C1003" s="3" t="s">
        <v>5108</v>
      </c>
      <c r="D1003" s="6">
        <v>5000</v>
      </c>
      <c r="E1003" s="8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8259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60" x14ac:dyDescent="0.25">
      <c r="A1004">
        <v>1002</v>
      </c>
      <c r="B1004" s="3" t="s">
        <v>1001</v>
      </c>
      <c r="C1004" s="3" t="s">
        <v>5109</v>
      </c>
      <c r="D1004" s="6">
        <v>9999</v>
      </c>
      <c r="E1004" s="8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8259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5" x14ac:dyDescent="0.25">
      <c r="A1005">
        <v>1003</v>
      </c>
      <c r="B1005" s="3" t="s">
        <v>1002</v>
      </c>
      <c r="C1005" s="3" t="s">
        <v>5110</v>
      </c>
      <c r="D1005" s="6">
        <v>20000</v>
      </c>
      <c r="E1005" s="8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8259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45" x14ac:dyDescent="0.25">
      <c r="A1006">
        <v>1004</v>
      </c>
      <c r="B1006" s="3" t="s">
        <v>1003</v>
      </c>
      <c r="C1006" s="3" t="s">
        <v>5111</v>
      </c>
      <c r="D1006" s="6">
        <v>25000</v>
      </c>
      <c r="E1006" s="8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8259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45" x14ac:dyDescent="0.25">
      <c r="A1007">
        <v>1005</v>
      </c>
      <c r="B1007" s="3" t="s">
        <v>1004</v>
      </c>
      <c r="C1007" s="3" t="s">
        <v>5112</v>
      </c>
      <c r="D1007" s="6">
        <v>200000</v>
      </c>
      <c r="E1007" s="8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8259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5" x14ac:dyDescent="0.25">
      <c r="A1008">
        <v>1006</v>
      </c>
      <c r="B1008" s="3" t="s">
        <v>1005</v>
      </c>
      <c r="C1008" s="3" t="s">
        <v>5113</v>
      </c>
      <c r="D1008" s="6">
        <v>4000</v>
      </c>
      <c r="E1008" s="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8259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5" x14ac:dyDescent="0.25">
      <c r="A1009">
        <v>1007</v>
      </c>
      <c r="B1009" s="3" t="s">
        <v>1006</v>
      </c>
      <c r="C1009" s="3" t="s">
        <v>5114</v>
      </c>
      <c r="D1009" s="6">
        <v>30000</v>
      </c>
      <c r="E1009" s="8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8259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60" x14ac:dyDescent="0.25">
      <c r="A1010">
        <v>1008</v>
      </c>
      <c r="B1010" s="3" t="s">
        <v>1007</v>
      </c>
      <c r="C1010" s="3" t="s">
        <v>5115</v>
      </c>
      <c r="D1010" s="6">
        <v>93500</v>
      </c>
      <c r="E1010" s="8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8259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60" x14ac:dyDescent="0.25">
      <c r="A1011">
        <v>1009</v>
      </c>
      <c r="B1011" s="3" t="s">
        <v>1008</v>
      </c>
      <c r="C1011" s="3" t="s">
        <v>5116</v>
      </c>
      <c r="D1011" s="6">
        <v>50000</v>
      </c>
      <c r="E1011" s="8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8259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60" x14ac:dyDescent="0.25">
      <c r="A1012">
        <v>1010</v>
      </c>
      <c r="B1012" s="3" t="s">
        <v>1009</v>
      </c>
      <c r="C1012" s="3" t="s">
        <v>5117</v>
      </c>
      <c r="D1012" s="6">
        <v>115250</v>
      </c>
      <c r="E1012" s="8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8259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5" x14ac:dyDescent="0.25">
      <c r="A1013">
        <v>1011</v>
      </c>
      <c r="B1013" s="3" t="s">
        <v>1010</v>
      </c>
      <c r="C1013" s="3" t="s">
        <v>5118</v>
      </c>
      <c r="D1013" s="6">
        <v>20000</v>
      </c>
      <c r="E1013" s="8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8259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60" x14ac:dyDescent="0.25">
      <c r="A1014">
        <v>1012</v>
      </c>
      <c r="B1014" s="3" t="s">
        <v>1011</v>
      </c>
      <c r="C1014" s="3" t="s">
        <v>5119</v>
      </c>
      <c r="D1014" s="6">
        <v>5000</v>
      </c>
      <c r="E1014" s="8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8259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60" x14ac:dyDescent="0.25">
      <c r="A1015">
        <v>1013</v>
      </c>
      <c r="B1015" s="3" t="s">
        <v>1012</v>
      </c>
      <c r="C1015" s="3" t="s">
        <v>5120</v>
      </c>
      <c r="D1015" s="6">
        <v>25000</v>
      </c>
      <c r="E1015" s="8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8259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0" x14ac:dyDescent="0.25">
      <c r="A1016">
        <v>1014</v>
      </c>
      <c r="B1016" s="3" t="s">
        <v>1013</v>
      </c>
      <c r="C1016" s="3" t="s">
        <v>5121</v>
      </c>
      <c r="D1016" s="6">
        <v>10000</v>
      </c>
      <c r="E1016" s="8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8259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45" x14ac:dyDescent="0.25">
      <c r="A1017">
        <v>1015</v>
      </c>
      <c r="B1017" s="3" t="s">
        <v>1014</v>
      </c>
      <c r="C1017" s="3" t="s">
        <v>5122</v>
      </c>
      <c r="D1017" s="6">
        <v>9000</v>
      </c>
      <c r="E1017" s="8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8259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5" x14ac:dyDescent="0.25">
      <c r="A1018">
        <v>1016</v>
      </c>
      <c r="B1018" s="3" t="s">
        <v>1015</v>
      </c>
      <c r="C1018" s="3" t="s">
        <v>5123</v>
      </c>
      <c r="D1018" s="6">
        <v>100000</v>
      </c>
      <c r="E1018" s="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8259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60" x14ac:dyDescent="0.25">
      <c r="A1019">
        <v>1017</v>
      </c>
      <c r="B1019" s="3" t="s">
        <v>1016</v>
      </c>
      <c r="C1019" s="3" t="s">
        <v>5124</v>
      </c>
      <c r="D1019" s="6">
        <v>250000</v>
      </c>
      <c r="E1019" s="8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8259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5" x14ac:dyDescent="0.25">
      <c r="A1020">
        <v>1018</v>
      </c>
      <c r="B1020" s="3" t="s">
        <v>1017</v>
      </c>
      <c r="C1020" s="3" t="s">
        <v>5125</v>
      </c>
      <c r="D1020" s="6">
        <v>20000</v>
      </c>
      <c r="E1020" s="8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8259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45" x14ac:dyDescent="0.25">
      <c r="A1021">
        <v>1019</v>
      </c>
      <c r="B1021" s="3" t="s">
        <v>1018</v>
      </c>
      <c r="C1021" s="3" t="s">
        <v>5126</v>
      </c>
      <c r="D1021" s="6">
        <v>45000</v>
      </c>
      <c r="E1021" s="8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8259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60" x14ac:dyDescent="0.25">
      <c r="A1022">
        <v>1020</v>
      </c>
      <c r="B1022" s="3" t="s">
        <v>1019</v>
      </c>
      <c r="C1022" s="3" t="s">
        <v>5127</v>
      </c>
      <c r="D1022" s="6">
        <v>1550</v>
      </c>
      <c r="E1022" s="8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8266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5" x14ac:dyDescent="0.25">
      <c r="A1023">
        <v>1021</v>
      </c>
      <c r="B1023" s="3" t="s">
        <v>1020</v>
      </c>
      <c r="C1023" s="3" t="s">
        <v>5128</v>
      </c>
      <c r="D1023" s="6">
        <v>3000</v>
      </c>
      <c r="E1023" s="8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8266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0" x14ac:dyDescent="0.25">
      <c r="A1024">
        <v>1022</v>
      </c>
      <c r="B1024" s="3" t="s">
        <v>1021</v>
      </c>
      <c r="C1024" s="3" t="s">
        <v>5129</v>
      </c>
      <c r="D1024" s="6">
        <v>2000</v>
      </c>
      <c r="E1024" s="8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8266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5" x14ac:dyDescent="0.25">
      <c r="A1025">
        <v>1023</v>
      </c>
      <c r="B1025" s="3" t="s">
        <v>1022</v>
      </c>
      <c r="C1025" s="3" t="s">
        <v>5130</v>
      </c>
      <c r="D1025" s="6">
        <v>2000</v>
      </c>
      <c r="E1025" s="8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8266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5" x14ac:dyDescent="0.25">
      <c r="A1026">
        <v>1024</v>
      </c>
      <c r="B1026" s="3" t="s">
        <v>1023</v>
      </c>
      <c r="C1026" s="3" t="s">
        <v>5131</v>
      </c>
      <c r="D1026" s="6">
        <v>20000</v>
      </c>
      <c r="E1026" s="8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8266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45" x14ac:dyDescent="0.25">
      <c r="A1027">
        <v>1025</v>
      </c>
      <c r="B1027" s="3" t="s">
        <v>1024</v>
      </c>
      <c r="C1027" s="3" t="s">
        <v>5132</v>
      </c>
      <c r="D1027" s="6">
        <v>70000</v>
      </c>
      <c r="E1027" s="8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8266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60" x14ac:dyDescent="0.25">
      <c r="A1028">
        <v>1026</v>
      </c>
      <c r="B1028" s="3" t="s">
        <v>1025</v>
      </c>
      <c r="C1028" s="3" t="s">
        <v>5133</v>
      </c>
      <c r="D1028" s="6">
        <v>7000</v>
      </c>
      <c r="E1028" s="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8266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60" x14ac:dyDescent="0.25">
      <c r="A1029">
        <v>1027</v>
      </c>
      <c r="B1029" s="3" t="s">
        <v>1026</v>
      </c>
      <c r="C1029" s="3" t="s">
        <v>5134</v>
      </c>
      <c r="D1029" s="6">
        <v>7501</v>
      </c>
      <c r="E1029" s="8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8266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5" x14ac:dyDescent="0.25">
      <c r="A1030">
        <v>1028</v>
      </c>
      <c r="B1030" s="3" t="s">
        <v>1027</v>
      </c>
      <c r="C1030" s="3" t="s">
        <v>5135</v>
      </c>
      <c r="D1030" s="6">
        <v>10000</v>
      </c>
      <c r="E1030" s="8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8266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45" x14ac:dyDescent="0.25">
      <c r="A1031">
        <v>1029</v>
      </c>
      <c r="B1031" s="3" t="s">
        <v>1028</v>
      </c>
      <c r="C1031" s="3" t="s">
        <v>5136</v>
      </c>
      <c r="D1031" s="6">
        <v>10000</v>
      </c>
      <c r="E1031" s="8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8266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0" x14ac:dyDescent="0.25">
      <c r="A1032">
        <v>1030</v>
      </c>
      <c r="B1032" s="3" t="s">
        <v>1029</v>
      </c>
      <c r="C1032" s="3" t="s">
        <v>5137</v>
      </c>
      <c r="D1032" s="6">
        <v>2000</v>
      </c>
      <c r="E1032" s="8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8266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60" x14ac:dyDescent="0.25">
      <c r="A1033">
        <v>1031</v>
      </c>
      <c r="B1033" s="3" t="s">
        <v>1030</v>
      </c>
      <c r="C1033" s="3" t="s">
        <v>5138</v>
      </c>
      <c r="D1033" s="6">
        <v>10000</v>
      </c>
      <c r="E1033" s="8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8266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x14ac:dyDescent="0.25">
      <c r="A1034">
        <v>1032</v>
      </c>
      <c r="B1034" s="3" t="s">
        <v>1031</v>
      </c>
      <c r="C1034" s="3" t="s">
        <v>5139</v>
      </c>
      <c r="D1034" s="6">
        <v>5400</v>
      </c>
      <c r="E1034" s="8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8266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60" x14ac:dyDescent="0.25">
      <c r="A1035">
        <v>1033</v>
      </c>
      <c r="B1035" s="3" t="s">
        <v>1032</v>
      </c>
      <c r="C1035" s="3" t="s">
        <v>5140</v>
      </c>
      <c r="D1035" s="6">
        <v>1328</v>
      </c>
      <c r="E1035" s="8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8266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5" x14ac:dyDescent="0.25">
      <c r="A1036">
        <v>1034</v>
      </c>
      <c r="B1036" s="3" t="s">
        <v>1033</v>
      </c>
      <c r="C1036" s="3" t="s">
        <v>5141</v>
      </c>
      <c r="D1036" s="6">
        <v>5000</v>
      </c>
      <c r="E1036" s="8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8266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60" x14ac:dyDescent="0.25">
      <c r="A1037">
        <v>1035</v>
      </c>
      <c r="B1037" s="3" t="s">
        <v>1034</v>
      </c>
      <c r="C1037" s="3" t="s">
        <v>5142</v>
      </c>
      <c r="D1037" s="6">
        <v>4600</v>
      </c>
      <c r="E1037" s="8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8266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5" x14ac:dyDescent="0.25">
      <c r="A1038">
        <v>1036</v>
      </c>
      <c r="B1038" s="3" t="s">
        <v>1035</v>
      </c>
      <c r="C1038" s="3" t="s">
        <v>5143</v>
      </c>
      <c r="D1038" s="6">
        <v>4500</v>
      </c>
      <c r="E1038" s="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8266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60" x14ac:dyDescent="0.25">
      <c r="A1039">
        <v>1037</v>
      </c>
      <c r="B1039" s="3" t="s">
        <v>1036</v>
      </c>
      <c r="C1039" s="3" t="s">
        <v>5144</v>
      </c>
      <c r="D1039" s="6">
        <v>1000</v>
      </c>
      <c r="E1039" s="8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8266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5" x14ac:dyDescent="0.25">
      <c r="A1040">
        <v>1038</v>
      </c>
      <c r="B1040" s="3" t="s">
        <v>1037</v>
      </c>
      <c r="C1040" s="3" t="s">
        <v>5145</v>
      </c>
      <c r="D1040" s="6">
        <v>1500</v>
      </c>
      <c r="E1040" s="8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8266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60" x14ac:dyDescent="0.25">
      <c r="A1041">
        <v>1039</v>
      </c>
      <c r="B1041" s="3" t="s">
        <v>1038</v>
      </c>
      <c r="C1041" s="3" t="s">
        <v>5146</v>
      </c>
      <c r="D1041" s="6">
        <v>500</v>
      </c>
      <c r="E1041" s="8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8266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60" x14ac:dyDescent="0.25">
      <c r="A1042">
        <v>1040</v>
      </c>
      <c r="B1042" s="3" t="s">
        <v>1039</v>
      </c>
      <c r="C1042" s="3" t="s">
        <v>5147</v>
      </c>
      <c r="D1042" s="6">
        <v>85000</v>
      </c>
      <c r="E1042" s="8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8267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5" x14ac:dyDescent="0.25">
      <c r="A1043">
        <v>1041</v>
      </c>
      <c r="B1043" s="3" t="s">
        <v>1040</v>
      </c>
      <c r="C1043" s="3" t="s">
        <v>5148</v>
      </c>
      <c r="D1043" s="6">
        <v>50</v>
      </c>
      <c r="E1043" s="8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8267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60" x14ac:dyDescent="0.25">
      <c r="A1044">
        <v>1042</v>
      </c>
      <c r="B1044" s="3" t="s">
        <v>1041</v>
      </c>
      <c r="C1044" s="3" t="s">
        <v>5149</v>
      </c>
      <c r="D1044" s="6">
        <v>650</v>
      </c>
      <c r="E1044" s="8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8267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5" x14ac:dyDescent="0.25">
      <c r="A1045">
        <v>1043</v>
      </c>
      <c r="B1045" s="3" t="s">
        <v>1042</v>
      </c>
      <c r="C1045" s="3" t="s">
        <v>5150</v>
      </c>
      <c r="D1045" s="6">
        <v>100000</v>
      </c>
      <c r="E1045" s="8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8267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60" x14ac:dyDescent="0.25">
      <c r="A1046">
        <v>1044</v>
      </c>
      <c r="B1046" s="3" t="s">
        <v>1043</v>
      </c>
      <c r="C1046" s="3" t="s">
        <v>5151</v>
      </c>
      <c r="D1046" s="6">
        <v>7000</v>
      </c>
      <c r="E1046" s="8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8267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5" x14ac:dyDescent="0.25">
      <c r="A1047">
        <v>1045</v>
      </c>
      <c r="B1047" s="3" t="s">
        <v>1044</v>
      </c>
      <c r="C1047" s="3" t="s">
        <v>5152</v>
      </c>
      <c r="D1047" s="6">
        <v>10000</v>
      </c>
      <c r="E1047" s="8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8267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60" x14ac:dyDescent="0.25">
      <c r="A1048">
        <v>1046</v>
      </c>
      <c r="B1048" s="3" t="s">
        <v>1045</v>
      </c>
      <c r="C1048" s="3" t="s">
        <v>5153</v>
      </c>
      <c r="D1048" s="6">
        <v>3000</v>
      </c>
      <c r="E1048" s="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8267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5" x14ac:dyDescent="0.25">
      <c r="A1049">
        <v>1047</v>
      </c>
      <c r="B1049" s="3" t="s">
        <v>1046</v>
      </c>
      <c r="C1049" s="3" t="s">
        <v>5154</v>
      </c>
      <c r="D1049" s="6">
        <v>2000</v>
      </c>
      <c r="E1049" s="8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8267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60" x14ac:dyDescent="0.25">
      <c r="A1050">
        <v>1048</v>
      </c>
      <c r="B1050" s="3" t="s">
        <v>1047</v>
      </c>
      <c r="C1050" s="3" t="s">
        <v>5155</v>
      </c>
      <c r="D1050" s="6">
        <v>15000</v>
      </c>
      <c r="E1050" s="8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8267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x14ac:dyDescent="0.25">
      <c r="A1051">
        <v>1049</v>
      </c>
      <c r="B1051" s="3" t="s">
        <v>1048</v>
      </c>
      <c r="C1051" s="3" t="s">
        <v>5156</v>
      </c>
      <c r="D1051" s="6">
        <v>12000</v>
      </c>
      <c r="E1051" s="8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8267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30" x14ac:dyDescent="0.25">
      <c r="A1052">
        <v>1050</v>
      </c>
      <c r="B1052" s="3" t="s">
        <v>1049</v>
      </c>
      <c r="C1052" s="3" t="s">
        <v>5157</v>
      </c>
      <c r="D1052" s="6">
        <v>2500</v>
      </c>
      <c r="E1052" s="8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8267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60" x14ac:dyDescent="0.25">
      <c r="A1053">
        <v>1051</v>
      </c>
      <c r="B1053" s="3" t="s">
        <v>1050</v>
      </c>
      <c r="C1053" s="3" t="s">
        <v>5158</v>
      </c>
      <c r="D1053" s="6">
        <v>500</v>
      </c>
      <c r="E1053" s="8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8267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75" x14ac:dyDescent="0.25">
      <c r="A1054">
        <v>1052</v>
      </c>
      <c r="B1054" s="3" t="s">
        <v>1051</v>
      </c>
      <c r="C1054" s="3" t="s">
        <v>5159</v>
      </c>
      <c r="D1054" s="6">
        <v>4336</v>
      </c>
      <c r="E1054" s="8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8267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60" x14ac:dyDescent="0.25">
      <c r="A1055">
        <v>1053</v>
      </c>
      <c r="B1055" s="3" t="s">
        <v>1052</v>
      </c>
      <c r="C1055" s="3" t="s">
        <v>5160</v>
      </c>
      <c r="D1055" s="6">
        <v>1500</v>
      </c>
      <c r="E1055" s="8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8267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60" x14ac:dyDescent="0.25">
      <c r="A1056">
        <v>1054</v>
      </c>
      <c r="B1056" s="3" t="s">
        <v>1053</v>
      </c>
      <c r="C1056" s="3" t="s">
        <v>5161</v>
      </c>
      <c r="D1056" s="6">
        <v>2500</v>
      </c>
      <c r="E1056" s="8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8267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60" x14ac:dyDescent="0.25">
      <c r="A1057">
        <v>1055</v>
      </c>
      <c r="B1057" s="3" t="s">
        <v>1054</v>
      </c>
      <c r="C1057" s="3" t="s">
        <v>5162</v>
      </c>
      <c r="D1057" s="6">
        <v>3500</v>
      </c>
      <c r="E1057" s="8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8267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60" x14ac:dyDescent="0.25">
      <c r="A1058">
        <v>1056</v>
      </c>
      <c r="B1058" s="3" t="s">
        <v>1055</v>
      </c>
      <c r="C1058" s="3" t="s">
        <v>5163</v>
      </c>
      <c r="D1058" s="6">
        <v>10000</v>
      </c>
      <c r="E1058" s="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8267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45" x14ac:dyDescent="0.25">
      <c r="A1059">
        <v>1057</v>
      </c>
      <c r="B1059" s="3" t="s">
        <v>1056</v>
      </c>
      <c r="C1059" s="3" t="s">
        <v>5164</v>
      </c>
      <c r="D1059" s="6">
        <v>10000</v>
      </c>
      <c r="E1059" s="8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8267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60" x14ac:dyDescent="0.25">
      <c r="A1060">
        <v>1058</v>
      </c>
      <c r="B1060" s="3" t="s">
        <v>1057</v>
      </c>
      <c r="C1060" s="3" t="s">
        <v>5165</v>
      </c>
      <c r="D1060" s="6">
        <v>40000</v>
      </c>
      <c r="E1060" s="8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8267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x14ac:dyDescent="0.25">
      <c r="A1061">
        <v>1059</v>
      </c>
      <c r="B1061" s="3" t="s">
        <v>1058</v>
      </c>
      <c r="C1061" s="3" t="s">
        <v>5166</v>
      </c>
      <c r="D1061" s="6">
        <v>1100</v>
      </c>
      <c r="E1061" s="8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8267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60" x14ac:dyDescent="0.25">
      <c r="A1062">
        <v>1060</v>
      </c>
      <c r="B1062" s="3" t="s">
        <v>1059</v>
      </c>
      <c r="C1062" s="3" t="s">
        <v>5167</v>
      </c>
      <c r="D1062" s="6">
        <v>5000</v>
      </c>
      <c r="E1062" s="8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8267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45" x14ac:dyDescent="0.25">
      <c r="A1063">
        <v>1061</v>
      </c>
      <c r="B1063" s="3" t="s">
        <v>1060</v>
      </c>
      <c r="C1063" s="3" t="s">
        <v>5168</v>
      </c>
      <c r="D1063" s="6">
        <v>4000</v>
      </c>
      <c r="E1063" s="8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8267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30" x14ac:dyDescent="0.25">
      <c r="A1064">
        <v>1062</v>
      </c>
      <c r="B1064" s="3" t="s">
        <v>1061</v>
      </c>
      <c r="C1064" s="3" t="s">
        <v>5169</v>
      </c>
      <c r="D1064" s="6">
        <v>199</v>
      </c>
      <c r="E1064" s="8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8267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60" x14ac:dyDescent="0.25">
      <c r="A1065">
        <v>1063</v>
      </c>
      <c r="B1065" s="3" t="s">
        <v>1062</v>
      </c>
      <c r="C1065" s="3" t="s">
        <v>5170</v>
      </c>
      <c r="D1065" s="6">
        <v>1000</v>
      </c>
      <c r="E1065" s="8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8267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60" x14ac:dyDescent="0.25">
      <c r="A1066">
        <v>1064</v>
      </c>
      <c r="B1066" s="3" t="s">
        <v>1063</v>
      </c>
      <c r="C1066" s="3" t="s">
        <v>5171</v>
      </c>
      <c r="D1066" s="6">
        <v>90000</v>
      </c>
      <c r="E1066" s="8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8268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60" x14ac:dyDescent="0.25">
      <c r="A1067">
        <v>1065</v>
      </c>
      <c r="B1067" s="3" t="s">
        <v>1064</v>
      </c>
      <c r="C1067" s="3" t="s">
        <v>5172</v>
      </c>
      <c r="D1067" s="6">
        <v>3000</v>
      </c>
      <c r="E1067" s="8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8268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5" x14ac:dyDescent="0.25">
      <c r="A1068">
        <v>1066</v>
      </c>
      <c r="B1068" s="3" t="s">
        <v>1065</v>
      </c>
      <c r="C1068" s="3" t="s">
        <v>5173</v>
      </c>
      <c r="D1068" s="6">
        <v>150000</v>
      </c>
      <c r="E1068" s="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8268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60" x14ac:dyDescent="0.25">
      <c r="A1069">
        <v>1067</v>
      </c>
      <c r="B1069" s="3" t="s">
        <v>1066</v>
      </c>
      <c r="C1069" s="3" t="s">
        <v>5174</v>
      </c>
      <c r="D1069" s="6">
        <v>500</v>
      </c>
      <c r="E1069" s="8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8268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60" x14ac:dyDescent="0.25">
      <c r="A1070">
        <v>1068</v>
      </c>
      <c r="B1070" s="3" t="s">
        <v>1067</v>
      </c>
      <c r="C1070" s="3" t="s">
        <v>5175</v>
      </c>
      <c r="D1070" s="6">
        <v>30000</v>
      </c>
      <c r="E1070" s="8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8268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5" x14ac:dyDescent="0.25">
      <c r="A1071">
        <v>1069</v>
      </c>
      <c r="B1071" s="3" t="s">
        <v>1068</v>
      </c>
      <c r="C1071" s="3" t="s">
        <v>5176</v>
      </c>
      <c r="D1071" s="6">
        <v>2200</v>
      </c>
      <c r="E1071" s="8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8268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5" x14ac:dyDescent="0.25">
      <c r="A1072">
        <v>1070</v>
      </c>
      <c r="B1072" s="3" t="s">
        <v>1069</v>
      </c>
      <c r="C1072" s="3" t="s">
        <v>5177</v>
      </c>
      <c r="D1072" s="6">
        <v>10000</v>
      </c>
      <c r="E1072" s="8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8268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60" x14ac:dyDescent="0.25">
      <c r="A1073">
        <v>1071</v>
      </c>
      <c r="B1073" s="3" t="s">
        <v>1070</v>
      </c>
      <c r="C1073" s="3" t="s">
        <v>5178</v>
      </c>
      <c r="D1073" s="6">
        <v>100</v>
      </c>
      <c r="E1073" s="8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8268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60" x14ac:dyDescent="0.25">
      <c r="A1074">
        <v>1072</v>
      </c>
      <c r="B1074" s="3" t="s">
        <v>1071</v>
      </c>
      <c r="C1074" s="3" t="s">
        <v>5179</v>
      </c>
      <c r="D1074" s="6">
        <v>75000</v>
      </c>
      <c r="E1074" s="8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8268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45" x14ac:dyDescent="0.25">
      <c r="A1075">
        <v>1073</v>
      </c>
      <c r="B1075" s="3" t="s">
        <v>1072</v>
      </c>
      <c r="C1075" s="3" t="s">
        <v>5180</v>
      </c>
      <c r="D1075" s="6">
        <v>750</v>
      </c>
      <c r="E1075" s="8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8268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60" x14ac:dyDescent="0.25">
      <c r="A1076">
        <v>1074</v>
      </c>
      <c r="B1076" s="3" t="s">
        <v>1073</v>
      </c>
      <c r="C1076" s="3" t="s">
        <v>5181</v>
      </c>
      <c r="D1076" s="6">
        <v>54000</v>
      </c>
      <c r="E1076" s="8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8268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45" x14ac:dyDescent="0.25">
      <c r="A1077">
        <v>1075</v>
      </c>
      <c r="B1077" s="3" t="s">
        <v>1074</v>
      </c>
      <c r="C1077" s="3" t="s">
        <v>5182</v>
      </c>
      <c r="D1077" s="6">
        <v>1000</v>
      </c>
      <c r="E1077" s="8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8268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5" x14ac:dyDescent="0.25">
      <c r="A1078">
        <v>1076</v>
      </c>
      <c r="B1078" s="3" t="s">
        <v>1075</v>
      </c>
      <c r="C1078" s="3" t="s">
        <v>5183</v>
      </c>
      <c r="D1078" s="6">
        <v>75000</v>
      </c>
      <c r="E1078" s="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8268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5" x14ac:dyDescent="0.25">
      <c r="A1079">
        <v>1077</v>
      </c>
      <c r="B1079" s="3" t="s">
        <v>1076</v>
      </c>
      <c r="C1079" s="3" t="s">
        <v>5184</v>
      </c>
      <c r="D1079" s="6">
        <v>25000</v>
      </c>
      <c r="E1079" s="8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8268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60" x14ac:dyDescent="0.25">
      <c r="A1080">
        <v>1078</v>
      </c>
      <c r="B1080" s="3" t="s">
        <v>1077</v>
      </c>
      <c r="C1080" s="3" t="s">
        <v>5185</v>
      </c>
      <c r="D1080" s="6">
        <v>600</v>
      </c>
      <c r="E1080" s="8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8268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60" x14ac:dyDescent="0.25">
      <c r="A1081">
        <v>1079</v>
      </c>
      <c r="B1081" s="3" t="s">
        <v>1078</v>
      </c>
      <c r="C1081" s="3" t="s">
        <v>5186</v>
      </c>
      <c r="D1081" s="6">
        <v>26000</v>
      </c>
      <c r="E1081" s="8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8268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5" x14ac:dyDescent="0.25">
      <c r="A1082">
        <v>1080</v>
      </c>
      <c r="B1082" s="3" t="s">
        <v>1079</v>
      </c>
      <c r="C1082" s="3" t="s">
        <v>5187</v>
      </c>
      <c r="D1082" s="6">
        <v>20000</v>
      </c>
      <c r="E1082" s="8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8268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5" x14ac:dyDescent="0.25">
      <c r="A1083">
        <v>1081</v>
      </c>
      <c r="B1083" s="3" t="s">
        <v>1080</v>
      </c>
      <c r="C1083" s="3" t="s">
        <v>5188</v>
      </c>
      <c r="D1083" s="6">
        <v>68000</v>
      </c>
      <c r="E1083" s="8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8268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45" x14ac:dyDescent="0.25">
      <c r="A1084">
        <v>1082</v>
      </c>
      <c r="B1084" s="3" t="s">
        <v>1081</v>
      </c>
      <c r="C1084" s="3" t="s">
        <v>5189</v>
      </c>
      <c r="D1084" s="6">
        <v>10000</v>
      </c>
      <c r="E1084" s="8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8268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60" x14ac:dyDescent="0.25">
      <c r="A1085">
        <v>1083</v>
      </c>
      <c r="B1085" s="3" t="s">
        <v>1082</v>
      </c>
      <c r="C1085" s="3" t="s">
        <v>5190</v>
      </c>
      <c r="D1085" s="6">
        <v>50000</v>
      </c>
      <c r="E1085" s="8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8268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x14ac:dyDescent="0.25">
      <c r="A1086">
        <v>1084</v>
      </c>
      <c r="B1086" s="3" t="s">
        <v>1083</v>
      </c>
      <c r="C1086" s="3" t="s">
        <v>5191</v>
      </c>
      <c r="D1086" s="6">
        <v>550</v>
      </c>
      <c r="E1086" s="8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8268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45" x14ac:dyDescent="0.25">
      <c r="A1087">
        <v>1085</v>
      </c>
      <c r="B1087" s="3" t="s">
        <v>1084</v>
      </c>
      <c r="C1087" s="3" t="s">
        <v>5192</v>
      </c>
      <c r="D1087" s="6">
        <v>30000</v>
      </c>
      <c r="E1087" s="8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8268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x14ac:dyDescent="0.25">
      <c r="A1088">
        <v>1086</v>
      </c>
      <c r="B1088" s="3" t="s">
        <v>1085</v>
      </c>
      <c r="C1088" s="3" t="s">
        <v>5193</v>
      </c>
      <c r="D1088" s="6">
        <v>18000</v>
      </c>
      <c r="E1088" s="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8268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60" x14ac:dyDescent="0.25">
      <c r="A1089">
        <v>1087</v>
      </c>
      <c r="B1089" s="3" t="s">
        <v>1086</v>
      </c>
      <c r="C1089" s="3" t="s">
        <v>5194</v>
      </c>
      <c r="D1089" s="6">
        <v>1100</v>
      </c>
      <c r="E1089" s="8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8268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45" x14ac:dyDescent="0.25">
      <c r="A1090">
        <v>1088</v>
      </c>
      <c r="B1090" s="3" t="s">
        <v>1087</v>
      </c>
      <c r="C1090" s="3" t="s">
        <v>5195</v>
      </c>
      <c r="D1090" s="6">
        <v>45000</v>
      </c>
      <c r="E1090" s="8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8268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0" x14ac:dyDescent="0.25">
      <c r="A1091">
        <v>1089</v>
      </c>
      <c r="B1091" s="3" t="s">
        <v>1088</v>
      </c>
      <c r="C1091" s="3" t="s">
        <v>5196</v>
      </c>
      <c r="D1091" s="6">
        <v>15000</v>
      </c>
      <c r="E1091" s="8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8268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60" x14ac:dyDescent="0.25">
      <c r="A1092">
        <v>1090</v>
      </c>
      <c r="B1092" s="3" t="s">
        <v>1089</v>
      </c>
      <c r="C1092" s="3" t="s">
        <v>5197</v>
      </c>
      <c r="D1092" s="6">
        <v>12999</v>
      </c>
      <c r="E1092" s="8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8268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60" x14ac:dyDescent="0.25">
      <c r="A1093">
        <v>1091</v>
      </c>
      <c r="B1093" s="3" t="s">
        <v>1090</v>
      </c>
      <c r="C1093" s="3" t="s">
        <v>5198</v>
      </c>
      <c r="D1093" s="6">
        <v>200</v>
      </c>
      <c r="E1093" s="8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8268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60" x14ac:dyDescent="0.25">
      <c r="A1094">
        <v>1092</v>
      </c>
      <c r="B1094" s="3" t="s">
        <v>1091</v>
      </c>
      <c r="C1094" s="3" t="s">
        <v>5199</v>
      </c>
      <c r="D1094" s="6">
        <v>2000</v>
      </c>
      <c r="E1094" s="8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8268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5" x14ac:dyDescent="0.25">
      <c r="A1095">
        <v>1093</v>
      </c>
      <c r="B1095" s="3" t="s">
        <v>1092</v>
      </c>
      <c r="C1095" s="3" t="s">
        <v>5200</v>
      </c>
      <c r="D1095" s="6">
        <v>300</v>
      </c>
      <c r="E1095" s="8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8268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60" x14ac:dyDescent="0.25">
      <c r="A1096">
        <v>1094</v>
      </c>
      <c r="B1096" s="3" t="s">
        <v>1093</v>
      </c>
      <c r="C1096" s="3" t="s">
        <v>5201</v>
      </c>
      <c r="D1096" s="6">
        <v>18000</v>
      </c>
      <c r="E1096" s="8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8268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60" x14ac:dyDescent="0.25">
      <c r="A1097">
        <v>1095</v>
      </c>
      <c r="B1097" s="3" t="s">
        <v>1094</v>
      </c>
      <c r="C1097" s="3" t="s">
        <v>5202</v>
      </c>
      <c r="D1097" s="6">
        <v>500000</v>
      </c>
      <c r="E1097" s="8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8268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60" x14ac:dyDescent="0.25">
      <c r="A1098">
        <v>1096</v>
      </c>
      <c r="B1098" s="3" t="s">
        <v>1095</v>
      </c>
      <c r="C1098" s="3" t="s">
        <v>5203</v>
      </c>
      <c r="D1098" s="6">
        <v>12000</v>
      </c>
      <c r="E1098" s="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8268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5" x14ac:dyDescent="0.25">
      <c r="A1099">
        <v>1097</v>
      </c>
      <c r="B1099" s="3" t="s">
        <v>1096</v>
      </c>
      <c r="C1099" s="3" t="s">
        <v>5204</v>
      </c>
      <c r="D1099" s="6">
        <v>100000</v>
      </c>
      <c r="E1099" s="8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8268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0" x14ac:dyDescent="0.25">
      <c r="A1100">
        <v>1098</v>
      </c>
      <c r="B1100" s="3" t="s">
        <v>1097</v>
      </c>
      <c r="C1100" s="3" t="s">
        <v>5205</v>
      </c>
      <c r="D1100" s="6">
        <v>25000</v>
      </c>
      <c r="E1100" s="8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8268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60" x14ac:dyDescent="0.25">
      <c r="A1101">
        <v>1099</v>
      </c>
      <c r="B1101" s="3" t="s">
        <v>1098</v>
      </c>
      <c r="C1101" s="3" t="s">
        <v>5206</v>
      </c>
      <c r="D1101" s="6">
        <v>5000</v>
      </c>
      <c r="E1101" s="8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8268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5" x14ac:dyDescent="0.25">
      <c r="A1102">
        <v>1100</v>
      </c>
      <c r="B1102" s="3" t="s">
        <v>1099</v>
      </c>
      <c r="C1102" s="3" t="s">
        <v>5207</v>
      </c>
      <c r="D1102" s="6">
        <v>4000</v>
      </c>
      <c r="E1102" s="8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8268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45" x14ac:dyDescent="0.25">
      <c r="A1103">
        <v>1101</v>
      </c>
      <c r="B1103" s="3" t="s">
        <v>1100</v>
      </c>
      <c r="C1103" s="3" t="s">
        <v>5208</v>
      </c>
      <c r="D1103" s="6">
        <v>100000</v>
      </c>
      <c r="E1103" s="8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8268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60" x14ac:dyDescent="0.25">
      <c r="A1104">
        <v>1102</v>
      </c>
      <c r="B1104" s="3" t="s">
        <v>1101</v>
      </c>
      <c r="C1104" s="3" t="s">
        <v>5209</v>
      </c>
      <c r="D1104" s="6">
        <v>8000</v>
      </c>
      <c r="E1104" s="8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8268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5" x14ac:dyDescent="0.25">
      <c r="A1105">
        <v>1103</v>
      </c>
      <c r="B1105" s="3" t="s">
        <v>1102</v>
      </c>
      <c r="C1105" s="3" t="s">
        <v>5210</v>
      </c>
      <c r="D1105" s="6">
        <v>15000</v>
      </c>
      <c r="E1105" s="8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8268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60" x14ac:dyDescent="0.25">
      <c r="A1106">
        <v>1104</v>
      </c>
      <c r="B1106" s="3" t="s">
        <v>1103</v>
      </c>
      <c r="C1106" s="3" t="s">
        <v>5211</v>
      </c>
      <c r="D1106" s="6">
        <v>60000</v>
      </c>
      <c r="E1106" s="8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8268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60" x14ac:dyDescent="0.25">
      <c r="A1107">
        <v>1105</v>
      </c>
      <c r="B1107" s="3" t="s">
        <v>1104</v>
      </c>
      <c r="C1107" s="3" t="s">
        <v>5212</v>
      </c>
      <c r="D1107" s="6">
        <v>900000</v>
      </c>
      <c r="E1107" s="8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8268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5" x14ac:dyDescent="0.25">
      <c r="A1108">
        <v>1106</v>
      </c>
      <c r="B1108" s="3" t="s">
        <v>1105</v>
      </c>
      <c r="C1108" s="3" t="s">
        <v>5213</v>
      </c>
      <c r="D1108" s="6">
        <v>400</v>
      </c>
      <c r="E1108" s="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8268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0" x14ac:dyDescent="0.25">
      <c r="A1109">
        <v>1107</v>
      </c>
      <c r="B1109" s="3" t="s">
        <v>1106</v>
      </c>
      <c r="C1109" s="3" t="s">
        <v>5214</v>
      </c>
      <c r="D1109" s="6">
        <v>10000</v>
      </c>
      <c r="E1109" s="8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8268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60" x14ac:dyDescent="0.25">
      <c r="A1110">
        <v>1108</v>
      </c>
      <c r="B1110" s="3" t="s">
        <v>1107</v>
      </c>
      <c r="C1110" s="3" t="s">
        <v>5215</v>
      </c>
      <c r="D1110" s="6">
        <v>25000</v>
      </c>
      <c r="E1110" s="8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8268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60" x14ac:dyDescent="0.25">
      <c r="A1111">
        <v>1109</v>
      </c>
      <c r="B1111" s="3" t="s">
        <v>1108</v>
      </c>
      <c r="C1111" s="3" t="s">
        <v>5216</v>
      </c>
      <c r="D1111" s="6">
        <v>10000</v>
      </c>
      <c r="E1111" s="8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8268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60" x14ac:dyDescent="0.25">
      <c r="A1112">
        <v>1110</v>
      </c>
      <c r="B1112" s="3" t="s">
        <v>1109</v>
      </c>
      <c r="C1112" s="3" t="s">
        <v>5217</v>
      </c>
      <c r="D1112" s="6">
        <v>50000</v>
      </c>
      <c r="E1112" s="8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8268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60" x14ac:dyDescent="0.25">
      <c r="A1113">
        <v>1111</v>
      </c>
      <c r="B1113" s="3" t="s">
        <v>1110</v>
      </c>
      <c r="C1113" s="3" t="s">
        <v>5218</v>
      </c>
      <c r="D1113" s="6">
        <v>2500</v>
      </c>
      <c r="E1113" s="8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8268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5" x14ac:dyDescent="0.25">
      <c r="A1114">
        <v>1112</v>
      </c>
      <c r="B1114" s="3" t="s">
        <v>1111</v>
      </c>
      <c r="C1114" s="3" t="s">
        <v>5219</v>
      </c>
      <c r="D1114" s="6">
        <v>88000</v>
      </c>
      <c r="E1114" s="8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8268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60" x14ac:dyDescent="0.25">
      <c r="A1115">
        <v>1113</v>
      </c>
      <c r="B1115" s="3" t="s">
        <v>1112</v>
      </c>
      <c r="C1115" s="3" t="s">
        <v>5220</v>
      </c>
      <c r="D1115" s="6">
        <v>1000</v>
      </c>
      <c r="E1115" s="8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8268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60" x14ac:dyDescent="0.25">
      <c r="A1116">
        <v>1114</v>
      </c>
      <c r="B1116" s="3" t="s">
        <v>1113</v>
      </c>
      <c r="C1116" s="3" t="s">
        <v>5221</v>
      </c>
      <c r="D1116" s="6">
        <v>6000</v>
      </c>
      <c r="E1116" s="8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8268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60" x14ac:dyDescent="0.25">
      <c r="A1117">
        <v>1115</v>
      </c>
      <c r="B1117" s="3" t="s">
        <v>1114</v>
      </c>
      <c r="C1117" s="3" t="s">
        <v>5222</v>
      </c>
      <c r="D1117" s="6">
        <v>40000</v>
      </c>
      <c r="E1117" s="8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8268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45" x14ac:dyDescent="0.25">
      <c r="A1118">
        <v>1116</v>
      </c>
      <c r="B1118" s="3" t="s">
        <v>1115</v>
      </c>
      <c r="C1118" s="3" t="s">
        <v>5223</v>
      </c>
      <c r="D1118" s="6">
        <v>500000</v>
      </c>
      <c r="E1118" s="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8268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5" x14ac:dyDescent="0.25">
      <c r="A1119">
        <v>1117</v>
      </c>
      <c r="B1119" s="3" t="s">
        <v>1116</v>
      </c>
      <c r="C1119" s="3" t="s">
        <v>5224</v>
      </c>
      <c r="D1119" s="6">
        <v>1000</v>
      </c>
      <c r="E1119" s="8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8268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60" x14ac:dyDescent="0.25">
      <c r="A1120">
        <v>1118</v>
      </c>
      <c r="B1120" s="3" t="s">
        <v>1117</v>
      </c>
      <c r="C1120" s="3" t="s">
        <v>5225</v>
      </c>
      <c r="D1120" s="6">
        <v>4500</v>
      </c>
      <c r="E1120" s="8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8268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60" x14ac:dyDescent="0.25">
      <c r="A1121">
        <v>1119</v>
      </c>
      <c r="B1121" s="3" t="s">
        <v>1118</v>
      </c>
      <c r="C1121" s="3" t="s">
        <v>5226</v>
      </c>
      <c r="D1121" s="6">
        <v>2100</v>
      </c>
      <c r="E1121" s="8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8268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45" x14ac:dyDescent="0.25">
      <c r="A1122">
        <v>1120</v>
      </c>
      <c r="B1122" s="3" t="s">
        <v>1119</v>
      </c>
      <c r="C1122" s="3" t="s">
        <v>5227</v>
      </c>
      <c r="D1122" s="6">
        <v>25000</v>
      </c>
      <c r="E1122" s="8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8268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5" x14ac:dyDescent="0.25">
      <c r="A1123">
        <v>1121</v>
      </c>
      <c r="B1123" s="3" t="s">
        <v>1120</v>
      </c>
      <c r="C1123" s="3" t="s">
        <v>5228</v>
      </c>
      <c r="D1123" s="6">
        <v>250000</v>
      </c>
      <c r="E1123" s="8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8268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60" x14ac:dyDescent="0.25">
      <c r="A1124">
        <v>1122</v>
      </c>
      <c r="B1124" s="3" t="s">
        <v>1121</v>
      </c>
      <c r="C1124" s="3" t="s">
        <v>5229</v>
      </c>
      <c r="D1124" s="6">
        <v>3200</v>
      </c>
      <c r="E1124" s="8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8268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60" x14ac:dyDescent="0.25">
      <c r="A1125">
        <v>1123</v>
      </c>
      <c r="B1125" s="3" t="s">
        <v>1122</v>
      </c>
      <c r="C1125" s="3" t="s">
        <v>5230</v>
      </c>
      <c r="D1125" s="6">
        <v>5000</v>
      </c>
      <c r="E1125" s="8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8268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60" x14ac:dyDescent="0.25">
      <c r="A1126">
        <v>1124</v>
      </c>
      <c r="B1126" s="3" t="s">
        <v>1123</v>
      </c>
      <c r="C1126" s="3" t="s">
        <v>5231</v>
      </c>
      <c r="D1126" s="6">
        <v>90000</v>
      </c>
      <c r="E1126" s="8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60" x14ac:dyDescent="0.25">
      <c r="A1127">
        <v>1125</v>
      </c>
      <c r="B1127" s="3" t="s">
        <v>1124</v>
      </c>
      <c r="C1127" s="3" t="s">
        <v>5232</v>
      </c>
      <c r="D1127" s="6">
        <v>3000</v>
      </c>
      <c r="E1127" s="8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45" x14ac:dyDescent="0.25">
      <c r="A1128">
        <v>1126</v>
      </c>
      <c r="B1128" s="3" t="s">
        <v>1125</v>
      </c>
      <c r="C1128" s="3" t="s">
        <v>5233</v>
      </c>
      <c r="D1128" s="6">
        <v>2000</v>
      </c>
      <c r="E1128" s="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0" x14ac:dyDescent="0.25">
      <c r="A1129">
        <v>1127</v>
      </c>
      <c r="B1129" s="3" t="s">
        <v>1126</v>
      </c>
      <c r="C1129" s="3" t="s">
        <v>5234</v>
      </c>
      <c r="D1129" s="6">
        <v>35000</v>
      </c>
      <c r="E1129" s="8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x14ac:dyDescent="0.25">
      <c r="A1130">
        <v>1128</v>
      </c>
      <c r="B1130" s="3" t="s">
        <v>1127</v>
      </c>
      <c r="C1130" s="3" t="s">
        <v>5235</v>
      </c>
      <c r="D1130" s="6">
        <v>1000</v>
      </c>
      <c r="E1130" s="8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5" x14ac:dyDescent="0.25">
      <c r="A1131">
        <v>1129</v>
      </c>
      <c r="B1131" s="3" t="s">
        <v>1128</v>
      </c>
      <c r="C1131" s="3" t="s">
        <v>5236</v>
      </c>
      <c r="D1131" s="6">
        <v>20000</v>
      </c>
      <c r="E1131" s="8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60" x14ac:dyDescent="0.25">
      <c r="A1132">
        <v>1130</v>
      </c>
      <c r="B1132" s="3" t="s">
        <v>1129</v>
      </c>
      <c r="C1132" s="3" t="s">
        <v>5237</v>
      </c>
      <c r="D1132" s="6">
        <v>5000</v>
      </c>
      <c r="E1132" s="8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60" x14ac:dyDescent="0.25">
      <c r="A1133">
        <v>1131</v>
      </c>
      <c r="B1133" s="3" t="s">
        <v>1130</v>
      </c>
      <c r="C1133" s="3" t="s">
        <v>5238</v>
      </c>
      <c r="D1133" s="6">
        <v>40000</v>
      </c>
      <c r="E1133" s="8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5" x14ac:dyDescent="0.25">
      <c r="A1134">
        <v>1132</v>
      </c>
      <c r="B1134" s="3" t="s">
        <v>1131</v>
      </c>
      <c r="C1134" s="3" t="s">
        <v>5239</v>
      </c>
      <c r="D1134" s="6">
        <v>10000</v>
      </c>
      <c r="E1134" s="8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60" x14ac:dyDescent="0.25">
      <c r="A1135">
        <v>1133</v>
      </c>
      <c r="B1135" s="3" t="s">
        <v>1132</v>
      </c>
      <c r="C1135" s="3" t="s">
        <v>5240</v>
      </c>
      <c r="D1135" s="6">
        <v>3000</v>
      </c>
      <c r="E1135" s="8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5" x14ac:dyDescent="0.25">
      <c r="A1136">
        <v>1134</v>
      </c>
      <c r="B1136" s="3" t="s">
        <v>1133</v>
      </c>
      <c r="C1136" s="3" t="s">
        <v>5241</v>
      </c>
      <c r="D1136" s="6">
        <v>25000</v>
      </c>
      <c r="E1136" s="8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0" x14ac:dyDescent="0.25">
      <c r="A1137">
        <v>1135</v>
      </c>
      <c r="B1137" s="3" t="s">
        <v>1134</v>
      </c>
      <c r="C1137" s="3" t="s">
        <v>5242</v>
      </c>
      <c r="D1137" s="6">
        <v>1000</v>
      </c>
      <c r="E1137" s="8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5" x14ac:dyDescent="0.25">
      <c r="A1138">
        <v>1136</v>
      </c>
      <c r="B1138" s="3" t="s">
        <v>1135</v>
      </c>
      <c r="C1138" s="3" t="s">
        <v>5243</v>
      </c>
      <c r="D1138" s="6">
        <v>4190</v>
      </c>
      <c r="E1138" s="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60" x14ac:dyDescent="0.25">
      <c r="A1139">
        <v>1137</v>
      </c>
      <c r="B1139" s="3" t="s">
        <v>1136</v>
      </c>
      <c r="C1139" s="3" t="s">
        <v>5244</v>
      </c>
      <c r="D1139" s="6">
        <v>25000</v>
      </c>
      <c r="E1139" s="8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60" x14ac:dyDescent="0.25">
      <c r="A1140">
        <v>1138</v>
      </c>
      <c r="B1140" s="3" t="s">
        <v>1137</v>
      </c>
      <c r="C1140" s="3" t="s">
        <v>5245</v>
      </c>
      <c r="D1140" s="6">
        <v>35000</v>
      </c>
      <c r="E1140" s="8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60" x14ac:dyDescent="0.25">
      <c r="A1141">
        <v>1139</v>
      </c>
      <c r="B1141" s="3" t="s">
        <v>1138</v>
      </c>
      <c r="C1141" s="3" t="s">
        <v>5246</v>
      </c>
      <c r="D1141" s="6">
        <v>8000</v>
      </c>
      <c r="E1141" s="8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5" x14ac:dyDescent="0.25">
      <c r="A1142">
        <v>1140</v>
      </c>
      <c r="B1142" s="3" t="s">
        <v>1139</v>
      </c>
      <c r="C1142" s="3" t="s">
        <v>5247</v>
      </c>
      <c r="D1142" s="6">
        <v>5000</v>
      </c>
      <c r="E1142" s="8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x14ac:dyDescent="0.25">
      <c r="A1143">
        <v>1141</v>
      </c>
      <c r="B1143" s="3" t="s">
        <v>1140</v>
      </c>
      <c r="C1143" s="3" t="s">
        <v>5248</v>
      </c>
      <c r="D1143" s="6">
        <v>500</v>
      </c>
      <c r="E1143" s="8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5" x14ac:dyDescent="0.25">
      <c r="A1144">
        <v>1142</v>
      </c>
      <c r="B1144" s="3" t="s">
        <v>1141</v>
      </c>
      <c r="C1144" s="3" t="s">
        <v>5249</v>
      </c>
      <c r="D1144" s="6">
        <v>4000</v>
      </c>
      <c r="E1144" s="8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60" x14ac:dyDescent="0.25">
      <c r="A1145">
        <v>1143</v>
      </c>
      <c r="B1145" s="3" t="s">
        <v>1142</v>
      </c>
      <c r="C1145" s="3" t="s">
        <v>5250</v>
      </c>
      <c r="D1145" s="6">
        <v>45000</v>
      </c>
      <c r="E1145" s="8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5" x14ac:dyDescent="0.25">
      <c r="A1146">
        <v>1144</v>
      </c>
      <c r="B1146" s="3" t="s">
        <v>1143</v>
      </c>
      <c r="C1146" s="3" t="s">
        <v>5251</v>
      </c>
      <c r="D1146" s="6">
        <v>9300</v>
      </c>
      <c r="E1146" s="8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8270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5" x14ac:dyDescent="0.25">
      <c r="A1147">
        <v>1145</v>
      </c>
      <c r="B1147" s="3" t="s">
        <v>1144</v>
      </c>
      <c r="C1147" s="3" t="s">
        <v>5252</v>
      </c>
      <c r="D1147" s="6">
        <v>80000</v>
      </c>
      <c r="E1147" s="8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8270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45" x14ac:dyDescent="0.25">
      <c r="A1148">
        <v>1146</v>
      </c>
      <c r="B1148" s="3" t="s">
        <v>1145</v>
      </c>
      <c r="C1148" s="3" t="s">
        <v>5253</v>
      </c>
      <c r="D1148" s="6">
        <v>6000</v>
      </c>
      <c r="E1148" s="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8270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60" x14ac:dyDescent="0.25">
      <c r="A1149">
        <v>1147</v>
      </c>
      <c r="B1149" s="3" t="s">
        <v>1146</v>
      </c>
      <c r="C1149" s="3" t="s">
        <v>5254</v>
      </c>
      <c r="D1149" s="6">
        <v>25000</v>
      </c>
      <c r="E1149" s="8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8270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0" x14ac:dyDescent="0.25">
      <c r="A1150">
        <v>1148</v>
      </c>
      <c r="B1150" s="3" t="s">
        <v>1147</v>
      </c>
      <c r="C1150" s="3" t="s">
        <v>5255</v>
      </c>
      <c r="D1150" s="6">
        <v>15000</v>
      </c>
      <c r="E1150" s="8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8270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0" x14ac:dyDescent="0.25">
      <c r="A1151">
        <v>1149</v>
      </c>
      <c r="B1151" s="3" t="s">
        <v>1148</v>
      </c>
      <c r="C1151" s="3" t="s">
        <v>5256</v>
      </c>
      <c r="D1151" s="6">
        <v>50000</v>
      </c>
      <c r="E1151" s="8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8270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0" x14ac:dyDescent="0.25">
      <c r="A1152">
        <v>1150</v>
      </c>
      <c r="B1152" s="3" t="s">
        <v>1149</v>
      </c>
      <c r="C1152" s="3" t="s">
        <v>5257</v>
      </c>
      <c r="D1152" s="6">
        <v>2500</v>
      </c>
      <c r="E1152" s="8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8270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60" x14ac:dyDescent="0.25">
      <c r="A1153">
        <v>1151</v>
      </c>
      <c r="B1153" s="3" t="s">
        <v>1150</v>
      </c>
      <c r="C1153" s="3" t="s">
        <v>5258</v>
      </c>
      <c r="D1153" s="6">
        <v>25000</v>
      </c>
      <c r="E1153" s="8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8270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x14ac:dyDescent="0.25">
      <c r="A1154">
        <v>1152</v>
      </c>
      <c r="B1154" s="3" t="s">
        <v>1151</v>
      </c>
      <c r="C1154" s="3" t="s">
        <v>5259</v>
      </c>
      <c r="D1154" s="6">
        <v>16000</v>
      </c>
      <c r="E1154" s="8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8270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0" x14ac:dyDescent="0.25">
      <c r="A1155">
        <v>1153</v>
      </c>
      <c r="B1155" s="3" t="s">
        <v>1152</v>
      </c>
      <c r="C1155" s="3" t="s">
        <v>5260</v>
      </c>
      <c r="D1155" s="6">
        <v>8000</v>
      </c>
      <c r="E1155" s="8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8270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5" x14ac:dyDescent="0.25">
      <c r="A1156">
        <v>1154</v>
      </c>
      <c r="B1156" s="3" t="s">
        <v>1153</v>
      </c>
      <c r="C1156" s="3" t="s">
        <v>5261</v>
      </c>
      <c r="D1156" s="6">
        <v>5000</v>
      </c>
      <c r="E1156" s="8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8270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60" x14ac:dyDescent="0.25">
      <c r="A1157">
        <v>1155</v>
      </c>
      <c r="B1157" s="3" t="s">
        <v>1154</v>
      </c>
      <c r="C1157" s="3" t="s">
        <v>5262</v>
      </c>
      <c r="D1157" s="6">
        <v>25000</v>
      </c>
      <c r="E1157" s="8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8270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5" x14ac:dyDescent="0.25">
      <c r="A1158">
        <v>1156</v>
      </c>
      <c r="B1158" s="3" t="s">
        <v>1155</v>
      </c>
      <c r="C1158" s="3" t="s">
        <v>5263</v>
      </c>
      <c r="D1158" s="6">
        <v>6500</v>
      </c>
      <c r="E1158" s="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8270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60" x14ac:dyDescent="0.25">
      <c r="A1159">
        <v>1157</v>
      </c>
      <c r="B1159" s="3" t="s">
        <v>1156</v>
      </c>
      <c r="C1159" s="3" t="s">
        <v>5264</v>
      </c>
      <c r="D1159" s="6">
        <v>10000</v>
      </c>
      <c r="E1159" s="8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8270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60" x14ac:dyDescent="0.25">
      <c r="A1160">
        <v>1158</v>
      </c>
      <c r="B1160" s="3" t="s">
        <v>1157</v>
      </c>
      <c r="C1160" s="3" t="s">
        <v>5265</v>
      </c>
      <c r="D1160" s="6">
        <v>7500</v>
      </c>
      <c r="E1160" s="8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8270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60" x14ac:dyDescent="0.25">
      <c r="A1161">
        <v>1159</v>
      </c>
      <c r="B1161" s="3" t="s">
        <v>1158</v>
      </c>
      <c r="C1161" s="3" t="s">
        <v>5266</v>
      </c>
      <c r="D1161" s="6">
        <v>6750</v>
      </c>
      <c r="E1161" s="8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8270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5" x14ac:dyDescent="0.25">
      <c r="A1162">
        <v>1160</v>
      </c>
      <c r="B1162" s="3" t="s">
        <v>1159</v>
      </c>
      <c r="C1162" s="3" t="s">
        <v>5267</v>
      </c>
      <c r="D1162" s="6">
        <v>30000</v>
      </c>
      <c r="E1162" s="8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8270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60" x14ac:dyDescent="0.25">
      <c r="A1163">
        <v>1161</v>
      </c>
      <c r="B1163" s="3" t="s">
        <v>1160</v>
      </c>
      <c r="C1163" s="3" t="s">
        <v>5268</v>
      </c>
      <c r="D1163" s="6">
        <v>18000</v>
      </c>
      <c r="E1163" s="8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8270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60" x14ac:dyDescent="0.25">
      <c r="A1164">
        <v>1162</v>
      </c>
      <c r="B1164" s="3" t="s">
        <v>1161</v>
      </c>
      <c r="C1164" s="3" t="s">
        <v>5269</v>
      </c>
      <c r="D1164" s="6">
        <v>60000</v>
      </c>
      <c r="E1164" s="8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8270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60" x14ac:dyDescent="0.25">
      <c r="A1165">
        <v>1163</v>
      </c>
      <c r="B1165" s="3" t="s">
        <v>1162</v>
      </c>
      <c r="C1165" s="3" t="s">
        <v>5270</v>
      </c>
      <c r="D1165" s="6">
        <v>5200</v>
      </c>
      <c r="E1165" s="8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8270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0" x14ac:dyDescent="0.25">
      <c r="A1166">
        <v>1164</v>
      </c>
      <c r="B1166" s="3" t="s">
        <v>1163</v>
      </c>
      <c r="C1166" s="3" t="s">
        <v>5271</v>
      </c>
      <c r="D1166" s="6">
        <v>10000</v>
      </c>
      <c r="E1166" s="8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8270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60" x14ac:dyDescent="0.25">
      <c r="A1167">
        <v>1165</v>
      </c>
      <c r="B1167" s="3" t="s">
        <v>1164</v>
      </c>
      <c r="C1167" s="3" t="s">
        <v>5272</v>
      </c>
      <c r="D1167" s="6">
        <v>10000</v>
      </c>
      <c r="E1167" s="8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8270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60" x14ac:dyDescent="0.25">
      <c r="A1168">
        <v>1166</v>
      </c>
      <c r="B1168" s="3" t="s">
        <v>1165</v>
      </c>
      <c r="C1168" s="3" t="s">
        <v>5273</v>
      </c>
      <c r="D1168" s="6">
        <v>15000</v>
      </c>
      <c r="E1168" s="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8270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5" x14ac:dyDescent="0.25">
      <c r="A1169">
        <v>1167</v>
      </c>
      <c r="B1169" s="3" t="s">
        <v>1166</v>
      </c>
      <c r="C1169" s="3" t="s">
        <v>5274</v>
      </c>
      <c r="D1169" s="6">
        <v>60000</v>
      </c>
      <c r="E1169" s="8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8270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5" x14ac:dyDescent="0.25">
      <c r="A1170">
        <v>1168</v>
      </c>
      <c r="B1170" s="3" t="s">
        <v>1167</v>
      </c>
      <c r="C1170" s="3" t="s">
        <v>5275</v>
      </c>
      <c r="D1170" s="6">
        <v>18000</v>
      </c>
      <c r="E1170" s="8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8270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5" x14ac:dyDescent="0.25">
      <c r="A1171">
        <v>1169</v>
      </c>
      <c r="B1171" s="3" t="s">
        <v>1168</v>
      </c>
      <c r="C1171" s="3" t="s">
        <v>5276</v>
      </c>
      <c r="D1171" s="6">
        <v>10000</v>
      </c>
      <c r="E1171" s="8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8270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5" x14ac:dyDescent="0.25">
      <c r="A1172">
        <v>1170</v>
      </c>
      <c r="B1172" s="3" t="s">
        <v>1169</v>
      </c>
      <c r="C1172" s="3" t="s">
        <v>5277</v>
      </c>
      <c r="D1172" s="6">
        <v>25000</v>
      </c>
      <c r="E1172" s="8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8270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45" x14ac:dyDescent="0.25">
      <c r="A1173">
        <v>1171</v>
      </c>
      <c r="B1173" s="3" t="s">
        <v>1170</v>
      </c>
      <c r="C1173" s="3" t="s">
        <v>5278</v>
      </c>
      <c r="D1173" s="6">
        <v>25000</v>
      </c>
      <c r="E1173" s="8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8270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30" x14ac:dyDescent="0.25">
      <c r="A1174">
        <v>1172</v>
      </c>
      <c r="B1174" s="3" t="s">
        <v>1171</v>
      </c>
      <c r="C1174" s="3" t="s">
        <v>5279</v>
      </c>
      <c r="D1174" s="6">
        <v>9000</v>
      </c>
      <c r="E1174" s="8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8270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60" x14ac:dyDescent="0.25">
      <c r="A1175">
        <v>1173</v>
      </c>
      <c r="B1175" s="3" t="s">
        <v>1172</v>
      </c>
      <c r="C1175" s="3" t="s">
        <v>5280</v>
      </c>
      <c r="D1175" s="6">
        <v>125000</v>
      </c>
      <c r="E1175" s="8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8270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5" x14ac:dyDescent="0.25">
      <c r="A1176">
        <v>1174</v>
      </c>
      <c r="B1176" s="3" t="s">
        <v>1173</v>
      </c>
      <c r="C1176" s="3" t="s">
        <v>5281</v>
      </c>
      <c r="D1176" s="6">
        <v>15000</v>
      </c>
      <c r="E1176" s="8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8270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5" x14ac:dyDescent="0.25">
      <c r="A1177">
        <v>1175</v>
      </c>
      <c r="B1177" s="3" t="s">
        <v>1174</v>
      </c>
      <c r="C1177" s="3" t="s">
        <v>5282</v>
      </c>
      <c r="D1177" s="6">
        <v>20000</v>
      </c>
      <c r="E1177" s="8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8270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0" x14ac:dyDescent="0.25">
      <c r="A1178">
        <v>1176</v>
      </c>
      <c r="B1178" s="3" t="s">
        <v>1175</v>
      </c>
      <c r="C1178" s="3" t="s">
        <v>5283</v>
      </c>
      <c r="D1178" s="6">
        <v>175000</v>
      </c>
      <c r="E1178" s="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8270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60" x14ac:dyDescent="0.25">
      <c r="A1179">
        <v>1177</v>
      </c>
      <c r="B1179" s="3" t="s">
        <v>1176</v>
      </c>
      <c r="C1179" s="3" t="s">
        <v>5284</v>
      </c>
      <c r="D1179" s="6">
        <v>6000</v>
      </c>
      <c r="E1179" s="8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8270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60" x14ac:dyDescent="0.25">
      <c r="A1180">
        <v>1178</v>
      </c>
      <c r="B1180" s="3" t="s">
        <v>1177</v>
      </c>
      <c r="C1180" s="3" t="s">
        <v>5285</v>
      </c>
      <c r="D1180" s="6">
        <v>75000</v>
      </c>
      <c r="E1180" s="8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8270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5" x14ac:dyDescent="0.25">
      <c r="A1181">
        <v>1179</v>
      </c>
      <c r="B1181" s="3" t="s">
        <v>1178</v>
      </c>
      <c r="C1181" s="3" t="s">
        <v>5286</v>
      </c>
      <c r="D1181" s="6">
        <v>60000</v>
      </c>
      <c r="E1181" s="8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8270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45" x14ac:dyDescent="0.25">
      <c r="A1182">
        <v>1180</v>
      </c>
      <c r="B1182" s="3" t="s">
        <v>1179</v>
      </c>
      <c r="C1182" s="3" t="s">
        <v>5287</v>
      </c>
      <c r="D1182" s="6">
        <v>50000</v>
      </c>
      <c r="E1182" s="8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8270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30" x14ac:dyDescent="0.25">
      <c r="A1183">
        <v>1181</v>
      </c>
      <c r="B1183" s="3" t="s">
        <v>1180</v>
      </c>
      <c r="C1183" s="3" t="s">
        <v>5288</v>
      </c>
      <c r="D1183" s="6">
        <v>50000</v>
      </c>
      <c r="E1183" s="8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8270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60" x14ac:dyDescent="0.25">
      <c r="A1184">
        <v>1182</v>
      </c>
      <c r="B1184" s="3" t="s">
        <v>1181</v>
      </c>
      <c r="C1184" s="3" t="s">
        <v>5289</v>
      </c>
      <c r="D1184" s="6">
        <v>1000</v>
      </c>
      <c r="E1184" s="8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8270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60" x14ac:dyDescent="0.25">
      <c r="A1185">
        <v>1183</v>
      </c>
      <c r="B1185" s="3" t="s">
        <v>1182</v>
      </c>
      <c r="C1185" s="3" t="s">
        <v>5290</v>
      </c>
      <c r="D1185" s="6">
        <v>2500</v>
      </c>
      <c r="E1185" s="8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8270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60" x14ac:dyDescent="0.25">
      <c r="A1186">
        <v>1184</v>
      </c>
      <c r="B1186" s="3" t="s">
        <v>1183</v>
      </c>
      <c r="C1186" s="3" t="s">
        <v>5291</v>
      </c>
      <c r="D1186" s="6">
        <v>22000</v>
      </c>
      <c r="E1186" s="8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8271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60" x14ac:dyDescent="0.25">
      <c r="A1187">
        <v>1185</v>
      </c>
      <c r="B1187" s="3" t="s">
        <v>1184</v>
      </c>
      <c r="C1187" s="3" t="s">
        <v>5292</v>
      </c>
      <c r="D1187" s="6">
        <v>12500</v>
      </c>
      <c r="E1187" s="8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8271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60" x14ac:dyDescent="0.25">
      <c r="A1188">
        <v>1186</v>
      </c>
      <c r="B1188" s="3" t="s">
        <v>1185</v>
      </c>
      <c r="C1188" s="3" t="s">
        <v>5293</v>
      </c>
      <c r="D1188" s="6">
        <v>7500</v>
      </c>
      <c r="E1188" s="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8271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60" x14ac:dyDescent="0.25">
      <c r="A1189">
        <v>1187</v>
      </c>
      <c r="B1189" s="3" t="s">
        <v>1186</v>
      </c>
      <c r="C1189" s="3" t="s">
        <v>5294</v>
      </c>
      <c r="D1189" s="6">
        <v>8750</v>
      </c>
      <c r="E1189" s="8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8271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5" x14ac:dyDescent="0.25">
      <c r="A1190">
        <v>1188</v>
      </c>
      <c r="B1190" s="3" t="s">
        <v>1187</v>
      </c>
      <c r="C1190" s="3" t="s">
        <v>5295</v>
      </c>
      <c r="D1190" s="6">
        <v>2000</v>
      </c>
      <c r="E1190" s="8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8271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60" x14ac:dyDescent="0.25">
      <c r="A1191">
        <v>1189</v>
      </c>
      <c r="B1191" s="3" t="s">
        <v>1188</v>
      </c>
      <c r="C1191" s="3" t="s">
        <v>5296</v>
      </c>
      <c r="D1191" s="6">
        <v>9000</v>
      </c>
      <c r="E1191" s="8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8271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45" x14ac:dyDescent="0.25">
      <c r="A1192">
        <v>1190</v>
      </c>
      <c r="B1192" s="3" t="s">
        <v>1189</v>
      </c>
      <c r="C1192" s="3" t="s">
        <v>5297</v>
      </c>
      <c r="D1192" s="6">
        <v>500</v>
      </c>
      <c r="E1192" s="8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8271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60" x14ac:dyDescent="0.25">
      <c r="A1193">
        <v>1191</v>
      </c>
      <c r="B1193" s="3" t="s">
        <v>1190</v>
      </c>
      <c r="C1193" s="3" t="s">
        <v>5298</v>
      </c>
      <c r="D1193" s="6">
        <v>2700</v>
      </c>
      <c r="E1193" s="8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8271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0" x14ac:dyDescent="0.25">
      <c r="A1194">
        <v>1192</v>
      </c>
      <c r="B1194" s="3" t="s">
        <v>1191</v>
      </c>
      <c r="C1194" s="3" t="s">
        <v>5299</v>
      </c>
      <c r="D1194" s="6">
        <v>100</v>
      </c>
      <c r="E1194" s="8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8271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60" x14ac:dyDescent="0.25">
      <c r="A1195">
        <v>1193</v>
      </c>
      <c r="B1195" s="3" t="s">
        <v>1192</v>
      </c>
      <c r="C1195" s="3" t="s">
        <v>5300</v>
      </c>
      <c r="D1195" s="6">
        <v>21000</v>
      </c>
      <c r="E1195" s="8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8271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60" x14ac:dyDescent="0.25">
      <c r="A1196">
        <v>1194</v>
      </c>
      <c r="B1196" s="3" t="s">
        <v>1193</v>
      </c>
      <c r="C1196" s="3" t="s">
        <v>5301</v>
      </c>
      <c r="D1196" s="6">
        <v>12500</v>
      </c>
      <c r="E1196" s="8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8271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0" x14ac:dyDescent="0.25">
      <c r="A1197">
        <v>1195</v>
      </c>
      <c r="B1197" s="3" t="s">
        <v>1194</v>
      </c>
      <c r="C1197" s="3" t="s">
        <v>5302</v>
      </c>
      <c r="D1197" s="6">
        <v>10000</v>
      </c>
      <c r="E1197" s="8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8271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0" x14ac:dyDescent="0.25">
      <c r="A1198">
        <v>1196</v>
      </c>
      <c r="B1198" s="3" t="s">
        <v>1195</v>
      </c>
      <c r="C1198" s="3" t="s">
        <v>5303</v>
      </c>
      <c r="D1198" s="6">
        <v>14500</v>
      </c>
      <c r="E1198" s="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8271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60" x14ac:dyDescent="0.25">
      <c r="A1199">
        <v>1197</v>
      </c>
      <c r="B1199" s="3" t="s">
        <v>1196</v>
      </c>
      <c r="C1199" s="3" t="s">
        <v>5304</v>
      </c>
      <c r="D1199" s="6">
        <v>15000</v>
      </c>
      <c r="E1199" s="8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8271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60" x14ac:dyDescent="0.25">
      <c r="A1200">
        <v>1198</v>
      </c>
      <c r="B1200" s="3" t="s">
        <v>1197</v>
      </c>
      <c r="C1200" s="3" t="s">
        <v>5305</v>
      </c>
      <c r="D1200" s="6">
        <v>3500</v>
      </c>
      <c r="E1200" s="8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8271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60" x14ac:dyDescent="0.25">
      <c r="A1201">
        <v>1199</v>
      </c>
      <c r="B1201" s="3" t="s">
        <v>1198</v>
      </c>
      <c r="C1201" s="3" t="s">
        <v>5306</v>
      </c>
      <c r="D1201" s="6">
        <v>2658</v>
      </c>
      <c r="E1201" s="8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8271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60" x14ac:dyDescent="0.25">
      <c r="A1202">
        <v>1200</v>
      </c>
      <c r="B1202" s="3" t="s">
        <v>1199</v>
      </c>
      <c r="C1202" s="3" t="s">
        <v>5307</v>
      </c>
      <c r="D1202" s="6">
        <v>4800</v>
      </c>
      <c r="E1202" s="8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8271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60" x14ac:dyDescent="0.25">
      <c r="A1203">
        <v>1201</v>
      </c>
      <c r="B1203" s="3" t="s">
        <v>1200</v>
      </c>
      <c r="C1203" s="3" t="s">
        <v>5308</v>
      </c>
      <c r="D1203" s="6">
        <v>6000</v>
      </c>
      <c r="E1203" s="8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8271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60" x14ac:dyDescent="0.25">
      <c r="A1204">
        <v>1202</v>
      </c>
      <c r="B1204" s="3" t="s">
        <v>1201</v>
      </c>
      <c r="C1204" s="3" t="s">
        <v>5309</v>
      </c>
      <c r="D1204" s="6">
        <v>25000</v>
      </c>
      <c r="E1204" s="8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8271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5" x14ac:dyDescent="0.25">
      <c r="A1205">
        <v>1203</v>
      </c>
      <c r="B1205" s="3" t="s">
        <v>1202</v>
      </c>
      <c r="C1205" s="3" t="s">
        <v>5310</v>
      </c>
      <c r="D1205" s="6">
        <v>16300</v>
      </c>
      <c r="E1205" s="8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8271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5" x14ac:dyDescent="0.25">
      <c r="A1206">
        <v>1204</v>
      </c>
      <c r="B1206" s="3" t="s">
        <v>1203</v>
      </c>
      <c r="C1206" s="3" t="s">
        <v>5311</v>
      </c>
      <c r="D1206" s="6">
        <v>13000</v>
      </c>
      <c r="E1206" s="8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8271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60" x14ac:dyDescent="0.25">
      <c r="A1207">
        <v>1205</v>
      </c>
      <c r="B1207" s="3" t="s">
        <v>1204</v>
      </c>
      <c r="C1207" s="3" t="s">
        <v>5312</v>
      </c>
      <c r="D1207" s="6">
        <v>13000</v>
      </c>
      <c r="E1207" s="8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8271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60" x14ac:dyDescent="0.25">
      <c r="A1208">
        <v>1206</v>
      </c>
      <c r="B1208" s="3" t="s">
        <v>1205</v>
      </c>
      <c r="C1208" s="3" t="s">
        <v>5313</v>
      </c>
      <c r="D1208" s="6">
        <v>900</v>
      </c>
      <c r="E1208" s="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8271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0" x14ac:dyDescent="0.25">
      <c r="A1209">
        <v>1207</v>
      </c>
      <c r="B1209" s="3" t="s">
        <v>1206</v>
      </c>
      <c r="C1209" s="3" t="s">
        <v>5314</v>
      </c>
      <c r="D1209" s="6">
        <v>16700</v>
      </c>
      <c r="E1209" s="8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8271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60" x14ac:dyDescent="0.25">
      <c r="A1210">
        <v>1208</v>
      </c>
      <c r="B1210" s="3" t="s">
        <v>1207</v>
      </c>
      <c r="C1210" s="3" t="s">
        <v>5315</v>
      </c>
      <c r="D1210" s="6">
        <v>10000</v>
      </c>
      <c r="E1210" s="8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8271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60" x14ac:dyDescent="0.25">
      <c r="A1211">
        <v>1209</v>
      </c>
      <c r="B1211" s="3" t="s">
        <v>1208</v>
      </c>
      <c r="C1211" s="3" t="s">
        <v>5316</v>
      </c>
      <c r="D1211" s="6">
        <v>6000</v>
      </c>
      <c r="E1211" s="8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8271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0" x14ac:dyDescent="0.25">
      <c r="A1212">
        <v>1210</v>
      </c>
      <c r="B1212" s="3" t="s">
        <v>1209</v>
      </c>
      <c r="C1212" s="3" t="s">
        <v>5317</v>
      </c>
      <c r="D1212" s="6">
        <v>20000</v>
      </c>
      <c r="E1212" s="8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8271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60" x14ac:dyDescent="0.25">
      <c r="A1213">
        <v>1211</v>
      </c>
      <c r="B1213" s="3" t="s">
        <v>1210</v>
      </c>
      <c r="C1213" s="3" t="s">
        <v>5318</v>
      </c>
      <c r="D1213" s="6">
        <v>1000</v>
      </c>
      <c r="E1213" s="8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8271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60" x14ac:dyDescent="0.25">
      <c r="A1214">
        <v>1212</v>
      </c>
      <c r="B1214" s="3" t="s">
        <v>1211</v>
      </c>
      <c r="C1214" s="3" t="s">
        <v>5319</v>
      </c>
      <c r="D1214" s="6">
        <v>2500</v>
      </c>
      <c r="E1214" s="8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8271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60" x14ac:dyDescent="0.25">
      <c r="A1215">
        <v>1213</v>
      </c>
      <c r="B1215" s="3" t="s">
        <v>1212</v>
      </c>
      <c r="C1215" s="3" t="s">
        <v>5320</v>
      </c>
      <c r="D1215" s="6">
        <v>6500</v>
      </c>
      <c r="E1215" s="8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8271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60" x14ac:dyDescent="0.25">
      <c r="A1216">
        <v>1214</v>
      </c>
      <c r="B1216" s="3" t="s">
        <v>1213</v>
      </c>
      <c r="C1216" s="3" t="s">
        <v>5321</v>
      </c>
      <c r="D1216" s="6">
        <v>2000</v>
      </c>
      <c r="E1216" s="8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8271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60" x14ac:dyDescent="0.25">
      <c r="A1217">
        <v>1215</v>
      </c>
      <c r="B1217" s="3" t="s">
        <v>1214</v>
      </c>
      <c r="C1217" s="3" t="s">
        <v>5322</v>
      </c>
      <c r="D1217" s="6">
        <v>5000</v>
      </c>
      <c r="E1217" s="8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8271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0" x14ac:dyDescent="0.25">
      <c r="A1218">
        <v>1216</v>
      </c>
      <c r="B1218" s="3" t="s">
        <v>1215</v>
      </c>
      <c r="C1218" s="3" t="s">
        <v>5323</v>
      </c>
      <c r="D1218" s="6">
        <v>14000</v>
      </c>
      <c r="E1218" s="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8271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5" x14ac:dyDescent="0.25">
      <c r="A1219">
        <v>1217</v>
      </c>
      <c r="B1219" s="3" t="s">
        <v>1216</v>
      </c>
      <c r="C1219" s="3" t="s">
        <v>5324</v>
      </c>
      <c r="D1219" s="6">
        <v>26500</v>
      </c>
      <c r="E1219" s="8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8271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60" x14ac:dyDescent="0.25">
      <c r="A1220">
        <v>1218</v>
      </c>
      <c r="B1220" s="3" t="s">
        <v>1217</v>
      </c>
      <c r="C1220" s="3" t="s">
        <v>5325</v>
      </c>
      <c r="D1220" s="6">
        <v>9000</v>
      </c>
      <c r="E1220" s="8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8271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45" x14ac:dyDescent="0.25">
      <c r="A1221">
        <v>1219</v>
      </c>
      <c r="B1221" s="3" t="s">
        <v>1218</v>
      </c>
      <c r="C1221" s="3" t="s">
        <v>5326</v>
      </c>
      <c r="D1221" s="6">
        <v>16350</v>
      </c>
      <c r="E1221" s="8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8271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5" x14ac:dyDescent="0.25">
      <c r="A1222">
        <v>1220</v>
      </c>
      <c r="B1222" s="3" t="s">
        <v>1219</v>
      </c>
      <c r="C1222" s="3" t="s">
        <v>5327</v>
      </c>
      <c r="D1222" s="6">
        <v>15000</v>
      </c>
      <c r="E1222" s="8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8271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60" x14ac:dyDescent="0.25">
      <c r="A1223">
        <v>1221</v>
      </c>
      <c r="B1223" s="3" t="s">
        <v>1220</v>
      </c>
      <c r="C1223" s="3" t="s">
        <v>5328</v>
      </c>
      <c r="D1223" s="6">
        <v>2200</v>
      </c>
      <c r="E1223" s="8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8271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0" x14ac:dyDescent="0.25">
      <c r="A1224">
        <v>1222</v>
      </c>
      <c r="B1224" s="3" t="s">
        <v>1221</v>
      </c>
      <c r="C1224" s="3" t="s">
        <v>5329</v>
      </c>
      <c r="D1224" s="6">
        <v>4000</v>
      </c>
      <c r="E1224" s="8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8271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45" x14ac:dyDescent="0.25">
      <c r="A1225">
        <v>1223</v>
      </c>
      <c r="B1225" s="3" t="s">
        <v>1222</v>
      </c>
      <c r="C1225" s="3" t="s">
        <v>5330</v>
      </c>
      <c r="D1225" s="6">
        <v>19800</v>
      </c>
      <c r="E1225" s="8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8271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0" x14ac:dyDescent="0.25">
      <c r="A1226">
        <v>1224</v>
      </c>
      <c r="B1226" s="3" t="s">
        <v>1223</v>
      </c>
      <c r="C1226" s="3" t="s">
        <v>5331</v>
      </c>
      <c r="D1226" s="6">
        <v>15000</v>
      </c>
      <c r="E1226" s="8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8272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60" x14ac:dyDescent="0.25">
      <c r="A1227">
        <v>1225</v>
      </c>
      <c r="B1227" s="3" t="s">
        <v>1224</v>
      </c>
      <c r="C1227" s="3" t="s">
        <v>5332</v>
      </c>
      <c r="D1227" s="6">
        <v>3000</v>
      </c>
      <c r="E1227" s="8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8272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5" x14ac:dyDescent="0.25">
      <c r="A1228">
        <v>1226</v>
      </c>
      <c r="B1228" s="3" t="s">
        <v>1225</v>
      </c>
      <c r="C1228" s="3" t="s">
        <v>5333</v>
      </c>
      <c r="D1228" s="6">
        <v>50000</v>
      </c>
      <c r="E1228" s="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8272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60" x14ac:dyDescent="0.25">
      <c r="A1229">
        <v>1227</v>
      </c>
      <c r="B1229" s="3" t="s">
        <v>1226</v>
      </c>
      <c r="C1229" s="3" t="s">
        <v>5334</v>
      </c>
      <c r="D1229" s="6">
        <v>2000</v>
      </c>
      <c r="E1229" s="8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8272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45" x14ac:dyDescent="0.25">
      <c r="A1230">
        <v>1228</v>
      </c>
      <c r="B1230" s="3" t="s">
        <v>1227</v>
      </c>
      <c r="C1230" s="3" t="s">
        <v>5335</v>
      </c>
      <c r="D1230" s="6">
        <v>5000</v>
      </c>
      <c r="E1230" s="8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8272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60" x14ac:dyDescent="0.25">
      <c r="A1231">
        <v>1229</v>
      </c>
      <c r="B1231" s="3" t="s">
        <v>1228</v>
      </c>
      <c r="C1231" s="3" t="s">
        <v>5336</v>
      </c>
      <c r="D1231" s="6">
        <v>2750</v>
      </c>
      <c r="E1231" s="8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8272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5" x14ac:dyDescent="0.25">
      <c r="A1232">
        <v>1230</v>
      </c>
      <c r="B1232" s="3" t="s">
        <v>1229</v>
      </c>
      <c r="C1232" s="3" t="s">
        <v>5337</v>
      </c>
      <c r="D1232" s="6">
        <v>500000</v>
      </c>
      <c r="E1232" s="8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8272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5" x14ac:dyDescent="0.25">
      <c r="A1233">
        <v>1231</v>
      </c>
      <c r="B1233" s="3" t="s">
        <v>1230</v>
      </c>
      <c r="C1233" s="3" t="s">
        <v>5338</v>
      </c>
      <c r="D1233" s="6">
        <v>5000</v>
      </c>
      <c r="E1233" s="8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8272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60" x14ac:dyDescent="0.25">
      <c r="A1234">
        <v>1232</v>
      </c>
      <c r="B1234" s="3" t="s">
        <v>1231</v>
      </c>
      <c r="C1234" s="3" t="s">
        <v>5339</v>
      </c>
      <c r="D1234" s="6">
        <v>5000</v>
      </c>
      <c r="E1234" s="8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8272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60" x14ac:dyDescent="0.25">
      <c r="A1235">
        <v>1233</v>
      </c>
      <c r="B1235" s="3" t="s">
        <v>1232</v>
      </c>
      <c r="C1235" s="3" t="s">
        <v>5340</v>
      </c>
      <c r="D1235" s="6">
        <v>1000</v>
      </c>
      <c r="E1235" s="8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8272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5" x14ac:dyDescent="0.25">
      <c r="A1236">
        <v>1234</v>
      </c>
      <c r="B1236" s="3" t="s">
        <v>1233</v>
      </c>
      <c r="C1236" s="3" t="s">
        <v>5341</v>
      </c>
      <c r="D1236" s="6">
        <v>50000</v>
      </c>
      <c r="E1236" s="8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8272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60" x14ac:dyDescent="0.25">
      <c r="A1237">
        <v>1235</v>
      </c>
      <c r="B1237" s="3" t="s">
        <v>1234</v>
      </c>
      <c r="C1237" s="3" t="s">
        <v>5342</v>
      </c>
      <c r="D1237" s="6">
        <v>7534</v>
      </c>
      <c r="E1237" s="8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8272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30" x14ac:dyDescent="0.25">
      <c r="A1238">
        <v>1236</v>
      </c>
      <c r="B1238" s="3" t="s">
        <v>1235</v>
      </c>
      <c r="C1238" s="3" t="s">
        <v>5343</v>
      </c>
      <c r="D1238" s="6">
        <v>2500</v>
      </c>
      <c r="E1238" s="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8272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60" x14ac:dyDescent="0.25">
      <c r="A1239">
        <v>1237</v>
      </c>
      <c r="B1239" s="3" t="s">
        <v>1236</v>
      </c>
      <c r="C1239" s="3" t="s">
        <v>5344</v>
      </c>
      <c r="D1239" s="6">
        <v>25000</v>
      </c>
      <c r="E1239" s="8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8272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60" x14ac:dyDescent="0.25">
      <c r="A1240">
        <v>1238</v>
      </c>
      <c r="B1240" s="3" t="s">
        <v>1237</v>
      </c>
      <c r="C1240" s="3" t="s">
        <v>5345</v>
      </c>
      <c r="D1240" s="6">
        <v>1000</v>
      </c>
      <c r="E1240" s="8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8272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0" x14ac:dyDescent="0.25">
      <c r="A1241">
        <v>1239</v>
      </c>
      <c r="B1241" s="3" t="s">
        <v>1238</v>
      </c>
      <c r="C1241" s="3" t="s">
        <v>5346</v>
      </c>
      <c r="D1241" s="6">
        <v>2500</v>
      </c>
      <c r="E1241" s="8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8272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45" x14ac:dyDescent="0.25">
      <c r="A1242">
        <v>1240</v>
      </c>
      <c r="B1242" s="3" t="s">
        <v>1239</v>
      </c>
      <c r="C1242" s="3" t="s">
        <v>5347</v>
      </c>
      <c r="D1242" s="6">
        <v>8000</v>
      </c>
      <c r="E1242" s="8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8272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60" x14ac:dyDescent="0.25">
      <c r="A1243">
        <v>1241</v>
      </c>
      <c r="B1243" s="3" t="s">
        <v>1240</v>
      </c>
      <c r="C1243" s="3" t="s">
        <v>5348</v>
      </c>
      <c r="D1243" s="6">
        <v>5000</v>
      </c>
      <c r="E1243" s="8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8272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60" x14ac:dyDescent="0.25">
      <c r="A1244">
        <v>1242</v>
      </c>
      <c r="B1244" s="3" t="s">
        <v>1241</v>
      </c>
      <c r="C1244" s="3" t="s">
        <v>5349</v>
      </c>
      <c r="D1244" s="6">
        <v>911</v>
      </c>
      <c r="E1244" s="8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8272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5" x14ac:dyDescent="0.25">
      <c r="A1245">
        <v>1243</v>
      </c>
      <c r="B1245" s="3" t="s">
        <v>1242</v>
      </c>
      <c r="C1245" s="3" t="s">
        <v>5350</v>
      </c>
      <c r="D1245" s="6">
        <v>12000</v>
      </c>
      <c r="E1245" s="8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8272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5" x14ac:dyDescent="0.25">
      <c r="A1246">
        <v>1244</v>
      </c>
      <c r="B1246" s="3" t="s">
        <v>1243</v>
      </c>
      <c r="C1246" s="3" t="s">
        <v>5351</v>
      </c>
      <c r="D1246" s="6">
        <v>2000</v>
      </c>
      <c r="E1246" s="8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8262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5" x14ac:dyDescent="0.25">
      <c r="A1247">
        <v>1245</v>
      </c>
      <c r="B1247" s="3" t="s">
        <v>1244</v>
      </c>
      <c r="C1247" s="3" t="s">
        <v>5352</v>
      </c>
      <c r="D1247" s="6">
        <v>2000</v>
      </c>
      <c r="E1247" s="8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8262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60" x14ac:dyDescent="0.25">
      <c r="A1248">
        <v>1246</v>
      </c>
      <c r="B1248" s="3" t="s">
        <v>1245</v>
      </c>
      <c r="C1248" s="3" t="s">
        <v>5353</v>
      </c>
      <c r="D1248" s="6">
        <v>2000</v>
      </c>
      <c r="E1248" s="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8262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0" x14ac:dyDescent="0.25">
      <c r="A1249">
        <v>1247</v>
      </c>
      <c r="B1249" s="3" t="s">
        <v>1246</v>
      </c>
      <c r="C1249" s="3" t="s">
        <v>5354</v>
      </c>
      <c r="D1249" s="6">
        <v>3500</v>
      </c>
      <c r="E1249" s="8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8262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45" x14ac:dyDescent="0.25">
      <c r="A1250">
        <v>1248</v>
      </c>
      <c r="B1250" s="3" t="s">
        <v>1247</v>
      </c>
      <c r="C1250" s="3" t="s">
        <v>5355</v>
      </c>
      <c r="D1250" s="6">
        <v>2500</v>
      </c>
      <c r="E1250" s="8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8262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5" x14ac:dyDescent="0.25">
      <c r="A1251">
        <v>1249</v>
      </c>
      <c r="B1251" s="3" t="s">
        <v>1248</v>
      </c>
      <c r="C1251" s="3" t="s">
        <v>5356</v>
      </c>
      <c r="D1251" s="6">
        <v>5000</v>
      </c>
      <c r="E1251" s="8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8262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60" x14ac:dyDescent="0.25">
      <c r="A1252">
        <v>1250</v>
      </c>
      <c r="B1252" s="3" t="s">
        <v>1249</v>
      </c>
      <c r="C1252" s="3" t="s">
        <v>5357</v>
      </c>
      <c r="D1252" s="6">
        <v>30000</v>
      </c>
      <c r="E1252" s="8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8262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45" x14ac:dyDescent="0.25">
      <c r="A1253">
        <v>1251</v>
      </c>
      <c r="B1253" s="3" t="s">
        <v>1250</v>
      </c>
      <c r="C1253" s="3" t="s">
        <v>5358</v>
      </c>
      <c r="D1253" s="6">
        <v>6000</v>
      </c>
      <c r="E1253" s="8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8262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5" x14ac:dyDescent="0.25">
      <c r="A1254">
        <v>1252</v>
      </c>
      <c r="B1254" s="3" t="s">
        <v>1251</v>
      </c>
      <c r="C1254" s="3" t="s">
        <v>5359</v>
      </c>
      <c r="D1254" s="6">
        <v>3500</v>
      </c>
      <c r="E1254" s="8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8262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60" x14ac:dyDescent="0.25">
      <c r="A1255">
        <v>1253</v>
      </c>
      <c r="B1255" s="3" t="s">
        <v>1252</v>
      </c>
      <c r="C1255" s="3" t="s">
        <v>5360</v>
      </c>
      <c r="D1255" s="6">
        <v>10</v>
      </c>
      <c r="E1255" s="8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8262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60" x14ac:dyDescent="0.25">
      <c r="A1256">
        <v>1254</v>
      </c>
      <c r="B1256" s="3" t="s">
        <v>1253</v>
      </c>
      <c r="C1256" s="3" t="s">
        <v>5361</v>
      </c>
      <c r="D1256" s="6">
        <v>6700</v>
      </c>
      <c r="E1256" s="8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8262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5" x14ac:dyDescent="0.25">
      <c r="A1257">
        <v>1255</v>
      </c>
      <c r="B1257" s="3" t="s">
        <v>1254</v>
      </c>
      <c r="C1257" s="3" t="s">
        <v>5362</v>
      </c>
      <c r="D1257" s="6">
        <v>3000</v>
      </c>
      <c r="E1257" s="8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8262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60" x14ac:dyDescent="0.25">
      <c r="A1258">
        <v>1256</v>
      </c>
      <c r="B1258" s="3" t="s">
        <v>1255</v>
      </c>
      <c r="C1258" s="3" t="s">
        <v>5363</v>
      </c>
      <c r="D1258" s="6">
        <v>30000</v>
      </c>
      <c r="E1258" s="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8262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60" x14ac:dyDescent="0.25">
      <c r="A1259">
        <v>1257</v>
      </c>
      <c r="B1259" s="3" t="s">
        <v>1256</v>
      </c>
      <c r="C1259" s="3" t="s">
        <v>5364</v>
      </c>
      <c r="D1259" s="6">
        <v>5500</v>
      </c>
      <c r="E1259" s="8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8262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5" x14ac:dyDescent="0.25">
      <c r="A1260">
        <v>1258</v>
      </c>
      <c r="B1260" s="3" t="s">
        <v>1257</v>
      </c>
      <c r="C1260" s="3" t="s">
        <v>5365</v>
      </c>
      <c r="D1260" s="6">
        <v>12000</v>
      </c>
      <c r="E1260" s="8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8262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45" x14ac:dyDescent="0.25">
      <c r="A1261">
        <v>1259</v>
      </c>
      <c r="B1261" s="3" t="s">
        <v>1258</v>
      </c>
      <c r="C1261" s="3" t="s">
        <v>5366</v>
      </c>
      <c r="D1261" s="6">
        <v>2500</v>
      </c>
      <c r="E1261" s="8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8262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5" x14ac:dyDescent="0.25">
      <c r="A1262">
        <v>1260</v>
      </c>
      <c r="B1262" s="3" t="s">
        <v>1259</v>
      </c>
      <c r="C1262" s="3" t="s">
        <v>5367</v>
      </c>
      <c r="D1262" s="6">
        <v>3300</v>
      </c>
      <c r="E1262" s="8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8262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45" x14ac:dyDescent="0.25">
      <c r="A1263">
        <v>1261</v>
      </c>
      <c r="B1263" s="3" t="s">
        <v>1260</v>
      </c>
      <c r="C1263" s="3" t="s">
        <v>5368</v>
      </c>
      <c r="D1263" s="6">
        <v>2000</v>
      </c>
      <c r="E1263" s="8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8262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60" x14ac:dyDescent="0.25">
      <c r="A1264">
        <v>1262</v>
      </c>
      <c r="B1264" s="3" t="s">
        <v>1261</v>
      </c>
      <c r="C1264" s="3" t="s">
        <v>5369</v>
      </c>
      <c r="D1264" s="6">
        <v>6500</v>
      </c>
      <c r="E1264" s="8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8262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0" x14ac:dyDescent="0.25">
      <c r="A1265">
        <v>1263</v>
      </c>
      <c r="B1265" s="3" t="s">
        <v>1262</v>
      </c>
      <c r="C1265" s="3" t="s">
        <v>5370</v>
      </c>
      <c r="D1265" s="6">
        <v>1500</v>
      </c>
      <c r="E1265" s="8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8262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60" x14ac:dyDescent="0.25">
      <c r="A1266">
        <v>1264</v>
      </c>
      <c r="B1266" s="3" t="s">
        <v>1263</v>
      </c>
      <c r="C1266" s="3" t="s">
        <v>5371</v>
      </c>
      <c r="D1266" s="6">
        <v>650</v>
      </c>
      <c r="E1266" s="8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8262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0" x14ac:dyDescent="0.25">
      <c r="A1267">
        <v>1265</v>
      </c>
      <c r="B1267" s="3" t="s">
        <v>1264</v>
      </c>
      <c r="C1267" s="3" t="s">
        <v>5372</v>
      </c>
      <c r="D1267" s="6">
        <v>3500</v>
      </c>
      <c r="E1267" s="8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8262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45" x14ac:dyDescent="0.25">
      <c r="A1268">
        <v>1266</v>
      </c>
      <c r="B1268" s="3" t="s">
        <v>1265</v>
      </c>
      <c r="C1268" s="3" t="s">
        <v>5373</v>
      </c>
      <c r="D1268" s="6">
        <v>9500</v>
      </c>
      <c r="E1268" s="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8262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60" x14ac:dyDescent="0.25">
      <c r="A1269">
        <v>1267</v>
      </c>
      <c r="B1269" s="3" t="s">
        <v>1266</v>
      </c>
      <c r="C1269" s="3" t="s">
        <v>5374</v>
      </c>
      <c r="D1269" s="6">
        <v>22000</v>
      </c>
      <c r="E1269" s="8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8262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45" x14ac:dyDescent="0.25">
      <c r="A1270">
        <v>1268</v>
      </c>
      <c r="B1270" s="3" t="s">
        <v>1267</v>
      </c>
      <c r="C1270" s="3" t="s">
        <v>5375</v>
      </c>
      <c r="D1270" s="6">
        <v>12000</v>
      </c>
      <c r="E1270" s="8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8262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60" x14ac:dyDescent="0.25">
      <c r="A1271">
        <v>1269</v>
      </c>
      <c r="B1271" s="3" t="s">
        <v>1268</v>
      </c>
      <c r="C1271" s="3" t="s">
        <v>5376</v>
      </c>
      <c r="D1271" s="6">
        <v>18800</v>
      </c>
      <c r="E1271" s="8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8262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45" x14ac:dyDescent="0.25">
      <c r="A1272">
        <v>1270</v>
      </c>
      <c r="B1272" s="3" t="s">
        <v>1269</v>
      </c>
      <c r="C1272" s="3" t="s">
        <v>5377</v>
      </c>
      <c r="D1272" s="6">
        <v>10000</v>
      </c>
      <c r="E1272" s="8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8262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60" x14ac:dyDescent="0.25">
      <c r="A1273">
        <v>1271</v>
      </c>
      <c r="B1273" s="3" t="s">
        <v>1270</v>
      </c>
      <c r="C1273" s="3" t="s">
        <v>5378</v>
      </c>
      <c r="D1273" s="6">
        <v>7500</v>
      </c>
      <c r="E1273" s="8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8262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60" x14ac:dyDescent="0.25">
      <c r="A1274">
        <v>1272</v>
      </c>
      <c r="B1274" s="3" t="s">
        <v>1271</v>
      </c>
      <c r="C1274" s="3" t="s">
        <v>5379</v>
      </c>
      <c r="D1274" s="6">
        <v>5000</v>
      </c>
      <c r="E1274" s="8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8262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45" x14ac:dyDescent="0.25">
      <c r="A1275">
        <v>1273</v>
      </c>
      <c r="B1275" s="3" t="s">
        <v>1272</v>
      </c>
      <c r="C1275" s="3" t="s">
        <v>5380</v>
      </c>
      <c r="D1275" s="6">
        <v>4000</v>
      </c>
      <c r="E1275" s="8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8262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5" x14ac:dyDescent="0.25">
      <c r="A1276">
        <v>1274</v>
      </c>
      <c r="B1276" s="3" t="s">
        <v>1273</v>
      </c>
      <c r="C1276" s="3" t="s">
        <v>5381</v>
      </c>
      <c r="D1276" s="6">
        <v>25000</v>
      </c>
      <c r="E1276" s="8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8262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5" x14ac:dyDescent="0.25">
      <c r="A1277">
        <v>1275</v>
      </c>
      <c r="B1277" s="3" t="s">
        <v>1274</v>
      </c>
      <c r="C1277" s="3" t="s">
        <v>5382</v>
      </c>
      <c r="D1277" s="6">
        <v>15000</v>
      </c>
      <c r="E1277" s="8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8262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0" x14ac:dyDescent="0.25">
      <c r="A1278">
        <v>1276</v>
      </c>
      <c r="B1278" s="3" t="s">
        <v>1275</v>
      </c>
      <c r="C1278" s="3" t="s">
        <v>5383</v>
      </c>
      <c r="D1278" s="6">
        <v>3000</v>
      </c>
      <c r="E1278" s="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8262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60" x14ac:dyDescent="0.25">
      <c r="A1279">
        <v>1277</v>
      </c>
      <c r="B1279" s="3" t="s">
        <v>1276</v>
      </c>
      <c r="C1279" s="3" t="s">
        <v>5384</v>
      </c>
      <c r="D1279" s="6">
        <v>15000</v>
      </c>
      <c r="E1279" s="8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8262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60" x14ac:dyDescent="0.25">
      <c r="A1280">
        <v>1278</v>
      </c>
      <c r="B1280" s="3" t="s">
        <v>1277</v>
      </c>
      <c r="C1280" s="3" t="s">
        <v>5385</v>
      </c>
      <c r="D1280" s="6">
        <v>6500</v>
      </c>
      <c r="E1280" s="8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8262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60" x14ac:dyDescent="0.25">
      <c r="A1281">
        <v>1279</v>
      </c>
      <c r="B1281" s="3" t="s">
        <v>1278</v>
      </c>
      <c r="C1281" s="3" t="s">
        <v>5386</v>
      </c>
      <c r="D1281" s="6">
        <v>12516</v>
      </c>
      <c r="E1281" s="8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8262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5" x14ac:dyDescent="0.25">
      <c r="A1282">
        <v>1280</v>
      </c>
      <c r="B1282" s="3" t="s">
        <v>1279</v>
      </c>
      <c r="C1282" s="3" t="s">
        <v>5387</v>
      </c>
      <c r="D1282" s="6">
        <v>15000</v>
      </c>
      <c r="E1282" s="8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8262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60" x14ac:dyDescent="0.25">
      <c r="A1283">
        <v>1281</v>
      </c>
      <c r="B1283" s="3" t="s">
        <v>1280</v>
      </c>
      <c r="C1283" s="3" t="s">
        <v>5388</v>
      </c>
      <c r="D1283" s="6">
        <v>7000</v>
      </c>
      <c r="E1283" s="8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8262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60" x14ac:dyDescent="0.25">
      <c r="A1284">
        <v>1282</v>
      </c>
      <c r="B1284" s="3" t="s">
        <v>1281</v>
      </c>
      <c r="C1284" s="3" t="s">
        <v>5389</v>
      </c>
      <c r="D1284" s="6">
        <v>15000</v>
      </c>
      <c r="E1284" s="8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8262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5" x14ac:dyDescent="0.25">
      <c r="A1285">
        <v>1283</v>
      </c>
      <c r="B1285" s="3" t="s">
        <v>1282</v>
      </c>
      <c r="C1285" s="3" t="s">
        <v>5390</v>
      </c>
      <c r="D1285" s="6">
        <v>1000</v>
      </c>
      <c r="E1285" s="8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8262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60" x14ac:dyDescent="0.25">
      <c r="A1286">
        <v>1284</v>
      </c>
      <c r="B1286" s="3" t="s">
        <v>1283</v>
      </c>
      <c r="C1286" s="3" t="s">
        <v>5391</v>
      </c>
      <c r="D1286" s="6">
        <v>2000</v>
      </c>
      <c r="E1286" s="8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8257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60" x14ac:dyDescent="0.25">
      <c r="A1287">
        <v>1285</v>
      </c>
      <c r="B1287" s="3" t="s">
        <v>1284</v>
      </c>
      <c r="C1287" s="3" t="s">
        <v>5392</v>
      </c>
      <c r="D1287" s="6">
        <v>2000</v>
      </c>
      <c r="E1287" s="8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8257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5" x14ac:dyDescent="0.25">
      <c r="A1288">
        <v>1286</v>
      </c>
      <c r="B1288" s="3" t="s">
        <v>1285</v>
      </c>
      <c r="C1288" s="3" t="s">
        <v>5393</v>
      </c>
      <c r="D1288" s="6">
        <v>1500</v>
      </c>
      <c r="E1288" s="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8257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90" x14ac:dyDescent="0.25">
      <c r="A1289">
        <v>1287</v>
      </c>
      <c r="B1289" s="3" t="s">
        <v>1286</v>
      </c>
      <c r="C1289" s="3" t="s">
        <v>5394</v>
      </c>
      <c r="D1289" s="6">
        <v>250</v>
      </c>
      <c r="E1289" s="8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8257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60" x14ac:dyDescent="0.25">
      <c r="A1290">
        <v>1288</v>
      </c>
      <c r="B1290" s="3" t="s">
        <v>1287</v>
      </c>
      <c r="C1290" s="3" t="s">
        <v>5395</v>
      </c>
      <c r="D1290" s="6">
        <v>4000</v>
      </c>
      <c r="E1290" s="8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8257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5" x14ac:dyDescent="0.25">
      <c r="A1291">
        <v>1289</v>
      </c>
      <c r="B1291" s="3" t="s">
        <v>1288</v>
      </c>
      <c r="C1291" s="3" t="s">
        <v>5396</v>
      </c>
      <c r="D1291" s="6">
        <v>1500</v>
      </c>
      <c r="E1291" s="8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8257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0" x14ac:dyDescent="0.25">
      <c r="A1292">
        <v>1290</v>
      </c>
      <c r="B1292" s="3" t="s">
        <v>1289</v>
      </c>
      <c r="C1292" s="3" t="s">
        <v>5397</v>
      </c>
      <c r="D1292" s="6">
        <v>3500</v>
      </c>
      <c r="E1292" s="8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8257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60" x14ac:dyDescent="0.25">
      <c r="A1293">
        <v>1291</v>
      </c>
      <c r="B1293" s="3" t="s">
        <v>1290</v>
      </c>
      <c r="C1293" s="3" t="s">
        <v>5398</v>
      </c>
      <c r="D1293" s="6">
        <v>3000</v>
      </c>
      <c r="E1293" s="8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8257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60" x14ac:dyDescent="0.25">
      <c r="A1294">
        <v>1292</v>
      </c>
      <c r="B1294" s="3" t="s">
        <v>1291</v>
      </c>
      <c r="C1294" s="3" t="s">
        <v>5399</v>
      </c>
      <c r="D1294" s="6">
        <v>1700</v>
      </c>
      <c r="E1294" s="8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8257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60" x14ac:dyDescent="0.25">
      <c r="A1295">
        <v>1293</v>
      </c>
      <c r="B1295" s="3" t="s">
        <v>1292</v>
      </c>
      <c r="C1295" s="3" t="s">
        <v>5400</v>
      </c>
      <c r="D1295" s="6">
        <v>15000</v>
      </c>
      <c r="E1295" s="8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8257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60" x14ac:dyDescent="0.25">
      <c r="A1296">
        <v>1294</v>
      </c>
      <c r="B1296" s="3" t="s">
        <v>1293</v>
      </c>
      <c r="C1296" s="3" t="s">
        <v>5401</v>
      </c>
      <c r="D1296" s="6">
        <v>500</v>
      </c>
      <c r="E1296" s="8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8257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60" x14ac:dyDescent="0.25">
      <c r="A1297">
        <v>1295</v>
      </c>
      <c r="B1297" s="3" t="s">
        <v>1294</v>
      </c>
      <c r="C1297" s="3" t="s">
        <v>5402</v>
      </c>
      <c r="D1297" s="6">
        <v>2500</v>
      </c>
      <c r="E1297" s="8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8257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60" x14ac:dyDescent="0.25">
      <c r="A1298">
        <v>1296</v>
      </c>
      <c r="B1298" s="3" t="s">
        <v>1295</v>
      </c>
      <c r="C1298" s="3" t="s">
        <v>5403</v>
      </c>
      <c r="D1298" s="6">
        <v>850</v>
      </c>
      <c r="E1298" s="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8257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60" x14ac:dyDescent="0.25">
      <c r="A1299">
        <v>1297</v>
      </c>
      <c r="B1299" s="3" t="s">
        <v>1296</v>
      </c>
      <c r="C1299" s="3" t="s">
        <v>5404</v>
      </c>
      <c r="D1299" s="6">
        <v>20000</v>
      </c>
      <c r="E1299" s="8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8257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60" x14ac:dyDescent="0.25">
      <c r="A1300">
        <v>1298</v>
      </c>
      <c r="B1300" s="3" t="s">
        <v>1297</v>
      </c>
      <c r="C1300" s="3" t="s">
        <v>5405</v>
      </c>
      <c r="D1300" s="6">
        <v>2000</v>
      </c>
      <c r="E1300" s="8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8257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5" x14ac:dyDescent="0.25">
      <c r="A1301">
        <v>1299</v>
      </c>
      <c r="B1301" s="3" t="s">
        <v>1298</v>
      </c>
      <c r="C1301" s="3" t="s">
        <v>5406</v>
      </c>
      <c r="D1301" s="6">
        <v>3500</v>
      </c>
      <c r="E1301" s="8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8257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60" x14ac:dyDescent="0.25">
      <c r="A1302">
        <v>1300</v>
      </c>
      <c r="B1302" s="3" t="s">
        <v>1299</v>
      </c>
      <c r="C1302" s="3" t="s">
        <v>5407</v>
      </c>
      <c r="D1302" s="6">
        <v>3000</v>
      </c>
      <c r="E1302" s="8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8257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60" x14ac:dyDescent="0.25">
      <c r="A1303">
        <v>1301</v>
      </c>
      <c r="B1303" s="3" t="s">
        <v>1300</v>
      </c>
      <c r="C1303" s="3" t="s">
        <v>5408</v>
      </c>
      <c r="D1303" s="6">
        <v>2000</v>
      </c>
      <c r="E1303" s="8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8257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5" x14ac:dyDescent="0.25">
      <c r="A1304">
        <v>1302</v>
      </c>
      <c r="B1304" s="3" t="s">
        <v>1301</v>
      </c>
      <c r="C1304" s="3" t="s">
        <v>5409</v>
      </c>
      <c r="D1304" s="6">
        <v>2500</v>
      </c>
      <c r="E1304" s="8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8257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0" x14ac:dyDescent="0.25">
      <c r="A1305">
        <v>1303</v>
      </c>
      <c r="B1305" s="3" t="s">
        <v>1302</v>
      </c>
      <c r="C1305" s="3" t="s">
        <v>5410</v>
      </c>
      <c r="D1305" s="6">
        <v>3500</v>
      </c>
      <c r="E1305" s="8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8257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5" x14ac:dyDescent="0.25">
      <c r="A1306">
        <v>1304</v>
      </c>
      <c r="B1306" s="3" t="s">
        <v>1303</v>
      </c>
      <c r="C1306" s="3" t="s">
        <v>5411</v>
      </c>
      <c r="D1306" s="6">
        <v>40000</v>
      </c>
      <c r="E1306" s="8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8259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60" x14ac:dyDescent="0.25">
      <c r="A1307">
        <v>1305</v>
      </c>
      <c r="B1307" s="3" t="s">
        <v>1304</v>
      </c>
      <c r="C1307" s="3" t="s">
        <v>5412</v>
      </c>
      <c r="D1307" s="6">
        <v>30000</v>
      </c>
      <c r="E1307" s="8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8259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0" x14ac:dyDescent="0.25">
      <c r="A1308">
        <v>1306</v>
      </c>
      <c r="B1308" s="3" t="s">
        <v>1305</v>
      </c>
      <c r="C1308" s="3" t="s">
        <v>5413</v>
      </c>
      <c r="D1308" s="6">
        <v>110000</v>
      </c>
      <c r="E1308" s="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8259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0" x14ac:dyDescent="0.25">
      <c r="A1309">
        <v>1307</v>
      </c>
      <c r="B1309" s="3" t="s">
        <v>1306</v>
      </c>
      <c r="C1309" s="3" t="s">
        <v>5414</v>
      </c>
      <c r="D1309" s="6">
        <v>50000</v>
      </c>
      <c r="E1309" s="8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8259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0" x14ac:dyDescent="0.25">
      <c r="A1310">
        <v>1308</v>
      </c>
      <c r="B1310" s="3" t="s">
        <v>1307</v>
      </c>
      <c r="C1310" s="3" t="s">
        <v>5415</v>
      </c>
      <c r="D1310" s="6">
        <v>10000</v>
      </c>
      <c r="E1310" s="8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8259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45" x14ac:dyDescent="0.25">
      <c r="A1311">
        <v>1309</v>
      </c>
      <c r="B1311" s="3" t="s">
        <v>1308</v>
      </c>
      <c r="C1311" s="3" t="s">
        <v>5416</v>
      </c>
      <c r="D1311" s="6">
        <v>11500</v>
      </c>
      <c r="E1311" s="8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8259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45" x14ac:dyDescent="0.25">
      <c r="A1312">
        <v>1310</v>
      </c>
      <c r="B1312" s="3" t="s">
        <v>1309</v>
      </c>
      <c r="C1312" s="3" t="s">
        <v>5417</v>
      </c>
      <c r="D1312" s="6">
        <v>20000</v>
      </c>
      <c r="E1312" s="8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8259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60" x14ac:dyDescent="0.25">
      <c r="A1313">
        <v>1311</v>
      </c>
      <c r="B1313" s="3" t="s">
        <v>1310</v>
      </c>
      <c r="C1313" s="3" t="s">
        <v>5418</v>
      </c>
      <c r="D1313" s="6">
        <v>250000</v>
      </c>
      <c r="E1313" s="8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8259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5" x14ac:dyDescent="0.25">
      <c r="A1314">
        <v>1312</v>
      </c>
      <c r="B1314" s="3" t="s">
        <v>1311</v>
      </c>
      <c r="C1314" s="3" t="s">
        <v>5419</v>
      </c>
      <c r="D1314" s="6">
        <v>4600</v>
      </c>
      <c r="E1314" s="8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8259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60" x14ac:dyDescent="0.25">
      <c r="A1315">
        <v>1313</v>
      </c>
      <c r="B1315" s="3" t="s">
        <v>1312</v>
      </c>
      <c r="C1315" s="3" t="s">
        <v>5420</v>
      </c>
      <c r="D1315" s="6">
        <v>40000</v>
      </c>
      <c r="E1315" s="8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8259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60" x14ac:dyDescent="0.25">
      <c r="A1316">
        <v>1314</v>
      </c>
      <c r="B1316" s="3" t="s">
        <v>1313</v>
      </c>
      <c r="C1316" s="3" t="s">
        <v>5421</v>
      </c>
      <c r="D1316" s="6">
        <v>180000</v>
      </c>
      <c r="E1316" s="8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8259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0" x14ac:dyDescent="0.25">
      <c r="A1317">
        <v>1315</v>
      </c>
      <c r="B1317" s="3" t="s">
        <v>1314</v>
      </c>
      <c r="C1317" s="3" t="s">
        <v>5422</v>
      </c>
      <c r="D1317" s="6">
        <v>100000</v>
      </c>
      <c r="E1317" s="8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8259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5" x14ac:dyDescent="0.25">
      <c r="A1318">
        <v>1316</v>
      </c>
      <c r="B1318" s="3" t="s">
        <v>1315</v>
      </c>
      <c r="C1318" s="3" t="s">
        <v>5423</v>
      </c>
      <c r="D1318" s="6">
        <v>75000</v>
      </c>
      <c r="E1318" s="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8259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60" x14ac:dyDescent="0.25">
      <c r="A1319">
        <v>1317</v>
      </c>
      <c r="B1319" s="3" t="s">
        <v>1316</v>
      </c>
      <c r="C1319" s="3" t="s">
        <v>5424</v>
      </c>
      <c r="D1319" s="6">
        <v>200000</v>
      </c>
      <c r="E1319" s="8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8259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5" x14ac:dyDescent="0.25">
      <c r="A1320">
        <v>1318</v>
      </c>
      <c r="B1320" s="3" t="s">
        <v>1317</v>
      </c>
      <c r="C1320" s="3" t="s">
        <v>5425</v>
      </c>
      <c r="D1320" s="6">
        <v>40000</v>
      </c>
      <c r="E1320" s="8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8259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60" x14ac:dyDescent="0.25">
      <c r="A1321">
        <v>1319</v>
      </c>
      <c r="B1321" s="3" t="s">
        <v>1318</v>
      </c>
      <c r="C1321" s="3" t="s">
        <v>5426</v>
      </c>
      <c r="D1321" s="6">
        <v>5800</v>
      </c>
      <c r="E1321" s="8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8259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60" x14ac:dyDescent="0.25">
      <c r="A1322">
        <v>1320</v>
      </c>
      <c r="B1322" s="3" t="s">
        <v>1319</v>
      </c>
      <c r="C1322" s="3" t="s">
        <v>5427</v>
      </c>
      <c r="D1322" s="6">
        <v>100000</v>
      </c>
      <c r="E1322" s="8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8259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60" x14ac:dyDescent="0.25">
      <c r="A1323">
        <v>1321</v>
      </c>
      <c r="B1323" s="3" t="s">
        <v>1320</v>
      </c>
      <c r="C1323" s="3" t="s">
        <v>5428</v>
      </c>
      <c r="D1323" s="6">
        <v>462000</v>
      </c>
      <c r="E1323" s="8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8259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60" x14ac:dyDescent="0.25">
      <c r="A1324">
        <v>1322</v>
      </c>
      <c r="B1324" s="3" t="s">
        <v>1321</v>
      </c>
      <c r="C1324" s="3" t="s">
        <v>5429</v>
      </c>
      <c r="D1324" s="6">
        <v>35000</v>
      </c>
      <c r="E1324" s="8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8259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60" x14ac:dyDescent="0.25">
      <c r="A1325">
        <v>1323</v>
      </c>
      <c r="B1325" s="3" t="s">
        <v>1322</v>
      </c>
      <c r="C1325" s="3" t="s">
        <v>5430</v>
      </c>
      <c r="D1325" s="6">
        <v>15000</v>
      </c>
      <c r="E1325" s="8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8259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60" x14ac:dyDescent="0.25">
      <c r="A1326">
        <v>1324</v>
      </c>
      <c r="B1326" s="3" t="s">
        <v>1323</v>
      </c>
      <c r="C1326" s="3" t="s">
        <v>5431</v>
      </c>
      <c r="D1326" s="6">
        <v>50000</v>
      </c>
      <c r="E1326" s="8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8259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60" x14ac:dyDescent="0.25">
      <c r="A1327">
        <v>1325</v>
      </c>
      <c r="B1327" s="3" t="s">
        <v>1324</v>
      </c>
      <c r="C1327" s="3" t="s">
        <v>5432</v>
      </c>
      <c r="D1327" s="6">
        <v>20000</v>
      </c>
      <c r="E1327" s="8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8259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60" x14ac:dyDescent="0.25">
      <c r="A1328">
        <v>1326</v>
      </c>
      <c r="B1328" s="3" t="s">
        <v>1325</v>
      </c>
      <c r="C1328" s="3" t="s">
        <v>5433</v>
      </c>
      <c r="D1328" s="6">
        <v>100000</v>
      </c>
      <c r="E1328" s="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8259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5" x14ac:dyDescent="0.25">
      <c r="A1329">
        <v>1327</v>
      </c>
      <c r="B1329" s="3" t="s">
        <v>1326</v>
      </c>
      <c r="C1329" s="3" t="s">
        <v>5434</v>
      </c>
      <c r="D1329" s="6">
        <v>48000</v>
      </c>
      <c r="E1329" s="8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8259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60" x14ac:dyDescent="0.25">
      <c r="A1330">
        <v>1328</v>
      </c>
      <c r="B1330" s="3" t="s">
        <v>1327</v>
      </c>
      <c r="C1330" s="3" t="s">
        <v>5435</v>
      </c>
      <c r="D1330" s="6">
        <v>75000</v>
      </c>
      <c r="E1330" s="8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8259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5" x14ac:dyDescent="0.25">
      <c r="A1331">
        <v>1329</v>
      </c>
      <c r="B1331" s="3" t="s">
        <v>1328</v>
      </c>
      <c r="C1331" s="3" t="s">
        <v>5436</v>
      </c>
      <c r="D1331" s="6">
        <v>50000</v>
      </c>
      <c r="E1331" s="8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8259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5" x14ac:dyDescent="0.25">
      <c r="A1332">
        <v>1330</v>
      </c>
      <c r="B1332" s="3" t="s">
        <v>1329</v>
      </c>
      <c r="C1332" s="3" t="s">
        <v>5437</v>
      </c>
      <c r="D1332" s="6">
        <v>35000</v>
      </c>
      <c r="E1332" s="8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8259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5" x14ac:dyDescent="0.25">
      <c r="A1333">
        <v>1331</v>
      </c>
      <c r="B1333" s="3" t="s">
        <v>1330</v>
      </c>
      <c r="C1333" s="3" t="s">
        <v>5438</v>
      </c>
      <c r="D1333" s="6">
        <v>250000</v>
      </c>
      <c r="E1333" s="8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8259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60" x14ac:dyDescent="0.25">
      <c r="A1334">
        <v>1332</v>
      </c>
      <c r="B1334" s="3" t="s">
        <v>1331</v>
      </c>
      <c r="C1334" s="3" t="s">
        <v>5439</v>
      </c>
      <c r="D1334" s="6">
        <v>10115</v>
      </c>
      <c r="E1334" s="8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8259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60" x14ac:dyDescent="0.25">
      <c r="A1335">
        <v>1333</v>
      </c>
      <c r="B1335" s="3" t="s">
        <v>1332</v>
      </c>
      <c r="C1335" s="3" t="s">
        <v>5440</v>
      </c>
      <c r="D1335" s="6">
        <v>2500</v>
      </c>
      <c r="E1335" s="8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8259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5" x14ac:dyDescent="0.25">
      <c r="A1336">
        <v>1334</v>
      </c>
      <c r="B1336" s="3" t="s">
        <v>1333</v>
      </c>
      <c r="C1336" s="3" t="s">
        <v>5441</v>
      </c>
      <c r="D1336" s="6">
        <v>133000</v>
      </c>
      <c r="E1336" s="8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8259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60" x14ac:dyDescent="0.25">
      <c r="A1337">
        <v>1335</v>
      </c>
      <c r="B1337" s="3" t="s">
        <v>1334</v>
      </c>
      <c r="C1337" s="3" t="s">
        <v>5442</v>
      </c>
      <c r="D1337" s="6">
        <v>25000</v>
      </c>
      <c r="E1337" s="8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8259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60" x14ac:dyDescent="0.25">
      <c r="A1338">
        <v>1336</v>
      </c>
      <c r="B1338" s="3" t="s">
        <v>1335</v>
      </c>
      <c r="C1338" s="3" t="s">
        <v>5443</v>
      </c>
      <c r="D1338" s="6">
        <v>100000</v>
      </c>
      <c r="E1338" s="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8259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5" x14ac:dyDescent="0.25">
      <c r="A1339">
        <v>1337</v>
      </c>
      <c r="B1339" s="3" t="s">
        <v>1336</v>
      </c>
      <c r="C1339" s="3" t="s">
        <v>5444</v>
      </c>
      <c r="D1339" s="6">
        <v>50000</v>
      </c>
      <c r="E1339" s="8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8259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60" x14ac:dyDescent="0.25">
      <c r="A1340">
        <v>1338</v>
      </c>
      <c r="B1340" s="3" t="s">
        <v>1337</v>
      </c>
      <c r="C1340" s="3" t="s">
        <v>5445</v>
      </c>
      <c r="D1340" s="6">
        <v>30000</v>
      </c>
      <c r="E1340" s="8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8259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0" x14ac:dyDescent="0.25">
      <c r="A1341">
        <v>1339</v>
      </c>
      <c r="B1341" s="3" t="s">
        <v>1338</v>
      </c>
      <c r="C1341" s="3" t="s">
        <v>5446</v>
      </c>
      <c r="D1341" s="6">
        <v>50000</v>
      </c>
      <c r="E1341" s="8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8259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5" x14ac:dyDescent="0.25">
      <c r="A1342">
        <v>1340</v>
      </c>
      <c r="B1342" s="3" t="s">
        <v>1339</v>
      </c>
      <c r="C1342" s="3" t="s">
        <v>5447</v>
      </c>
      <c r="D1342" s="6">
        <v>1680</v>
      </c>
      <c r="E1342" s="8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8259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60" x14ac:dyDescent="0.25">
      <c r="A1343">
        <v>1341</v>
      </c>
      <c r="B1343" s="3" t="s">
        <v>1340</v>
      </c>
      <c r="C1343" s="3" t="s">
        <v>5448</v>
      </c>
      <c r="D1343" s="6">
        <v>25000</v>
      </c>
      <c r="E1343" s="8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8259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60" x14ac:dyDescent="0.25">
      <c r="A1344">
        <v>1342</v>
      </c>
      <c r="B1344" s="3" t="s">
        <v>1341</v>
      </c>
      <c r="C1344" s="3" t="s">
        <v>5449</v>
      </c>
      <c r="D1344" s="6">
        <v>50000</v>
      </c>
      <c r="E1344" s="8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8259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60" x14ac:dyDescent="0.25">
      <c r="A1345">
        <v>1343</v>
      </c>
      <c r="B1345" s="3" t="s">
        <v>1342</v>
      </c>
      <c r="C1345" s="3" t="s">
        <v>5450</v>
      </c>
      <c r="D1345" s="6">
        <v>50000</v>
      </c>
      <c r="E1345" s="8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8259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60" x14ac:dyDescent="0.25">
      <c r="A1346">
        <v>1344</v>
      </c>
      <c r="B1346" s="3" t="s">
        <v>1343</v>
      </c>
      <c r="C1346" s="3" t="s">
        <v>5451</v>
      </c>
      <c r="D1346" s="6">
        <v>1500</v>
      </c>
      <c r="E1346" s="8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8260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5" x14ac:dyDescent="0.25">
      <c r="A1347">
        <v>1345</v>
      </c>
      <c r="B1347" s="3" t="s">
        <v>1344</v>
      </c>
      <c r="C1347" s="3" t="s">
        <v>5452</v>
      </c>
      <c r="D1347" s="6">
        <v>300</v>
      </c>
      <c r="E1347" s="8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8260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5" x14ac:dyDescent="0.25">
      <c r="A1348">
        <v>1346</v>
      </c>
      <c r="B1348" s="3" t="s">
        <v>1345</v>
      </c>
      <c r="C1348" s="3" t="s">
        <v>5453</v>
      </c>
      <c r="D1348" s="6">
        <v>4900</v>
      </c>
      <c r="E1348" s="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8260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60" x14ac:dyDescent="0.25">
      <c r="A1349">
        <v>1347</v>
      </c>
      <c r="B1349" s="3" t="s">
        <v>1346</v>
      </c>
      <c r="C1349" s="3" t="s">
        <v>5454</v>
      </c>
      <c r="D1349" s="6">
        <v>2500</v>
      </c>
      <c r="E1349" s="8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8260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60" x14ac:dyDescent="0.25">
      <c r="A1350">
        <v>1348</v>
      </c>
      <c r="B1350" s="3" t="s">
        <v>1347</v>
      </c>
      <c r="C1350" s="3" t="s">
        <v>5455</v>
      </c>
      <c r="D1350" s="6">
        <v>5875</v>
      </c>
      <c r="E1350" s="8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8260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60" x14ac:dyDescent="0.25">
      <c r="A1351">
        <v>1349</v>
      </c>
      <c r="B1351" s="3" t="s">
        <v>1348</v>
      </c>
      <c r="C1351" s="3" t="s">
        <v>5456</v>
      </c>
      <c r="D1351" s="6">
        <v>5000</v>
      </c>
      <c r="E1351" s="8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8260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60" x14ac:dyDescent="0.25">
      <c r="A1352">
        <v>1350</v>
      </c>
      <c r="B1352" s="3" t="s">
        <v>1349</v>
      </c>
      <c r="C1352" s="3" t="s">
        <v>5457</v>
      </c>
      <c r="D1352" s="6">
        <v>5000</v>
      </c>
      <c r="E1352" s="8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8260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45" x14ac:dyDescent="0.25">
      <c r="A1353">
        <v>1351</v>
      </c>
      <c r="B1353" s="3" t="s">
        <v>1350</v>
      </c>
      <c r="C1353" s="3" t="s">
        <v>5458</v>
      </c>
      <c r="D1353" s="6">
        <v>20000</v>
      </c>
      <c r="E1353" s="8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8260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60" x14ac:dyDescent="0.25">
      <c r="A1354">
        <v>1352</v>
      </c>
      <c r="B1354" s="3" t="s">
        <v>1351</v>
      </c>
      <c r="C1354" s="3" t="s">
        <v>5459</v>
      </c>
      <c r="D1354" s="6">
        <v>10000</v>
      </c>
      <c r="E1354" s="8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8260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45" x14ac:dyDescent="0.25">
      <c r="A1355">
        <v>1353</v>
      </c>
      <c r="B1355" s="3" t="s">
        <v>1352</v>
      </c>
      <c r="C1355" s="3" t="s">
        <v>5460</v>
      </c>
      <c r="D1355" s="6">
        <v>1000</v>
      </c>
      <c r="E1355" s="8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8260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60" x14ac:dyDescent="0.25">
      <c r="A1356">
        <v>1354</v>
      </c>
      <c r="B1356" s="3" t="s">
        <v>1353</v>
      </c>
      <c r="C1356" s="3" t="s">
        <v>5461</v>
      </c>
      <c r="D1356" s="6">
        <v>1200</v>
      </c>
      <c r="E1356" s="8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8260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60" x14ac:dyDescent="0.25">
      <c r="A1357">
        <v>1355</v>
      </c>
      <c r="B1357" s="3" t="s">
        <v>1354</v>
      </c>
      <c r="C1357" s="3" t="s">
        <v>5462</v>
      </c>
      <c r="D1357" s="6">
        <v>2500</v>
      </c>
      <c r="E1357" s="8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8260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60" x14ac:dyDescent="0.25">
      <c r="A1358">
        <v>1356</v>
      </c>
      <c r="B1358" s="3" t="s">
        <v>1355</v>
      </c>
      <c r="C1358" s="3" t="s">
        <v>5463</v>
      </c>
      <c r="D1358" s="6">
        <v>3400</v>
      </c>
      <c r="E1358" s="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8260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5" x14ac:dyDescent="0.25">
      <c r="A1359">
        <v>1357</v>
      </c>
      <c r="B1359" s="3" t="s">
        <v>1356</v>
      </c>
      <c r="C1359" s="3" t="s">
        <v>5464</v>
      </c>
      <c r="D1359" s="6">
        <v>2000</v>
      </c>
      <c r="E1359" s="8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8260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5" x14ac:dyDescent="0.25">
      <c r="A1360">
        <v>1358</v>
      </c>
      <c r="B1360" s="3" t="s">
        <v>1357</v>
      </c>
      <c r="C1360" s="3" t="s">
        <v>5465</v>
      </c>
      <c r="D1360" s="6">
        <v>3000</v>
      </c>
      <c r="E1360" s="8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8260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60" x14ac:dyDescent="0.25">
      <c r="A1361">
        <v>1359</v>
      </c>
      <c r="B1361" s="3" t="s">
        <v>1358</v>
      </c>
      <c r="C1361" s="3" t="s">
        <v>5466</v>
      </c>
      <c r="D1361" s="6">
        <v>660</v>
      </c>
      <c r="E1361" s="8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8260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0" x14ac:dyDescent="0.25">
      <c r="A1362">
        <v>1360</v>
      </c>
      <c r="B1362" s="3" t="s">
        <v>1359</v>
      </c>
      <c r="C1362" s="3" t="s">
        <v>5467</v>
      </c>
      <c r="D1362" s="6">
        <v>1500</v>
      </c>
      <c r="E1362" s="8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8260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5" x14ac:dyDescent="0.25">
      <c r="A1363">
        <v>1361</v>
      </c>
      <c r="B1363" s="3" t="s">
        <v>1360</v>
      </c>
      <c r="C1363" s="3" t="s">
        <v>5468</v>
      </c>
      <c r="D1363" s="6">
        <v>6000</v>
      </c>
      <c r="E1363" s="8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8260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45" x14ac:dyDescent="0.25">
      <c r="A1364">
        <v>1362</v>
      </c>
      <c r="B1364" s="3" t="s">
        <v>1361</v>
      </c>
      <c r="C1364" s="3" t="s">
        <v>5469</v>
      </c>
      <c r="D1364" s="6">
        <v>1000</v>
      </c>
      <c r="E1364" s="8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8260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60" x14ac:dyDescent="0.25">
      <c r="A1365">
        <v>1363</v>
      </c>
      <c r="B1365" s="3" t="s">
        <v>1362</v>
      </c>
      <c r="C1365" s="3" t="s">
        <v>5470</v>
      </c>
      <c r="D1365" s="6">
        <v>200</v>
      </c>
      <c r="E1365" s="8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8260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60" x14ac:dyDescent="0.25">
      <c r="A1366">
        <v>1364</v>
      </c>
      <c r="B1366" s="3" t="s">
        <v>1363</v>
      </c>
      <c r="C1366" s="3" t="s">
        <v>5471</v>
      </c>
      <c r="D1366" s="6">
        <v>42000</v>
      </c>
      <c r="E1366" s="8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8262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60" x14ac:dyDescent="0.25">
      <c r="A1367">
        <v>1365</v>
      </c>
      <c r="B1367" s="3" t="s">
        <v>1364</v>
      </c>
      <c r="C1367" s="3" t="s">
        <v>5472</v>
      </c>
      <c r="D1367" s="6">
        <v>7500</v>
      </c>
      <c r="E1367" s="8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8262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x14ac:dyDescent="0.25">
      <c r="A1368">
        <v>1366</v>
      </c>
      <c r="B1368" s="3" t="s">
        <v>1365</v>
      </c>
      <c r="C1368" s="3" t="s">
        <v>5473</v>
      </c>
      <c r="D1368" s="6">
        <v>7500</v>
      </c>
      <c r="E1368" s="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8262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5" x14ac:dyDescent="0.25">
      <c r="A1369">
        <v>1367</v>
      </c>
      <c r="B1369" s="3" t="s">
        <v>1366</v>
      </c>
      <c r="C1369" s="3" t="s">
        <v>5474</v>
      </c>
      <c r="D1369" s="6">
        <v>5000</v>
      </c>
      <c r="E1369" s="8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8262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5" x14ac:dyDescent="0.25">
      <c r="A1370">
        <v>1368</v>
      </c>
      <c r="B1370" s="3" t="s">
        <v>1367</v>
      </c>
      <c r="C1370" s="3" t="s">
        <v>5475</v>
      </c>
      <c r="D1370" s="6">
        <v>5000</v>
      </c>
      <c r="E1370" s="8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8262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60" x14ac:dyDescent="0.25">
      <c r="A1371">
        <v>1369</v>
      </c>
      <c r="B1371" s="3" t="s">
        <v>1368</v>
      </c>
      <c r="C1371" s="3" t="s">
        <v>5476</v>
      </c>
      <c r="D1371" s="6">
        <v>32360</v>
      </c>
      <c r="E1371" s="8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8262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0" x14ac:dyDescent="0.25">
      <c r="A1372">
        <v>1370</v>
      </c>
      <c r="B1372" s="3" t="s">
        <v>1369</v>
      </c>
      <c r="C1372" s="3" t="s">
        <v>5477</v>
      </c>
      <c r="D1372" s="6">
        <v>1500</v>
      </c>
      <c r="E1372" s="8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8262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60" x14ac:dyDescent="0.25">
      <c r="A1373">
        <v>1371</v>
      </c>
      <c r="B1373" s="3" t="s">
        <v>1370</v>
      </c>
      <c r="C1373" s="3" t="s">
        <v>5478</v>
      </c>
      <c r="D1373" s="6">
        <v>6999</v>
      </c>
      <c r="E1373" s="8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8262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30" x14ac:dyDescent="0.25">
      <c r="A1374">
        <v>1372</v>
      </c>
      <c r="B1374" s="3" t="s">
        <v>1371</v>
      </c>
      <c r="C1374" s="3" t="s">
        <v>5479</v>
      </c>
      <c r="D1374" s="6">
        <v>500</v>
      </c>
      <c r="E1374" s="8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8262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45" x14ac:dyDescent="0.25">
      <c r="A1375">
        <v>1373</v>
      </c>
      <c r="B1375" s="3" t="s">
        <v>1372</v>
      </c>
      <c r="C1375" s="3" t="s">
        <v>5480</v>
      </c>
      <c r="D1375" s="6">
        <v>10000</v>
      </c>
      <c r="E1375" s="8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8262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60" x14ac:dyDescent="0.25">
      <c r="A1376">
        <v>1374</v>
      </c>
      <c r="B1376" s="3" t="s">
        <v>1373</v>
      </c>
      <c r="C1376" s="3" t="s">
        <v>5481</v>
      </c>
      <c r="D1376" s="6">
        <v>1500</v>
      </c>
      <c r="E1376" s="8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8262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60" x14ac:dyDescent="0.25">
      <c r="A1377">
        <v>1375</v>
      </c>
      <c r="B1377" s="3" t="s">
        <v>1374</v>
      </c>
      <c r="C1377" s="3" t="s">
        <v>5482</v>
      </c>
      <c r="D1377" s="6">
        <v>4000</v>
      </c>
      <c r="E1377" s="8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8262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0" x14ac:dyDescent="0.25">
      <c r="A1378">
        <v>1376</v>
      </c>
      <c r="B1378" s="3" t="s">
        <v>1375</v>
      </c>
      <c r="C1378" s="3" t="s">
        <v>5483</v>
      </c>
      <c r="D1378" s="6">
        <v>3700</v>
      </c>
      <c r="E1378" s="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8262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60" x14ac:dyDescent="0.25">
      <c r="A1379">
        <v>1377</v>
      </c>
      <c r="B1379" s="3" t="s">
        <v>1376</v>
      </c>
      <c r="C1379" s="3" t="s">
        <v>5484</v>
      </c>
      <c r="D1379" s="6">
        <v>1300</v>
      </c>
      <c r="E1379" s="8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8262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x14ac:dyDescent="0.25">
      <c r="A1380">
        <v>1378</v>
      </c>
      <c r="B1380" s="3" t="s">
        <v>1377</v>
      </c>
      <c r="C1380" s="3" t="s">
        <v>5485</v>
      </c>
      <c r="D1380" s="6">
        <v>2000</v>
      </c>
      <c r="E1380" s="8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8262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0" x14ac:dyDescent="0.25">
      <c r="A1381">
        <v>1379</v>
      </c>
      <c r="B1381" s="3" t="s">
        <v>1378</v>
      </c>
      <c r="C1381" s="3" t="s">
        <v>5486</v>
      </c>
      <c r="D1381" s="6">
        <v>10000</v>
      </c>
      <c r="E1381" s="8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8262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45" x14ac:dyDescent="0.25">
      <c r="A1382">
        <v>1380</v>
      </c>
      <c r="B1382" s="3" t="s">
        <v>1379</v>
      </c>
      <c r="C1382" s="3" t="s">
        <v>5487</v>
      </c>
      <c r="D1382" s="6">
        <v>25</v>
      </c>
      <c r="E1382" s="8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8262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60" x14ac:dyDescent="0.25">
      <c r="A1383">
        <v>1381</v>
      </c>
      <c r="B1383" s="3" t="s">
        <v>1380</v>
      </c>
      <c r="C1383" s="3" t="s">
        <v>5488</v>
      </c>
      <c r="D1383" s="6">
        <v>5000</v>
      </c>
      <c r="E1383" s="8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8262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5" x14ac:dyDescent="0.25">
      <c r="A1384">
        <v>1382</v>
      </c>
      <c r="B1384" s="3" t="s">
        <v>1381</v>
      </c>
      <c r="C1384" s="3" t="s">
        <v>5489</v>
      </c>
      <c r="D1384" s="6">
        <v>8000</v>
      </c>
      <c r="E1384" s="8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8262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60" x14ac:dyDescent="0.25">
      <c r="A1385">
        <v>1383</v>
      </c>
      <c r="B1385" s="3" t="s">
        <v>1382</v>
      </c>
      <c r="C1385" s="3" t="s">
        <v>5490</v>
      </c>
      <c r="D1385" s="6">
        <v>2200</v>
      </c>
      <c r="E1385" s="8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8262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5" x14ac:dyDescent="0.25">
      <c r="A1386">
        <v>1384</v>
      </c>
      <c r="B1386" s="3" t="s">
        <v>1383</v>
      </c>
      <c r="C1386" s="3" t="s">
        <v>5491</v>
      </c>
      <c r="D1386" s="6">
        <v>3500</v>
      </c>
      <c r="E1386" s="8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8262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5" x14ac:dyDescent="0.25">
      <c r="A1387">
        <v>1385</v>
      </c>
      <c r="B1387" s="3" t="s">
        <v>1384</v>
      </c>
      <c r="C1387" s="3" t="s">
        <v>5492</v>
      </c>
      <c r="D1387" s="6">
        <v>8000</v>
      </c>
      <c r="E1387" s="8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8262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0" x14ac:dyDescent="0.25">
      <c r="A1388">
        <v>1386</v>
      </c>
      <c r="B1388" s="3" t="s">
        <v>1385</v>
      </c>
      <c r="C1388" s="3" t="s">
        <v>5493</v>
      </c>
      <c r="D1388" s="6">
        <v>400</v>
      </c>
      <c r="E1388" s="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8262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60" x14ac:dyDescent="0.25">
      <c r="A1389">
        <v>1387</v>
      </c>
      <c r="B1389" s="3" t="s">
        <v>1386</v>
      </c>
      <c r="C1389" s="3" t="s">
        <v>5494</v>
      </c>
      <c r="D1389" s="6">
        <v>4000</v>
      </c>
      <c r="E1389" s="8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8262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60" x14ac:dyDescent="0.25">
      <c r="A1390">
        <v>1388</v>
      </c>
      <c r="B1390" s="3" t="s">
        <v>1387</v>
      </c>
      <c r="C1390" s="3" t="s">
        <v>5495</v>
      </c>
      <c r="D1390" s="6">
        <v>5000</v>
      </c>
      <c r="E1390" s="8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8262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0" x14ac:dyDescent="0.25">
      <c r="A1391">
        <v>1389</v>
      </c>
      <c r="B1391" s="3" t="s">
        <v>1388</v>
      </c>
      <c r="C1391" s="3" t="s">
        <v>5496</v>
      </c>
      <c r="D1391" s="6">
        <v>500</v>
      </c>
      <c r="E1391" s="8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8262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5" x14ac:dyDescent="0.25">
      <c r="A1392">
        <v>1390</v>
      </c>
      <c r="B1392" s="3" t="s">
        <v>1389</v>
      </c>
      <c r="C1392" s="3" t="s">
        <v>5497</v>
      </c>
      <c r="D1392" s="6">
        <v>2800</v>
      </c>
      <c r="E1392" s="8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8262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5" x14ac:dyDescent="0.25">
      <c r="A1393">
        <v>1391</v>
      </c>
      <c r="B1393" s="3" t="s">
        <v>1390</v>
      </c>
      <c r="C1393" s="3" t="s">
        <v>5498</v>
      </c>
      <c r="D1393" s="6">
        <v>500</v>
      </c>
      <c r="E1393" s="8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8262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5" x14ac:dyDescent="0.25">
      <c r="A1394">
        <v>1392</v>
      </c>
      <c r="B1394" s="3" t="s">
        <v>1391</v>
      </c>
      <c r="C1394" s="3" t="s">
        <v>5499</v>
      </c>
      <c r="D1394" s="6">
        <v>2500</v>
      </c>
      <c r="E1394" s="8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8262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30" x14ac:dyDescent="0.25">
      <c r="A1395">
        <v>1393</v>
      </c>
      <c r="B1395" s="3" t="s">
        <v>1392</v>
      </c>
      <c r="C1395" s="3" t="s">
        <v>5500</v>
      </c>
      <c r="D1395" s="6">
        <v>10000</v>
      </c>
      <c r="E1395" s="8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8262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5" x14ac:dyDescent="0.25">
      <c r="A1396">
        <v>1394</v>
      </c>
      <c r="B1396" s="3" t="s">
        <v>1393</v>
      </c>
      <c r="C1396" s="3" t="s">
        <v>5501</v>
      </c>
      <c r="D1396" s="6">
        <v>750</v>
      </c>
      <c r="E1396" s="8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8262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30" x14ac:dyDescent="0.25">
      <c r="A1397">
        <v>1395</v>
      </c>
      <c r="B1397" s="3" t="s">
        <v>1394</v>
      </c>
      <c r="C1397" s="3" t="s">
        <v>5502</v>
      </c>
      <c r="D1397" s="6">
        <v>3500</v>
      </c>
      <c r="E1397" s="8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8262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60" x14ac:dyDescent="0.25">
      <c r="A1398">
        <v>1396</v>
      </c>
      <c r="B1398" s="3" t="s">
        <v>1395</v>
      </c>
      <c r="C1398" s="3" t="s">
        <v>5503</v>
      </c>
      <c r="D1398" s="6">
        <v>6000</v>
      </c>
      <c r="E1398" s="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8262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5" x14ac:dyDescent="0.25">
      <c r="A1399">
        <v>1397</v>
      </c>
      <c r="B1399" s="3" t="s">
        <v>1396</v>
      </c>
      <c r="C1399" s="3" t="s">
        <v>5504</v>
      </c>
      <c r="D1399" s="6">
        <v>10000</v>
      </c>
      <c r="E1399" s="8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8262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5" x14ac:dyDescent="0.25">
      <c r="A1400">
        <v>1398</v>
      </c>
      <c r="B1400" s="3" t="s">
        <v>1397</v>
      </c>
      <c r="C1400" s="3" t="s">
        <v>5505</v>
      </c>
      <c r="D1400" s="6">
        <v>4400</v>
      </c>
      <c r="E1400" s="8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8262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5" x14ac:dyDescent="0.25">
      <c r="A1401">
        <v>1399</v>
      </c>
      <c r="B1401" s="3" t="s">
        <v>1398</v>
      </c>
      <c r="C1401" s="3" t="s">
        <v>5506</v>
      </c>
      <c r="D1401" s="6">
        <v>9000</v>
      </c>
      <c r="E1401" s="8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8262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5" x14ac:dyDescent="0.25">
      <c r="A1402">
        <v>1400</v>
      </c>
      <c r="B1402" s="3" t="s">
        <v>1399</v>
      </c>
      <c r="C1402" s="3" t="s">
        <v>5507</v>
      </c>
      <c r="D1402" s="6">
        <v>350</v>
      </c>
      <c r="E1402" s="8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8262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60" x14ac:dyDescent="0.25">
      <c r="A1403">
        <v>1401</v>
      </c>
      <c r="B1403" s="3" t="s">
        <v>1400</v>
      </c>
      <c r="C1403" s="3" t="s">
        <v>5508</v>
      </c>
      <c r="D1403" s="6">
        <v>2500</v>
      </c>
      <c r="E1403" s="8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8262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60" x14ac:dyDescent="0.25">
      <c r="A1404">
        <v>1402</v>
      </c>
      <c r="B1404" s="3" t="s">
        <v>1401</v>
      </c>
      <c r="C1404" s="3" t="s">
        <v>5509</v>
      </c>
      <c r="D1404" s="6">
        <v>2500</v>
      </c>
      <c r="E1404" s="8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8262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60" x14ac:dyDescent="0.25">
      <c r="A1405">
        <v>1403</v>
      </c>
      <c r="B1405" s="3" t="s">
        <v>1402</v>
      </c>
      <c r="C1405" s="3" t="s">
        <v>5510</v>
      </c>
      <c r="D1405" s="6">
        <v>4000</v>
      </c>
      <c r="E1405" s="8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8262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60" x14ac:dyDescent="0.25">
      <c r="A1406">
        <v>1404</v>
      </c>
      <c r="B1406" s="3" t="s">
        <v>1403</v>
      </c>
      <c r="C1406" s="3" t="s">
        <v>5511</v>
      </c>
      <c r="D1406" s="6">
        <v>14500</v>
      </c>
      <c r="E1406" s="8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8273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0" x14ac:dyDescent="0.25">
      <c r="A1407">
        <v>1405</v>
      </c>
      <c r="B1407" s="3" t="s">
        <v>1404</v>
      </c>
      <c r="C1407" s="3" t="s">
        <v>5512</v>
      </c>
      <c r="D1407" s="6">
        <v>25000</v>
      </c>
      <c r="E1407" s="8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8273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30" x14ac:dyDescent="0.25">
      <c r="A1408">
        <v>1406</v>
      </c>
      <c r="B1408" s="3" t="s">
        <v>1405</v>
      </c>
      <c r="C1408" s="3" t="s">
        <v>5513</v>
      </c>
      <c r="D1408" s="6">
        <v>12000</v>
      </c>
      <c r="E1408" s="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8273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5" x14ac:dyDescent="0.25">
      <c r="A1409">
        <v>1407</v>
      </c>
      <c r="B1409" s="3" t="s">
        <v>1406</v>
      </c>
      <c r="C1409" s="3" t="s">
        <v>5514</v>
      </c>
      <c r="D1409" s="6">
        <v>3000</v>
      </c>
      <c r="E1409" s="8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8273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60" x14ac:dyDescent="0.25">
      <c r="A1410">
        <v>1408</v>
      </c>
      <c r="B1410" s="3" t="s">
        <v>1407</v>
      </c>
      <c r="C1410" s="3" t="s">
        <v>5515</v>
      </c>
      <c r="D1410" s="6">
        <v>1000</v>
      </c>
      <c r="E1410" s="8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8273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5" x14ac:dyDescent="0.25">
      <c r="A1411">
        <v>1409</v>
      </c>
      <c r="B1411" s="3" t="s">
        <v>1408</v>
      </c>
      <c r="C1411" s="3" t="s">
        <v>5516</v>
      </c>
      <c r="D1411" s="6">
        <v>4000</v>
      </c>
      <c r="E1411" s="8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8273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60" x14ac:dyDescent="0.25">
      <c r="A1412">
        <v>1410</v>
      </c>
      <c r="B1412" s="3" t="s">
        <v>1409</v>
      </c>
      <c r="C1412" s="3" t="s">
        <v>5517</v>
      </c>
      <c r="D1412" s="6">
        <v>6000</v>
      </c>
      <c r="E1412" s="8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8273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60" x14ac:dyDescent="0.25">
      <c r="A1413">
        <v>1411</v>
      </c>
      <c r="B1413" s="3" t="s">
        <v>1410</v>
      </c>
      <c r="C1413" s="3" t="s">
        <v>5518</v>
      </c>
      <c r="D1413" s="6">
        <v>3000</v>
      </c>
      <c r="E1413" s="8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8273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45" x14ac:dyDescent="0.25">
      <c r="A1414">
        <v>1412</v>
      </c>
      <c r="B1414" s="3" t="s">
        <v>1411</v>
      </c>
      <c r="C1414" s="3" t="s">
        <v>5519</v>
      </c>
      <c r="D1414" s="6">
        <v>7000</v>
      </c>
      <c r="E1414" s="8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8273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60" x14ac:dyDescent="0.25">
      <c r="A1415">
        <v>1413</v>
      </c>
      <c r="B1415" s="3" t="s">
        <v>1412</v>
      </c>
      <c r="C1415" s="3" t="s">
        <v>5520</v>
      </c>
      <c r="D1415" s="6">
        <v>2000</v>
      </c>
      <c r="E1415" s="8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8273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60" x14ac:dyDescent="0.25">
      <c r="A1416">
        <v>1414</v>
      </c>
      <c r="B1416" s="3" t="s">
        <v>1413</v>
      </c>
      <c r="C1416" s="3" t="s">
        <v>5521</v>
      </c>
      <c r="D1416" s="6">
        <v>500</v>
      </c>
      <c r="E1416" s="8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8273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5" x14ac:dyDescent="0.25">
      <c r="A1417">
        <v>1415</v>
      </c>
      <c r="B1417" s="3" t="s">
        <v>1414</v>
      </c>
      <c r="C1417" s="3" t="s">
        <v>5522</v>
      </c>
      <c r="D1417" s="6">
        <v>4400</v>
      </c>
      <c r="E1417" s="8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8273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5" x14ac:dyDescent="0.25">
      <c r="A1418">
        <v>1416</v>
      </c>
      <c r="B1418" s="3" t="s">
        <v>1415</v>
      </c>
      <c r="C1418" s="3" t="s">
        <v>5523</v>
      </c>
      <c r="D1418" s="6">
        <v>50000</v>
      </c>
      <c r="E1418" s="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8273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5" x14ac:dyDescent="0.25">
      <c r="A1419">
        <v>1417</v>
      </c>
      <c r="B1419" s="3" t="s">
        <v>1416</v>
      </c>
      <c r="C1419" s="3" t="s">
        <v>5524</v>
      </c>
      <c r="D1419" s="6">
        <v>4500</v>
      </c>
      <c r="E1419" s="8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8273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0" x14ac:dyDescent="0.25">
      <c r="A1420">
        <v>1418</v>
      </c>
      <c r="B1420" s="3" t="s">
        <v>1417</v>
      </c>
      <c r="C1420" s="3" t="s">
        <v>5525</v>
      </c>
      <c r="D1420" s="6">
        <v>3000</v>
      </c>
      <c r="E1420" s="8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8273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60" x14ac:dyDescent="0.25">
      <c r="A1421">
        <v>1419</v>
      </c>
      <c r="B1421" s="3" t="s">
        <v>1418</v>
      </c>
      <c r="C1421" s="3" t="s">
        <v>5526</v>
      </c>
      <c r="D1421" s="6">
        <v>6300</v>
      </c>
      <c r="E1421" s="8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8273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30" x14ac:dyDescent="0.25">
      <c r="A1422">
        <v>1420</v>
      </c>
      <c r="B1422" s="3" t="s">
        <v>1419</v>
      </c>
      <c r="C1422" s="3" t="s">
        <v>5527</v>
      </c>
      <c r="D1422" s="6">
        <v>110</v>
      </c>
      <c r="E1422" s="8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8273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60" x14ac:dyDescent="0.25">
      <c r="A1423">
        <v>1421</v>
      </c>
      <c r="B1423" s="3" t="s">
        <v>1420</v>
      </c>
      <c r="C1423" s="3" t="s">
        <v>5528</v>
      </c>
      <c r="D1423" s="6">
        <v>200000</v>
      </c>
      <c r="E1423" s="8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8273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60" x14ac:dyDescent="0.25">
      <c r="A1424">
        <v>1422</v>
      </c>
      <c r="B1424" s="3" t="s">
        <v>1421</v>
      </c>
      <c r="C1424" s="3" t="s">
        <v>5529</v>
      </c>
      <c r="D1424" s="6">
        <v>25000</v>
      </c>
      <c r="E1424" s="8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8273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60" x14ac:dyDescent="0.25">
      <c r="A1425">
        <v>1423</v>
      </c>
      <c r="B1425" s="3" t="s">
        <v>1422</v>
      </c>
      <c r="C1425" s="3" t="s">
        <v>5530</v>
      </c>
      <c r="D1425" s="6">
        <v>30000</v>
      </c>
      <c r="E1425" s="8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8273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5" x14ac:dyDescent="0.25">
      <c r="A1426">
        <v>1424</v>
      </c>
      <c r="B1426" s="3" t="s">
        <v>1423</v>
      </c>
      <c r="C1426" s="3" t="s">
        <v>5531</v>
      </c>
      <c r="D1426" s="6">
        <v>7500</v>
      </c>
      <c r="E1426" s="8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8273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60" x14ac:dyDescent="0.25">
      <c r="A1427">
        <v>1425</v>
      </c>
      <c r="B1427" s="3" t="s">
        <v>1424</v>
      </c>
      <c r="C1427" s="3" t="s">
        <v>5532</v>
      </c>
      <c r="D1427" s="6">
        <v>13000</v>
      </c>
      <c r="E1427" s="8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8273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60" x14ac:dyDescent="0.25">
      <c r="A1428">
        <v>1426</v>
      </c>
      <c r="B1428" s="3" t="s">
        <v>1425</v>
      </c>
      <c r="C1428" s="3" t="s">
        <v>5533</v>
      </c>
      <c r="D1428" s="6">
        <v>1000</v>
      </c>
      <c r="E1428" s="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8273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60" x14ac:dyDescent="0.25">
      <c r="A1429">
        <v>1427</v>
      </c>
      <c r="B1429" s="3" t="s">
        <v>1426</v>
      </c>
      <c r="C1429" s="3" t="s">
        <v>5534</v>
      </c>
      <c r="D1429" s="6">
        <v>5000</v>
      </c>
      <c r="E1429" s="8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8273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60" x14ac:dyDescent="0.25">
      <c r="A1430">
        <v>1428</v>
      </c>
      <c r="B1430" s="3" t="s">
        <v>1427</v>
      </c>
      <c r="C1430" s="3" t="s">
        <v>5535</v>
      </c>
      <c r="D1430" s="6">
        <v>1000</v>
      </c>
      <c r="E1430" s="8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8273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45" x14ac:dyDescent="0.25">
      <c r="A1431">
        <v>1429</v>
      </c>
      <c r="B1431" s="3" t="s">
        <v>1428</v>
      </c>
      <c r="C1431" s="3" t="s">
        <v>5536</v>
      </c>
      <c r="D1431" s="6">
        <v>10000</v>
      </c>
      <c r="E1431" s="8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8273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5" x14ac:dyDescent="0.25">
      <c r="A1432">
        <v>1430</v>
      </c>
      <c r="B1432" s="3" t="s">
        <v>1429</v>
      </c>
      <c r="C1432" s="3" t="s">
        <v>5537</v>
      </c>
      <c r="D1432" s="6">
        <v>5000</v>
      </c>
      <c r="E1432" s="8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8273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60" x14ac:dyDescent="0.25">
      <c r="A1433">
        <v>1431</v>
      </c>
      <c r="B1433" s="3" t="s">
        <v>1430</v>
      </c>
      <c r="C1433" s="3" t="s">
        <v>5538</v>
      </c>
      <c r="D1433" s="6">
        <v>17000</v>
      </c>
      <c r="E1433" s="8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8273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60" x14ac:dyDescent="0.25">
      <c r="A1434">
        <v>1432</v>
      </c>
      <c r="B1434" s="3" t="s">
        <v>1431</v>
      </c>
      <c r="C1434" s="3" t="s">
        <v>5539</v>
      </c>
      <c r="D1434" s="6">
        <v>40000</v>
      </c>
      <c r="E1434" s="8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8273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60" x14ac:dyDescent="0.25">
      <c r="A1435">
        <v>1433</v>
      </c>
      <c r="B1435" s="3" t="s">
        <v>1432</v>
      </c>
      <c r="C1435" s="3" t="s">
        <v>5540</v>
      </c>
      <c r="D1435" s="6">
        <v>12000</v>
      </c>
      <c r="E1435" s="8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8273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5" x14ac:dyDescent="0.25">
      <c r="A1436">
        <v>1434</v>
      </c>
      <c r="B1436" s="3" t="s">
        <v>1433</v>
      </c>
      <c r="C1436" s="3" t="s">
        <v>5541</v>
      </c>
      <c r="D1436" s="6">
        <v>82000</v>
      </c>
      <c r="E1436" s="8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8273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45" x14ac:dyDescent="0.25">
      <c r="A1437">
        <v>1435</v>
      </c>
      <c r="B1437" s="3" t="s">
        <v>1434</v>
      </c>
      <c r="C1437" s="3" t="s">
        <v>5542</v>
      </c>
      <c r="D1437" s="6">
        <v>15000</v>
      </c>
      <c r="E1437" s="8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8273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60" x14ac:dyDescent="0.25">
      <c r="A1438">
        <v>1436</v>
      </c>
      <c r="B1438" s="3" t="s">
        <v>1435</v>
      </c>
      <c r="C1438" s="3" t="s">
        <v>5543</v>
      </c>
      <c r="D1438" s="6">
        <v>10000</v>
      </c>
      <c r="E1438" s="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8273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60" x14ac:dyDescent="0.25">
      <c r="A1439">
        <v>1437</v>
      </c>
      <c r="B1439" s="3" t="s">
        <v>1436</v>
      </c>
      <c r="C1439" s="3" t="s">
        <v>5544</v>
      </c>
      <c r="D1439" s="6">
        <v>3000</v>
      </c>
      <c r="E1439" s="8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8273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60" x14ac:dyDescent="0.25">
      <c r="A1440">
        <v>1438</v>
      </c>
      <c r="B1440" s="3" t="s">
        <v>1437</v>
      </c>
      <c r="C1440" s="3" t="s">
        <v>5545</v>
      </c>
      <c r="D1440" s="6">
        <v>20000</v>
      </c>
      <c r="E1440" s="8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8273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5" x14ac:dyDescent="0.25">
      <c r="A1441">
        <v>1439</v>
      </c>
      <c r="B1441" s="3" t="s">
        <v>1438</v>
      </c>
      <c r="C1441" s="3" t="s">
        <v>5546</v>
      </c>
      <c r="D1441" s="6">
        <v>2725</v>
      </c>
      <c r="E1441" s="8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8273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60" x14ac:dyDescent="0.25">
      <c r="A1442">
        <v>1440</v>
      </c>
      <c r="B1442" s="3" t="s">
        <v>1439</v>
      </c>
      <c r="C1442" s="3" t="s">
        <v>5547</v>
      </c>
      <c r="D1442" s="6">
        <v>13000</v>
      </c>
      <c r="E1442" s="8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8273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60" x14ac:dyDescent="0.25">
      <c r="A1443">
        <v>1441</v>
      </c>
      <c r="B1443" s="3" t="s">
        <v>1440</v>
      </c>
      <c r="C1443" s="3" t="s">
        <v>5548</v>
      </c>
      <c r="D1443" s="6">
        <v>180000</v>
      </c>
      <c r="E1443" s="8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8273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60" x14ac:dyDescent="0.25">
      <c r="A1444">
        <v>1442</v>
      </c>
      <c r="B1444" s="3" t="s">
        <v>1441</v>
      </c>
      <c r="C1444" s="3" t="s">
        <v>5549</v>
      </c>
      <c r="D1444" s="6">
        <v>1500</v>
      </c>
      <c r="E1444" s="8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8273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60" x14ac:dyDescent="0.25">
      <c r="A1445">
        <v>1443</v>
      </c>
      <c r="B1445" s="3" t="s">
        <v>1442</v>
      </c>
      <c r="C1445" s="3" t="s">
        <v>5550</v>
      </c>
      <c r="D1445" s="6">
        <v>13000</v>
      </c>
      <c r="E1445" s="8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8273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45" x14ac:dyDescent="0.25">
      <c r="A1446">
        <v>1444</v>
      </c>
      <c r="B1446" s="3" t="s">
        <v>1443</v>
      </c>
      <c r="C1446" s="3" t="s">
        <v>5551</v>
      </c>
      <c r="D1446" s="6">
        <v>4950</v>
      </c>
      <c r="E1446" s="8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8273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60" x14ac:dyDescent="0.25">
      <c r="A1447">
        <v>1445</v>
      </c>
      <c r="B1447" s="3" t="s">
        <v>1444</v>
      </c>
      <c r="C1447" s="3" t="s">
        <v>5552</v>
      </c>
      <c r="D1447" s="6">
        <v>130000</v>
      </c>
      <c r="E1447" s="8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8273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60" x14ac:dyDescent="0.25">
      <c r="A1448">
        <v>1446</v>
      </c>
      <c r="B1448" s="3" t="s">
        <v>1445</v>
      </c>
      <c r="C1448" s="3" t="s">
        <v>5553</v>
      </c>
      <c r="D1448" s="6">
        <v>900</v>
      </c>
      <c r="E1448" s="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8273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0" x14ac:dyDescent="0.25">
      <c r="A1449">
        <v>1447</v>
      </c>
      <c r="B1449" s="3" t="s">
        <v>1446</v>
      </c>
      <c r="C1449" s="3" t="s">
        <v>5554</v>
      </c>
      <c r="D1449" s="6">
        <v>500000</v>
      </c>
      <c r="E1449" s="8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8273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60" x14ac:dyDescent="0.25">
      <c r="A1450">
        <v>1448</v>
      </c>
      <c r="B1450" s="3" t="s">
        <v>1447</v>
      </c>
      <c r="C1450" s="3" t="s">
        <v>5555</v>
      </c>
      <c r="D1450" s="6">
        <v>200000</v>
      </c>
      <c r="E1450" s="8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8273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60" x14ac:dyDescent="0.25">
      <c r="A1451">
        <v>1449</v>
      </c>
      <c r="B1451" s="3" t="s">
        <v>1448</v>
      </c>
      <c r="C1451" s="3" t="s">
        <v>5556</v>
      </c>
      <c r="D1451" s="6">
        <v>8888</v>
      </c>
      <c r="E1451" s="8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8273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60" x14ac:dyDescent="0.25">
      <c r="A1452">
        <v>1450</v>
      </c>
      <c r="B1452" s="3" t="s">
        <v>1449</v>
      </c>
      <c r="C1452" s="3" t="s">
        <v>5557</v>
      </c>
      <c r="D1452" s="6">
        <v>100000</v>
      </c>
      <c r="E1452" s="8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8273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45" x14ac:dyDescent="0.25">
      <c r="A1453">
        <v>1451</v>
      </c>
      <c r="B1453" s="3" t="s">
        <v>1450</v>
      </c>
      <c r="C1453" s="3" t="s">
        <v>5558</v>
      </c>
      <c r="D1453" s="6">
        <v>18950</v>
      </c>
      <c r="E1453" s="8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8273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45" x14ac:dyDescent="0.25">
      <c r="A1454">
        <v>1452</v>
      </c>
      <c r="B1454" s="3" t="s">
        <v>1451</v>
      </c>
      <c r="C1454" s="3" t="s">
        <v>5559</v>
      </c>
      <c r="D1454" s="6">
        <v>14000</v>
      </c>
      <c r="E1454" s="8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8273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60" x14ac:dyDescent="0.25">
      <c r="A1455">
        <v>1453</v>
      </c>
      <c r="B1455" s="3" t="s">
        <v>1452</v>
      </c>
      <c r="C1455" s="3" t="s">
        <v>5560</v>
      </c>
      <c r="D1455" s="6">
        <v>25000</v>
      </c>
      <c r="E1455" s="8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8273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60" x14ac:dyDescent="0.25">
      <c r="A1456">
        <v>1454</v>
      </c>
      <c r="B1456" s="3" t="s">
        <v>1453</v>
      </c>
      <c r="C1456" s="3" t="s">
        <v>5561</v>
      </c>
      <c r="D1456" s="6">
        <v>1750</v>
      </c>
      <c r="E1456" s="8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8273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60" x14ac:dyDescent="0.25">
      <c r="A1457">
        <v>1455</v>
      </c>
      <c r="B1457" s="3" t="s">
        <v>1454</v>
      </c>
      <c r="C1457" s="3" t="s">
        <v>5562</v>
      </c>
      <c r="D1457" s="6">
        <v>15000</v>
      </c>
      <c r="E1457" s="8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8273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30" x14ac:dyDescent="0.25">
      <c r="A1458">
        <v>1456</v>
      </c>
      <c r="B1458" s="3" t="s">
        <v>1455</v>
      </c>
      <c r="C1458" s="3" t="s">
        <v>5563</v>
      </c>
      <c r="D1458" s="6">
        <v>5000</v>
      </c>
      <c r="E1458" s="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8273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0" x14ac:dyDescent="0.25">
      <c r="A1459">
        <v>1457</v>
      </c>
      <c r="B1459" s="3" t="s">
        <v>1456</v>
      </c>
      <c r="C1459" s="3" t="s">
        <v>5564</v>
      </c>
      <c r="D1459" s="6">
        <v>6000</v>
      </c>
      <c r="E1459" s="8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8273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60" x14ac:dyDescent="0.25">
      <c r="A1460">
        <v>1458</v>
      </c>
      <c r="B1460" s="3" t="s">
        <v>1457</v>
      </c>
      <c r="C1460" s="3" t="s">
        <v>5565</v>
      </c>
      <c r="D1460" s="6">
        <v>5000</v>
      </c>
      <c r="E1460" s="8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8273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5" x14ac:dyDescent="0.25">
      <c r="A1461">
        <v>1459</v>
      </c>
      <c r="B1461" s="3" t="s">
        <v>1458</v>
      </c>
      <c r="C1461" s="3" t="s">
        <v>5566</v>
      </c>
      <c r="D1461" s="6">
        <v>37000</v>
      </c>
      <c r="E1461" s="8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8273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5" x14ac:dyDescent="0.25">
      <c r="A1462">
        <v>1460</v>
      </c>
      <c r="B1462" s="3" t="s">
        <v>1459</v>
      </c>
      <c r="C1462" s="3" t="s">
        <v>5567</v>
      </c>
      <c r="D1462" s="6">
        <v>25000000</v>
      </c>
      <c r="E1462" s="8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8273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0" x14ac:dyDescent="0.25">
      <c r="A1463">
        <v>1461</v>
      </c>
      <c r="B1463" s="3" t="s">
        <v>1460</v>
      </c>
      <c r="C1463" s="3" t="s">
        <v>5568</v>
      </c>
      <c r="D1463" s="6">
        <v>15000</v>
      </c>
      <c r="E1463" s="8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8274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0" x14ac:dyDescent="0.25">
      <c r="A1464">
        <v>1462</v>
      </c>
      <c r="B1464" s="3" t="s">
        <v>1461</v>
      </c>
      <c r="C1464" s="3" t="s">
        <v>5569</v>
      </c>
      <c r="D1464" s="6">
        <v>4000</v>
      </c>
      <c r="E1464" s="8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8274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60" x14ac:dyDescent="0.25">
      <c r="A1465">
        <v>1463</v>
      </c>
      <c r="B1465" s="3" t="s">
        <v>1462</v>
      </c>
      <c r="C1465" s="3" t="s">
        <v>5570</v>
      </c>
      <c r="D1465" s="6">
        <v>600</v>
      </c>
      <c r="E1465" s="8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8274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x14ac:dyDescent="0.25">
      <c r="A1466">
        <v>1464</v>
      </c>
      <c r="B1466" s="3" t="s">
        <v>1463</v>
      </c>
      <c r="C1466" s="3" t="s">
        <v>5571</v>
      </c>
      <c r="D1466" s="6">
        <v>5000</v>
      </c>
      <c r="E1466" s="8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8274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60" x14ac:dyDescent="0.25">
      <c r="A1467">
        <v>1465</v>
      </c>
      <c r="B1467" s="3" t="s">
        <v>1464</v>
      </c>
      <c r="C1467" s="3" t="s">
        <v>5572</v>
      </c>
      <c r="D1467" s="6">
        <v>30000</v>
      </c>
      <c r="E1467" s="8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8274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60" x14ac:dyDescent="0.25">
      <c r="A1468">
        <v>1466</v>
      </c>
      <c r="B1468" s="3" t="s">
        <v>1465</v>
      </c>
      <c r="C1468" s="3" t="s">
        <v>5573</v>
      </c>
      <c r="D1468" s="6">
        <v>16000</v>
      </c>
      <c r="E1468" s="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8274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0" x14ac:dyDescent="0.25">
      <c r="A1469">
        <v>1467</v>
      </c>
      <c r="B1469" s="3" t="s">
        <v>1466</v>
      </c>
      <c r="C1469" s="3" t="s">
        <v>5574</v>
      </c>
      <c r="D1469" s="6">
        <v>40000</v>
      </c>
      <c r="E1469" s="8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8274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60" x14ac:dyDescent="0.25">
      <c r="A1470">
        <v>1468</v>
      </c>
      <c r="B1470" s="3" t="s">
        <v>1467</v>
      </c>
      <c r="C1470" s="3" t="s">
        <v>5575</v>
      </c>
      <c r="D1470" s="6">
        <v>9500</v>
      </c>
      <c r="E1470" s="8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8274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45" x14ac:dyDescent="0.25">
      <c r="A1471">
        <v>1469</v>
      </c>
      <c r="B1471" s="3" t="s">
        <v>1468</v>
      </c>
      <c r="C1471" s="3" t="s">
        <v>5576</v>
      </c>
      <c r="D1471" s="6">
        <v>44250</v>
      </c>
      <c r="E1471" s="8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8274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60" x14ac:dyDescent="0.25">
      <c r="A1472">
        <v>1470</v>
      </c>
      <c r="B1472" s="3" t="s">
        <v>1469</v>
      </c>
      <c r="C1472" s="3" t="s">
        <v>5577</v>
      </c>
      <c r="D1472" s="6">
        <v>1500</v>
      </c>
      <c r="E1472" s="8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8274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60" x14ac:dyDescent="0.25">
      <c r="A1473">
        <v>1471</v>
      </c>
      <c r="B1473" s="3" t="s">
        <v>1470</v>
      </c>
      <c r="C1473" s="3" t="s">
        <v>5578</v>
      </c>
      <c r="D1473" s="6">
        <v>32000</v>
      </c>
      <c r="E1473" s="8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8274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60" x14ac:dyDescent="0.25">
      <c r="A1474">
        <v>1472</v>
      </c>
      <c r="B1474" s="3" t="s">
        <v>1471</v>
      </c>
      <c r="C1474" s="3" t="s">
        <v>5579</v>
      </c>
      <c r="D1474" s="6">
        <v>25000</v>
      </c>
      <c r="E1474" s="8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8274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x14ac:dyDescent="0.25">
      <c r="A1475">
        <v>1473</v>
      </c>
      <c r="B1475" s="3" t="s">
        <v>1472</v>
      </c>
      <c r="C1475" s="3" t="s">
        <v>5580</v>
      </c>
      <c r="D1475" s="6">
        <v>1500</v>
      </c>
      <c r="E1475" s="8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8274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60" x14ac:dyDescent="0.25">
      <c r="A1476">
        <v>1474</v>
      </c>
      <c r="B1476" s="3" t="s">
        <v>1473</v>
      </c>
      <c r="C1476" s="3" t="s">
        <v>5581</v>
      </c>
      <c r="D1476" s="6">
        <v>3000</v>
      </c>
      <c r="E1476" s="8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8274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5" x14ac:dyDescent="0.25">
      <c r="A1477">
        <v>1475</v>
      </c>
      <c r="B1477" s="3" t="s">
        <v>1474</v>
      </c>
      <c r="C1477" s="3" t="s">
        <v>5582</v>
      </c>
      <c r="D1477" s="6">
        <v>15000</v>
      </c>
      <c r="E1477" s="8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8274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45" x14ac:dyDescent="0.25">
      <c r="A1478">
        <v>1476</v>
      </c>
      <c r="B1478" s="3" t="s">
        <v>1475</v>
      </c>
      <c r="C1478" s="3" t="s">
        <v>5583</v>
      </c>
      <c r="D1478" s="6">
        <v>6000</v>
      </c>
      <c r="E1478" s="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8274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60" x14ac:dyDescent="0.25">
      <c r="A1479">
        <v>1477</v>
      </c>
      <c r="B1479" s="3" t="s">
        <v>1476</v>
      </c>
      <c r="C1479" s="3" t="s">
        <v>5584</v>
      </c>
      <c r="D1479" s="6">
        <v>30000</v>
      </c>
      <c r="E1479" s="8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8274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60" x14ac:dyDescent="0.25">
      <c r="A1480">
        <v>1478</v>
      </c>
      <c r="B1480" s="3" t="s">
        <v>1477</v>
      </c>
      <c r="C1480" s="3" t="s">
        <v>5585</v>
      </c>
      <c r="D1480" s="6">
        <v>50000</v>
      </c>
      <c r="E1480" s="8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8274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60" x14ac:dyDescent="0.25">
      <c r="A1481">
        <v>1479</v>
      </c>
      <c r="B1481" s="3" t="s">
        <v>1478</v>
      </c>
      <c r="C1481" s="3" t="s">
        <v>5586</v>
      </c>
      <c r="D1481" s="6">
        <v>1600</v>
      </c>
      <c r="E1481" s="8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8274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60" x14ac:dyDescent="0.25">
      <c r="A1482">
        <v>1480</v>
      </c>
      <c r="B1482" s="3" t="s">
        <v>1479</v>
      </c>
      <c r="C1482" s="3" t="s">
        <v>5587</v>
      </c>
      <c r="D1482" s="6">
        <v>50000</v>
      </c>
      <c r="E1482" s="8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8274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60" x14ac:dyDescent="0.25">
      <c r="A1483">
        <v>1481</v>
      </c>
      <c r="B1483" s="3" t="s">
        <v>1480</v>
      </c>
      <c r="C1483" s="3" t="s">
        <v>5588</v>
      </c>
      <c r="D1483" s="6">
        <v>5000</v>
      </c>
      <c r="E1483" s="8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8261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5" x14ac:dyDescent="0.25">
      <c r="A1484">
        <v>1482</v>
      </c>
      <c r="B1484" s="3" t="s">
        <v>1481</v>
      </c>
      <c r="C1484" s="3" t="s">
        <v>5589</v>
      </c>
      <c r="D1484" s="6">
        <v>5000</v>
      </c>
      <c r="E1484" s="8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8261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60" x14ac:dyDescent="0.25">
      <c r="A1485">
        <v>1483</v>
      </c>
      <c r="B1485" s="3" t="s">
        <v>1482</v>
      </c>
      <c r="C1485" s="3" t="s">
        <v>5590</v>
      </c>
      <c r="D1485" s="6">
        <v>7000</v>
      </c>
      <c r="E1485" s="8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8261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x14ac:dyDescent="0.25">
      <c r="A1486">
        <v>1484</v>
      </c>
      <c r="B1486" s="3" t="s">
        <v>1483</v>
      </c>
      <c r="C1486" s="3" t="s">
        <v>5591</v>
      </c>
      <c r="D1486" s="6">
        <v>2000</v>
      </c>
      <c r="E1486" s="8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8261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60" x14ac:dyDescent="0.25">
      <c r="A1487">
        <v>1485</v>
      </c>
      <c r="B1487" s="3" t="s">
        <v>1484</v>
      </c>
      <c r="C1487" s="3" t="s">
        <v>5592</v>
      </c>
      <c r="D1487" s="6">
        <v>6700</v>
      </c>
      <c r="E1487" s="8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8261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60" x14ac:dyDescent="0.25">
      <c r="A1488">
        <v>1486</v>
      </c>
      <c r="B1488" s="3" t="s">
        <v>1485</v>
      </c>
      <c r="C1488" s="3" t="s">
        <v>5593</v>
      </c>
      <c r="D1488" s="6">
        <v>20000</v>
      </c>
      <c r="E1488" s="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8261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5" x14ac:dyDescent="0.25">
      <c r="A1489">
        <v>1487</v>
      </c>
      <c r="B1489" s="3" t="s">
        <v>1486</v>
      </c>
      <c r="C1489" s="3" t="s">
        <v>5594</v>
      </c>
      <c r="D1489" s="6">
        <v>10000</v>
      </c>
      <c r="E1489" s="8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8261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5" x14ac:dyDescent="0.25">
      <c r="A1490">
        <v>1488</v>
      </c>
      <c r="B1490" s="3" t="s">
        <v>1487</v>
      </c>
      <c r="C1490" s="3" t="s">
        <v>5595</v>
      </c>
      <c r="D1490" s="6">
        <v>15000</v>
      </c>
      <c r="E1490" s="8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8261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5" x14ac:dyDescent="0.25">
      <c r="A1491">
        <v>1489</v>
      </c>
      <c r="B1491" s="3" t="s">
        <v>1488</v>
      </c>
      <c r="C1491" s="3" t="s">
        <v>5596</v>
      </c>
      <c r="D1491" s="6">
        <v>5000</v>
      </c>
      <c r="E1491" s="8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8261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5" x14ac:dyDescent="0.25">
      <c r="A1492">
        <v>1490</v>
      </c>
      <c r="B1492" s="3" t="s">
        <v>1489</v>
      </c>
      <c r="C1492" s="3" t="s">
        <v>5597</v>
      </c>
      <c r="D1492" s="6">
        <v>2900</v>
      </c>
      <c r="E1492" s="8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8261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45" x14ac:dyDescent="0.25">
      <c r="A1493">
        <v>1491</v>
      </c>
      <c r="B1493" s="3" t="s">
        <v>1490</v>
      </c>
      <c r="C1493" s="3" t="s">
        <v>5598</v>
      </c>
      <c r="D1493" s="6">
        <v>1200</v>
      </c>
      <c r="E1493" s="8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8261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60" x14ac:dyDescent="0.25">
      <c r="A1494">
        <v>1492</v>
      </c>
      <c r="B1494" s="3" t="s">
        <v>1491</v>
      </c>
      <c r="C1494" s="3" t="s">
        <v>5599</v>
      </c>
      <c r="D1494" s="6">
        <v>4000</v>
      </c>
      <c r="E1494" s="8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8261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45" x14ac:dyDescent="0.25">
      <c r="A1495">
        <v>1493</v>
      </c>
      <c r="B1495" s="3" t="s">
        <v>1492</v>
      </c>
      <c r="C1495" s="3" t="s">
        <v>5600</v>
      </c>
      <c r="D1495" s="6">
        <v>2400</v>
      </c>
      <c r="E1495" s="8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8261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60" x14ac:dyDescent="0.25">
      <c r="A1496">
        <v>1494</v>
      </c>
      <c r="B1496" s="3" t="s">
        <v>1493</v>
      </c>
      <c r="C1496" s="3" t="s">
        <v>5601</v>
      </c>
      <c r="D1496" s="6">
        <v>5000</v>
      </c>
      <c r="E1496" s="8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8261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0" x14ac:dyDescent="0.25">
      <c r="A1497">
        <v>1495</v>
      </c>
      <c r="B1497" s="3" t="s">
        <v>1494</v>
      </c>
      <c r="C1497" s="3" t="s">
        <v>5602</v>
      </c>
      <c r="D1497" s="6">
        <v>2000</v>
      </c>
      <c r="E1497" s="8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8261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5" x14ac:dyDescent="0.25">
      <c r="A1498">
        <v>1496</v>
      </c>
      <c r="B1498" s="3" t="s">
        <v>1495</v>
      </c>
      <c r="C1498" s="3" t="s">
        <v>5603</v>
      </c>
      <c r="D1498" s="6">
        <v>1500</v>
      </c>
      <c r="E1498" s="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8261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60" x14ac:dyDescent="0.25">
      <c r="A1499">
        <v>1497</v>
      </c>
      <c r="B1499" s="3" t="s">
        <v>1496</v>
      </c>
      <c r="C1499" s="3" t="s">
        <v>5604</v>
      </c>
      <c r="D1499" s="6">
        <v>15000</v>
      </c>
      <c r="E1499" s="8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8261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60" x14ac:dyDescent="0.25">
      <c r="A1500">
        <v>1498</v>
      </c>
      <c r="B1500" s="3" t="s">
        <v>1497</v>
      </c>
      <c r="C1500" s="3" t="s">
        <v>5605</v>
      </c>
      <c r="D1500" s="6">
        <v>3000</v>
      </c>
      <c r="E1500" s="8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8261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60" x14ac:dyDescent="0.25">
      <c r="A1501">
        <v>1499</v>
      </c>
      <c r="B1501" s="3" t="s">
        <v>1498</v>
      </c>
      <c r="C1501" s="3" t="s">
        <v>5606</v>
      </c>
      <c r="D1501" s="6">
        <v>2000</v>
      </c>
      <c r="E1501" s="8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8261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60" x14ac:dyDescent="0.25">
      <c r="A1502">
        <v>1500</v>
      </c>
      <c r="B1502" s="3" t="s">
        <v>1499</v>
      </c>
      <c r="C1502" s="3" t="s">
        <v>5607</v>
      </c>
      <c r="D1502" s="6">
        <v>2800</v>
      </c>
      <c r="E1502" s="8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8261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45" x14ac:dyDescent="0.25">
      <c r="A1503">
        <v>1501</v>
      </c>
      <c r="B1503" s="3" t="s">
        <v>1500</v>
      </c>
      <c r="C1503" s="3" t="s">
        <v>5608</v>
      </c>
      <c r="D1503" s="6">
        <v>52000</v>
      </c>
      <c r="E1503" s="8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8271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60" x14ac:dyDescent="0.25">
      <c r="A1504">
        <v>1502</v>
      </c>
      <c r="B1504" s="3" t="s">
        <v>1501</v>
      </c>
      <c r="C1504" s="3" t="s">
        <v>5609</v>
      </c>
      <c r="D1504" s="6">
        <v>22000</v>
      </c>
      <c r="E1504" s="8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8271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60" x14ac:dyDescent="0.25">
      <c r="A1505">
        <v>1503</v>
      </c>
      <c r="B1505" s="3" t="s">
        <v>1502</v>
      </c>
      <c r="C1505" s="3" t="s">
        <v>5610</v>
      </c>
      <c r="D1505" s="6">
        <v>3750</v>
      </c>
      <c r="E1505" s="8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8271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45" x14ac:dyDescent="0.25">
      <c r="A1506">
        <v>1504</v>
      </c>
      <c r="B1506" s="3" t="s">
        <v>1503</v>
      </c>
      <c r="C1506" s="3" t="s">
        <v>5611</v>
      </c>
      <c r="D1506" s="6">
        <v>6500</v>
      </c>
      <c r="E1506" s="8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8271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60" x14ac:dyDescent="0.25">
      <c r="A1507">
        <v>1505</v>
      </c>
      <c r="B1507" s="3" t="s">
        <v>1504</v>
      </c>
      <c r="C1507" s="3" t="s">
        <v>5612</v>
      </c>
      <c r="D1507" s="6">
        <v>16000</v>
      </c>
      <c r="E1507" s="8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8271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5" x14ac:dyDescent="0.25">
      <c r="A1508">
        <v>1506</v>
      </c>
      <c r="B1508" s="3" t="s">
        <v>1505</v>
      </c>
      <c r="C1508" s="3" t="s">
        <v>5613</v>
      </c>
      <c r="D1508" s="6">
        <v>1500</v>
      </c>
      <c r="E1508" s="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8271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60" x14ac:dyDescent="0.25">
      <c r="A1509">
        <v>1507</v>
      </c>
      <c r="B1509" s="3" t="s">
        <v>1506</v>
      </c>
      <c r="C1509" s="3" t="s">
        <v>5614</v>
      </c>
      <c r="D1509" s="6">
        <v>1200</v>
      </c>
      <c r="E1509" s="8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8271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5" x14ac:dyDescent="0.25">
      <c r="A1510">
        <v>1508</v>
      </c>
      <c r="B1510" s="3" t="s">
        <v>1507</v>
      </c>
      <c r="C1510" s="3" t="s">
        <v>5615</v>
      </c>
      <c r="D1510" s="6">
        <v>18500</v>
      </c>
      <c r="E1510" s="8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8271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60" x14ac:dyDescent="0.25">
      <c r="A1511">
        <v>1509</v>
      </c>
      <c r="B1511" s="3" t="s">
        <v>1508</v>
      </c>
      <c r="C1511" s="3" t="s">
        <v>5616</v>
      </c>
      <c r="D1511" s="6">
        <v>17500</v>
      </c>
      <c r="E1511" s="8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8271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60" x14ac:dyDescent="0.25">
      <c r="A1512">
        <v>1510</v>
      </c>
      <c r="B1512" s="3" t="s">
        <v>1509</v>
      </c>
      <c r="C1512" s="3" t="s">
        <v>5617</v>
      </c>
      <c r="D1512" s="6">
        <v>16000</v>
      </c>
      <c r="E1512" s="8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8271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60" x14ac:dyDescent="0.25">
      <c r="A1513">
        <v>1511</v>
      </c>
      <c r="B1513" s="3" t="s">
        <v>1510</v>
      </c>
      <c r="C1513" s="3" t="s">
        <v>5618</v>
      </c>
      <c r="D1513" s="6">
        <v>14000</v>
      </c>
      <c r="E1513" s="8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8271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60" x14ac:dyDescent="0.25">
      <c r="A1514">
        <v>1512</v>
      </c>
      <c r="B1514" s="3" t="s">
        <v>1511</v>
      </c>
      <c r="C1514" s="3" t="s">
        <v>5619</v>
      </c>
      <c r="D1514" s="6">
        <v>3500</v>
      </c>
      <c r="E1514" s="8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8271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5" x14ac:dyDescent="0.25">
      <c r="A1515">
        <v>1513</v>
      </c>
      <c r="B1515" s="3" t="s">
        <v>1512</v>
      </c>
      <c r="C1515" s="3" t="s">
        <v>5620</v>
      </c>
      <c r="D1515" s="6">
        <v>8000</v>
      </c>
      <c r="E1515" s="8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8271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5" x14ac:dyDescent="0.25">
      <c r="A1516">
        <v>1514</v>
      </c>
      <c r="B1516" s="3" t="s">
        <v>1513</v>
      </c>
      <c r="C1516" s="3" t="s">
        <v>5621</v>
      </c>
      <c r="D1516" s="6">
        <v>25000</v>
      </c>
      <c r="E1516" s="8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8271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60" x14ac:dyDescent="0.25">
      <c r="A1517">
        <v>1515</v>
      </c>
      <c r="B1517" s="3" t="s">
        <v>1514</v>
      </c>
      <c r="C1517" s="3" t="s">
        <v>5622</v>
      </c>
      <c r="D1517" s="6">
        <v>300000</v>
      </c>
      <c r="E1517" s="8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8271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5" x14ac:dyDescent="0.25">
      <c r="A1518">
        <v>1516</v>
      </c>
      <c r="B1518" s="3" t="s">
        <v>1515</v>
      </c>
      <c r="C1518" s="3" t="s">
        <v>5623</v>
      </c>
      <c r="D1518" s="6">
        <v>17000</v>
      </c>
      <c r="E1518" s="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8271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60" x14ac:dyDescent="0.25">
      <c r="A1519">
        <v>1517</v>
      </c>
      <c r="B1519" s="3" t="s">
        <v>1516</v>
      </c>
      <c r="C1519" s="3" t="s">
        <v>5624</v>
      </c>
      <c r="D1519" s="6">
        <v>15000</v>
      </c>
      <c r="E1519" s="8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8271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0" x14ac:dyDescent="0.25">
      <c r="A1520">
        <v>1518</v>
      </c>
      <c r="B1520" s="3" t="s">
        <v>1517</v>
      </c>
      <c r="C1520" s="3" t="s">
        <v>5625</v>
      </c>
      <c r="D1520" s="6">
        <v>15000</v>
      </c>
      <c r="E1520" s="8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8271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60" x14ac:dyDescent="0.25">
      <c r="A1521">
        <v>1519</v>
      </c>
      <c r="B1521" s="3" t="s">
        <v>1518</v>
      </c>
      <c r="C1521" s="3" t="s">
        <v>5626</v>
      </c>
      <c r="D1521" s="6">
        <v>9000</v>
      </c>
      <c r="E1521" s="8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8271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45" x14ac:dyDescent="0.25">
      <c r="A1522">
        <v>1520</v>
      </c>
      <c r="B1522" s="3" t="s">
        <v>1519</v>
      </c>
      <c r="C1522" s="3" t="s">
        <v>5627</v>
      </c>
      <c r="D1522" s="6">
        <v>18000</v>
      </c>
      <c r="E1522" s="8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8271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5" x14ac:dyDescent="0.25">
      <c r="A1523">
        <v>1521</v>
      </c>
      <c r="B1523" s="3" t="s">
        <v>1520</v>
      </c>
      <c r="C1523" s="3" t="s">
        <v>5628</v>
      </c>
      <c r="D1523" s="6">
        <v>37500</v>
      </c>
      <c r="E1523" s="8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8271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60" x14ac:dyDescent="0.25">
      <c r="A1524">
        <v>1522</v>
      </c>
      <c r="B1524" s="3" t="s">
        <v>1521</v>
      </c>
      <c r="C1524" s="3" t="s">
        <v>5629</v>
      </c>
      <c r="D1524" s="6">
        <v>43500</v>
      </c>
      <c r="E1524" s="8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8271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60" x14ac:dyDescent="0.25">
      <c r="A1525">
        <v>1523</v>
      </c>
      <c r="B1525" s="3" t="s">
        <v>1522</v>
      </c>
      <c r="C1525" s="3" t="s">
        <v>5630</v>
      </c>
      <c r="D1525" s="6">
        <v>18500</v>
      </c>
      <c r="E1525" s="8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8271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5" x14ac:dyDescent="0.25">
      <c r="A1526">
        <v>1524</v>
      </c>
      <c r="B1526" s="3" t="s">
        <v>1523</v>
      </c>
      <c r="C1526" s="3" t="s">
        <v>5631</v>
      </c>
      <c r="D1526" s="6">
        <v>3000</v>
      </c>
      <c r="E1526" s="8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8271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60" x14ac:dyDescent="0.25">
      <c r="A1527">
        <v>1525</v>
      </c>
      <c r="B1527" s="3" t="s">
        <v>1524</v>
      </c>
      <c r="C1527" s="3" t="s">
        <v>5632</v>
      </c>
      <c r="D1527" s="6">
        <v>2600</v>
      </c>
      <c r="E1527" s="8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8271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60" x14ac:dyDescent="0.25">
      <c r="A1528">
        <v>1526</v>
      </c>
      <c r="B1528" s="3" t="s">
        <v>1525</v>
      </c>
      <c r="C1528" s="3" t="s">
        <v>5633</v>
      </c>
      <c r="D1528" s="6">
        <v>23000</v>
      </c>
      <c r="E1528" s="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8271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45" x14ac:dyDescent="0.25">
      <c r="A1529">
        <v>1527</v>
      </c>
      <c r="B1529" s="3" t="s">
        <v>1526</v>
      </c>
      <c r="C1529" s="3" t="s">
        <v>5634</v>
      </c>
      <c r="D1529" s="6">
        <v>3500</v>
      </c>
      <c r="E1529" s="8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8271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0" x14ac:dyDescent="0.25">
      <c r="A1530">
        <v>1528</v>
      </c>
      <c r="B1530" s="3" t="s">
        <v>1527</v>
      </c>
      <c r="C1530" s="3" t="s">
        <v>5635</v>
      </c>
      <c r="D1530" s="6">
        <v>3000</v>
      </c>
      <c r="E1530" s="8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8271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45" x14ac:dyDescent="0.25">
      <c r="A1531">
        <v>1529</v>
      </c>
      <c r="B1531" s="3" t="s">
        <v>1528</v>
      </c>
      <c r="C1531" s="3" t="s">
        <v>5636</v>
      </c>
      <c r="D1531" s="6">
        <v>19000</v>
      </c>
      <c r="E1531" s="8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8271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60" x14ac:dyDescent="0.25">
      <c r="A1532">
        <v>1530</v>
      </c>
      <c r="B1532" s="3" t="s">
        <v>1529</v>
      </c>
      <c r="C1532" s="3" t="s">
        <v>5637</v>
      </c>
      <c r="D1532" s="6">
        <v>35000</v>
      </c>
      <c r="E1532" s="8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8271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60" x14ac:dyDescent="0.25">
      <c r="A1533">
        <v>1531</v>
      </c>
      <c r="B1533" s="3" t="s">
        <v>1530</v>
      </c>
      <c r="C1533" s="3" t="s">
        <v>5638</v>
      </c>
      <c r="D1533" s="6">
        <v>2350</v>
      </c>
      <c r="E1533" s="8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8271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60" x14ac:dyDescent="0.25">
      <c r="A1534">
        <v>1532</v>
      </c>
      <c r="B1534" s="3" t="s">
        <v>1531</v>
      </c>
      <c r="C1534" s="3" t="s">
        <v>5639</v>
      </c>
      <c r="D1534" s="6">
        <v>5000</v>
      </c>
      <c r="E1534" s="8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8271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45" x14ac:dyDescent="0.25">
      <c r="A1535">
        <v>1533</v>
      </c>
      <c r="B1535" s="3" t="s">
        <v>1532</v>
      </c>
      <c r="C1535" s="3" t="s">
        <v>5640</v>
      </c>
      <c r="D1535" s="6">
        <v>45000</v>
      </c>
      <c r="E1535" s="8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8271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60" x14ac:dyDescent="0.25">
      <c r="A1536">
        <v>1534</v>
      </c>
      <c r="B1536" s="3" t="s">
        <v>1533</v>
      </c>
      <c r="C1536" s="3" t="s">
        <v>5641</v>
      </c>
      <c r="D1536" s="6">
        <v>7500</v>
      </c>
      <c r="E1536" s="8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8271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60" x14ac:dyDescent="0.25">
      <c r="A1537">
        <v>1535</v>
      </c>
      <c r="B1537" s="3" t="s">
        <v>1534</v>
      </c>
      <c r="C1537" s="3" t="s">
        <v>5642</v>
      </c>
      <c r="D1537" s="6">
        <v>4000</v>
      </c>
      <c r="E1537" s="8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8271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60" x14ac:dyDescent="0.25">
      <c r="A1538">
        <v>1536</v>
      </c>
      <c r="B1538" s="3" t="s">
        <v>1535</v>
      </c>
      <c r="C1538" s="3" t="s">
        <v>5643</v>
      </c>
      <c r="D1538" s="6">
        <v>12000</v>
      </c>
      <c r="E1538" s="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8271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5" x14ac:dyDescent="0.25">
      <c r="A1539">
        <v>1537</v>
      </c>
      <c r="B1539" s="3" t="s">
        <v>1536</v>
      </c>
      <c r="C1539" s="3" t="s">
        <v>5644</v>
      </c>
      <c r="D1539" s="6">
        <v>12000</v>
      </c>
      <c r="E1539" s="8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8271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5" x14ac:dyDescent="0.25">
      <c r="A1540">
        <v>1538</v>
      </c>
      <c r="B1540" s="3" t="s">
        <v>1537</v>
      </c>
      <c r="C1540" s="3" t="s">
        <v>5645</v>
      </c>
      <c r="D1540" s="6">
        <v>7000</v>
      </c>
      <c r="E1540" s="8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8271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60" x14ac:dyDescent="0.25">
      <c r="A1541">
        <v>1539</v>
      </c>
      <c r="B1541" s="3" t="s">
        <v>1538</v>
      </c>
      <c r="C1541" s="3" t="s">
        <v>5646</v>
      </c>
      <c r="D1541" s="6">
        <v>20000</v>
      </c>
      <c r="E1541" s="8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8271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60" x14ac:dyDescent="0.25">
      <c r="A1542">
        <v>1540</v>
      </c>
      <c r="B1542" s="3" t="s">
        <v>1539</v>
      </c>
      <c r="C1542" s="3" t="s">
        <v>5647</v>
      </c>
      <c r="D1542" s="6">
        <v>15000</v>
      </c>
      <c r="E1542" s="8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8271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5" x14ac:dyDescent="0.25">
      <c r="A1543">
        <v>1541</v>
      </c>
      <c r="B1543" s="3" t="s">
        <v>1540</v>
      </c>
      <c r="C1543" s="3" t="s">
        <v>5648</v>
      </c>
      <c r="D1543" s="6">
        <v>18000</v>
      </c>
      <c r="E1543" s="8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8275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60" x14ac:dyDescent="0.25">
      <c r="A1544">
        <v>1542</v>
      </c>
      <c r="B1544" s="3" t="s">
        <v>1541</v>
      </c>
      <c r="C1544" s="3" t="s">
        <v>5649</v>
      </c>
      <c r="D1544" s="6">
        <v>500</v>
      </c>
      <c r="E1544" s="8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8275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5" x14ac:dyDescent="0.25">
      <c r="A1545">
        <v>1543</v>
      </c>
      <c r="B1545" s="3" t="s">
        <v>1542</v>
      </c>
      <c r="C1545" s="3" t="s">
        <v>5650</v>
      </c>
      <c r="D1545" s="6">
        <v>2250</v>
      </c>
      <c r="E1545" s="8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8275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5" x14ac:dyDescent="0.25">
      <c r="A1546">
        <v>1544</v>
      </c>
      <c r="B1546" s="3" t="s">
        <v>1543</v>
      </c>
      <c r="C1546" s="3" t="s">
        <v>5651</v>
      </c>
      <c r="D1546" s="6">
        <v>1000</v>
      </c>
      <c r="E1546" s="8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8275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5" x14ac:dyDescent="0.25">
      <c r="A1547">
        <v>1545</v>
      </c>
      <c r="B1547" s="3" t="s">
        <v>1544</v>
      </c>
      <c r="C1547" s="3" t="s">
        <v>5652</v>
      </c>
      <c r="D1547" s="6">
        <v>3000</v>
      </c>
      <c r="E1547" s="8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8275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60" x14ac:dyDescent="0.25">
      <c r="A1548">
        <v>1546</v>
      </c>
      <c r="B1548" s="3" t="s">
        <v>1545</v>
      </c>
      <c r="C1548" s="3" t="s">
        <v>5653</v>
      </c>
      <c r="D1548" s="6">
        <v>1000</v>
      </c>
      <c r="E1548" s="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8275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5" x14ac:dyDescent="0.25">
      <c r="A1549">
        <v>1547</v>
      </c>
      <c r="B1549" s="3" t="s">
        <v>1546</v>
      </c>
      <c r="C1549" s="3" t="s">
        <v>5654</v>
      </c>
      <c r="D1549" s="6">
        <v>20</v>
      </c>
      <c r="E1549" s="8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8275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0" x14ac:dyDescent="0.25">
      <c r="A1550">
        <v>1548</v>
      </c>
      <c r="B1550" s="3" t="s">
        <v>1547</v>
      </c>
      <c r="C1550" s="3" t="s">
        <v>5655</v>
      </c>
      <c r="D1550" s="6">
        <v>700</v>
      </c>
      <c r="E1550" s="8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8275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5" x14ac:dyDescent="0.25">
      <c r="A1551">
        <v>1549</v>
      </c>
      <c r="B1551" s="3" t="s">
        <v>1548</v>
      </c>
      <c r="C1551" s="3" t="s">
        <v>5656</v>
      </c>
      <c r="D1551" s="6">
        <v>500</v>
      </c>
      <c r="E1551" s="8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8275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60" x14ac:dyDescent="0.25">
      <c r="A1552">
        <v>1550</v>
      </c>
      <c r="B1552" s="3" t="s">
        <v>1549</v>
      </c>
      <c r="C1552" s="3" t="s">
        <v>5657</v>
      </c>
      <c r="D1552" s="6">
        <v>750</v>
      </c>
      <c r="E1552" s="8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8275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60" x14ac:dyDescent="0.25">
      <c r="A1553">
        <v>1551</v>
      </c>
      <c r="B1553" s="3" t="s">
        <v>1550</v>
      </c>
      <c r="C1553" s="3" t="s">
        <v>5658</v>
      </c>
      <c r="D1553" s="6">
        <v>3500</v>
      </c>
      <c r="E1553" s="8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8275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60" x14ac:dyDescent="0.25">
      <c r="A1554">
        <v>1552</v>
      </c>
      <c r="B1554" s="3" t="s">
        <v>1551</v>
      </c>
      <c r="C1554" s="3" t="s">
        <v>5659</v>
      </c>
      <c r="D1554" s="6">
        <v>4300</v>
      </c>
      <c r="E1554" s="8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8275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5" x14ac:dyDescent="0.25">
      <c r="A1555">
        <v>1553</v>
      </c>
      <c r="B1555" s="3" t="s">
        <v>1552</v>
      </c>
      <c r="C1555" s="3" t="s">
        <v>5660</v>
      </c>
      <c r="D1555" s="6">
        <v>6000</v>
      </c>
      <c r="E1555" s="8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8275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60" x14ac:dyDescent="0.25">
      <c r="A1556">
        <v>1554</v>
      </c>
      <c r="B1556" s="3" t="s">
        <v>1553</v>
      </c>
      <c r="C1556" s="3" t="s">
        <v>5661</v>
      </c>
      <c r="D1556" s="6">
        <v>20000</v>
      </c>
      <c r="E1556" s="8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8275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5" x14ac:dyDescent="0.25">
      <c r="A1557">
        <v>1555</v>
      </c>
      <c r="B1557" s="3" t="s">
        <v>1554</v>
      </c>
      <c r="C1557" s="3" t="s">
        <v>5662</v>
      </c>
      <c r="D1557" s="6">
        <v>750</v>
      </c>
      <c r="E1557" s="8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8275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5" x14ac:dyDescent="0.25">
      <c r="A1558">
        <v>1556</v>
      </c>
      <c r="B1558" s="3" t="s">
        <v>1555</v>
      </c>
      <c r="C1558" s="3" t="s">
        <v>5663</v>
      </c>
      <c r="D1558" s="6">
        <v>1500</v>
      </c>
      <c r="E1558" s="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8275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5" x14ac:dyDescent="0.25">
      <c r="A1559">
        <v>1557</v>
      </c>
      <c r="B1559" s="3" t="s">
        <v>1556</v>
      </c>
      <c r="C1559" s="3" t="s">
        <v>5664</v>
      </c>
      <c r="D1559" s="6">
        <v>2500</v>
      </c>
      <c r="E1559" s="8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8275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45" x14ac:dyDescent="0.25">
      <c r="A1560">
        <v>1558</v>
      </c>
      <c r="B1560" s="3" t="s">
        <v>1557</v>
      </c>
      <c r="C1560" s="3" t="s">
        <v>5665</v>
      </c>
      <c r="D1560" s="6">
        <v>750</v>
      </c>
      <c r="E1560" s="8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8275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45" x14ac:dyDescent="0.25">
      <c r="A1561">
        <v>1559</v>
      </c>
      <c r="B1561" s="3" t="s">
        <v>1558</v>
      </c>
      <c r="C1561" s="3" t="s">
        <v>5666</v>
      </c>
      <c r="D1561" s="6">
        <v>15000</v>
      </c>
      <c r="E1561" s="8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8275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60" x14ac:dyDescent="0.25">
      <c r="A1562">
        <v>1560</v>
      </c>
      <c r="B1562" s="3" t="s">
        <v>1559</v>
      </c>
      <c r="C1562" s="3" t="s">
        <v>5667</v>
      </c>
      <c r="D1562" s="6">
        <v>2500</v>
      </c>
      <c r="E1562" s="8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8275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60" x14ac:dyDescent="0.25">
      <c r="A1563">
        <v>1561</v>
      </c>
      <c r="B1563" s="3" t="s">
        <v>1560</v>
      </c>
      <c r="C1563" s="3" t="s">
        <v>5668</v>
      </c>
      <c r="D1563" s="6">
        <v>10000</v>
      </c>
      <c r="E1563" s="8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60" x14ac:dyDescent="0.25">
      <c r="A1564">
        <v>1562</v>
      </c>
      <c r="B1564" s="3" t="s">
        <v>1561</v>
      </c>
      <c r="C1564" s="3" t="s">
        <v>5669</v>
      </c>
      <c r="D1564" s="6">
        <v>4000</v>
      </c>
      <c r="E1564" s="8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5" x14ac:dyDescent="0.25">
      <c r="A1565">
        <v>1563</v>
      </c>
      <c r="B1565" s="3" t="s">
        <v>1562</v>
      </c>
      <c r="C1565" s="3" t="s">
        <v>5670</v>
      </c>
      <c r="D1565" s="6">
        <v>6000</v>
      </c>
      <c r="E1565" s="8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60" x14ac:dyDescent="0.25">
      <c r="A1566">
        <v>1564</v>
      </c>
      <c r="B1566" s="3" t="s">
        <v>1563</v>
      </c>
      <c r="C1566" s="3" t="s">
        <v>5671</v>
      </c>
      <c r="D1566" s="6">
        <v>10000</v>
      </c>
      <c r="E1566" s="8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60" x14ac:dyDescent="0.25">
      <c r="A1567">
        <v>1565</v>
      </c>
      <c r="B1567" s="3" t="s">
        <v>1564</v>
      </c>
      <c r="C1567" s="3" t="s">
        <v>5672</v>
      </c>
      <c r="D1567" s="6">
        <v>4000</v>
      </c>
      <c r="E1567" s="8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5" x14ac:dyDescent="0.25">
      <c r="A1568">
        <v>1566</v>
      </c>
      <c r="B1568" s="3" t="s">
        <v>1565</v>
      </c>
      <c r="C1568" s="3" t="s">
        <v>5673</v>
      </c>
      <c r="D1568" s="6">
        <v>30000</v>
      </c>
      <c r="E1568" s="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60" x14ac:dyDescent="0.25">
      <c r="A1569">
        <v>1567</v>
      </c>
      <c r="B1569" s="3" t="s">
        <v>1566</v>
      </c>
      <c r="C1569" s="3" t="s">
        <v>5674</v>
      </c>
      <c r="D1569" s="6">
        <v>8500</v>
      </c>
      <c r="E1569" s="8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5" x14ac:dyDescent="0.25">
      <c r="A1570">
        <v>1568</v>
      </c>
      <c r="B1570" s="3" t="s">
        <v>1567</v>
      </c>
      <c r="C1570" s="3" t="s">
        <v>5675</v>
      </c>
      <c r="D1570" s="6">
        <v>25000</v>
      </c>
      <c r="E1570" s="8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x14ac:dyDescent="0.25">
      <c r="A1571">
        <v>1569</v>
      </c>
      <c r="B1571" s="3" t="s">
        <v>1568</v>
      </c>
      <c r="C1571" s="3" t="s">
        <v>5676</v>
      </c>
      <c r="D1571" s="6">
        <v>30000</v>
      </c>
      <c r="E1571" s="8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0" x14ac:dyDescent="0.25">
      <c r="A1572">
        <v>1570</v>
      </c>
      <c r="B1572" s="3" t="s">
        <v>1569</v>
      </c>
      <c r="C1572" s="3" t="s">
        <v>5677</v>
      </c>
      <c r="D1572" s="6">
        <v>6000</v>
      </c>
      <c r="E1572" s="8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60" x14ac:dyDescent="0.25">
      <c r="A1573">
        <v>1571</v>
      </c>
      <c r="B1573" s="3" t="s">
        <v>1570</v>
      </c>
      <c r="C1573" s="3" t="s">
        <v>5678</v>
      </c>
      <c r="D1573" s="6">
        <v>12100</v>
      </c>
      <c r="E1573" s="8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60" x14ac:dyDescent="0.25">
      <c r="A1574">
        <v>1572</v>
      </c>
      <c r="B1574" s="3" t="s">
        <v>1571</v>
      </c>
      <c r="C1574" s="3" t="s">
        <v>5679</v>
      </c>
      <c r="D1574" s="6">
        <v>2500</v>
      </c>
      <c r="E1574" s="8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60" x14ac:dyDescent="0.25">
      <c r="A1575">
        <v>1573</v>
      </c>
      <c r="B1575" s="3" t="s">
        <v>1572</v>
      </c>
      <c r="C1575" s="3" t="s">
        <v>5680</v>
      </c>
      <c r="D1575" s="6">
        <v>9000</v>
      </c>
      <c r="E1575" s="8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60" x14ac:dyDescent="0.25">
      <c r="A1576">
        <v>1574</v>
      </c>
      <c r="B1576" s="3" t="s">
        <v>1573</v>
      </c>
      <c r="C1576" s="3" t="s">
        <v>5681</v>
      </c>
      <c r="D1576" s="6">
        <v>10000</v>
      </c>
      <c r="E1576" s="8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60" x14ac:dyDescent="0.25">
      <c r="A1577">
        <v>1575</v>
      </c>
      <c r="B1577" s="3" t="s">
        <v>1574</v>
      </c>
      <c r="C1577" s="3" t="s">
        <v>5682</v>
      </c>
      <c r="D1577" s="6">
        <v>10000</v>
      </c>
      <c r="E1577" s="8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45" x14ac:dyDescent="0.25">
      <c r="A1578">
        <v>1576</v>
      </c>
      <c r="B1578" s="3" t="s">
        <v>1575</v>
      </c>
      <c r="C1578" s="3" t="s">
        <v>5683</v>
      </c>
      <c r="D1578" s="6">
        <v>5000</v>
      </c>
      <c r="E1578" s="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60" x14ac:dyDescent="0.25">
      <c r="A1579">
        <v>1577</v>
      </c>
      <c r="B1579" s="3" t="s">
        <v>1576</v>
      </c>
      <c r="C1579" s="3" t="s">
        <v>5684</v>
      </c>
      <c r="D1579" s="6">
        <v>10000</v>
      </c>
      <c r="E1579" s="8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0" x14ac:dyDescent="0.25">
      <c r="A1580">
        <v>1578</v>
      </c>
      <c r="B1580" s="3" t="s">
        <v>1577</v>
      </c>
      <c r="C1580" s="3" t="s">
        <v>5685</v>
      </c>
      <c r="D1580" s="6">
        <v>1897</v>
      </c>
      <c r="E1580" s="8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45" x14ac:dyDescent="0.25">
      <c r="A1581">
        <v>1579</v>
      </c>
      <c r="B1581" s="3" t="s">
        <v>1578</v>
      </c>
      <c r="C1581" s="3" t="s">
        <v>5686</v>
      </c>
      <c r="D1581" s="6">
        <v>3333</v>
      </c>
      <c r="E1581" s="8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5" x14ac:dyDescent="0.25">
      <c r="A1582">
        <v>1580</v>
      </c>
      <c r="B1582" s="3" t="s">
        <v>1579</v>
      </c>
      <c r="C1582" s="3" t="s">
        <v>5687</v>
      </c>
      <c r="D1582" s="6">
        <v>1750</v>
      </c>
      <c r="E1582" s="8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60" x14ac:dyDescent="0.25">
      <c r="A1583">
        <v>1581</v>
      </c>
      <c r="B1583" s="3" t="s">
        <v>1580</v>
      </c>
      <c r="C1583" s="3" t="s">
        <v>5688</v>
      </c>
      <c r="D1583" s="6">
        <v>1000</v>
      </c>
      <c r="E1583" s="8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8277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0" x14ac:dyDescent="0.25">
      <c r="A1584">
        <v>1582</v>
      </c>
      <c r="B1584" s="3" t="s">
        <v>1581</v>
      </c>
      <c r="C1584" s="3" t="s">
        <v>5689</v>
      </c>
      <c r="D1584" s="6">
        <v>1000</v>
      </c>
      <c r="E1584" s="8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8277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60" x14ac:dyDescent="0.25">
      <c r="A1585">
        <v>1583</v>
      </c>
      <c r="B1585" s="3" t="s">
        <v>1582</v>
      </c>
      <c r="C1585" s="3" t="s">
        <v>5690</v>
      </c>
      <c r="D1585" s="6">
        <v>20000</v>
      </c>
      <c r="E1585" s="8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8277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60" x14ac:dyDescent="0.25">
      <c r="A1586">
        <v>1584</v>
      </c>
      <c r="B1586" s="3" t="s">
        <v>1583</v>
      </c>
      <c r="C1586" s="3" t="s">
        <v>5691</v>
      </c>
      <c r="D1586" s="6">
        <v>1200</v>
      </c>
      <c r="E1586" s="8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8277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60" x14ac:dyDescent="0.25">
      <c r="A1587">
        <v>1585</v>
      </c>
      <c r="B1587" s="3" t="s">
        <v>1584</v>
      </c>
      <c r="C1587" s="3" t="s">
        <v>5692</v>
      </c>
      <c r="D1587" s="6">
        <v>2000</v>
      </c>
      <c r="E1587" s="8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8277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0" x14ac:dyDescent="0.25">
      <c r="A1588">
        <v>1586</v>
      </c>
      <c r="B1588" s="3" t="s">
        <v>1585</v>
      </c>
      <c r="C1588" s="3" t="s">
        <v>5693</v>
      </c>
      <c r="D1588" s="6">
        <v>1500</v>
      </c>
      <c r="E1588" s="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8277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60" x14ac:dyDescent="0.25">
      <c r="A1589">
        <v>1587</v>
      </c>
      <c r="B1589" s="3" t="s">
        <v>1586</v>
      </c>
      <c r="C1589" s="3" t="s">
        <v>5694</v>
      </c>
      <c r="D1589" s="6">
        <v>7500</v>
      </c>
      <c r="E1589" s="8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8277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0" x14ac:dyDescent="0.25">
      <c r="A1590">
        <v>1588</v>
      </c>
      <c r="B1590" s="3" t="s">
        <v>1587</v>
      </c>
      <c r="C1590" s="3" t="s">
        <v>5695</v>
      </c>
      <c r="D1590" s="6">
        <v>516</v>
      </c>
      <c r="E1590" s="8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8277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5" x14ac:dyDescent="0.25">
      <c r="A1591">
        <v>1589</v>
      </c>
      <c r="B1591" s="3" t="s">
        <v>1588</v>
      </c>
      <c r="C1591" s="3" t="s">
        <v>5696</v>
      </c>
      <c r="D1591" s="6">
        <v>1200</v>
      </c>
      <c r="E1591" s="8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8277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x14ac:dyDescent="0.25">
      <c r="A1592">
        <v>1590</v>
      </c>
      <c r="B1592" s="3" t="s">
        <v>1589</v>
      </c>
      <c r="C1592" s="3" t="s">
        <v>5697</v>
      </c>
      <c r="D1592" s="6">
        <v>60000</v>
      </c>
      <c r="E1592" s="8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8277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60" x14ac:dyDescent="0.25">
      <c r="A1593">
        <v>1591</v>
      </c>
      <c r="B1593" s="3" t="s">
        <v>1590</v>
      </c>
      <c r="C1593" s="3" t="s">
        <v>5698</v>
      </c>
      <c r="D1593" s="6">
        <v>14000</v>
      </c>
      <c r="E1593" s="8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8277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0" x14ac:dyDescent="0.25">
      <c r="A1594">
        <v>1592</v>
      </c>
      <c r="B1594" s="3" t="s">
        <v>1591</v>
      </c>
      <c r="C1594" s="3" t="s">
        <v>5699</v>
      </c>
      <c r="D1594" s="6">
        <v>25</v>
      </c>
      <c r="E1594" s="8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8277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45" x14ac:dyDescent="0.25">
      <c r="A1595">
        <v>1593</v>
      </c>
      <c r="B1595" s="3" t="s">
        <v>1592</v>
      </c>
      <c r="C1595" s="3" t="s">
        <v>5700</v>
      </c>
      <c r="D1595" s="6">
        <v>22000</v>
      </c>
      <c r="E1595" s="8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8277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45" x14ac:dyDescent="0.25">
      <c r="A1596">
        <v>1594</v>
      </c>
      <c r="B1596" s="3" t="s">
        <v>1593</v>
      </c>
      <c r="C1596" s="3" t="s">
        <v>5701</v>
      </c>
      <c r="D1596" s="6">
        <v>1000</v>
      </c>
      <c r="E1596" s="8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8277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5" x14ac:dyDescent="0.25">
      <c r="A1597">
        <v>1595</v>
      </c>
      <c r="B1597" s="3" t="s">
        <v>1594</v>
      </c>
      <c r="C1597" s="3" t="s">
        <v>5702</v>
      </c>
      <c r="D1597" s="6">
        <v>100000</v>
      </c>
      <c r="E1597" s="8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8277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45" x14ac:dyDescent="0.25">
      <c r="A1598">
        <v>1596</v>
      </c>
      <c r="B1598" s="3" t="s">
        <v>1595</v>
      </c>
      <c r="C1598" s="3" t="s">
        <v>5703</v>
      </c>
      <c r="D1598" s="6">
        <v>3250</v>
      </c>
      <c r="E1598" s="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8277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5" x14ac:dyDescent="0.25">
      <c r="A1599">
        <v>1597</v>
      </c>
      <c r="B1599" s="3" t="s">
        <v>1596</v>
      </c>
      <c r="C1599" s="3" t="s">
        <v>5704</v>
      </c>
      <c r="D1599" s="6">
        <v>15000</v>
      </c>
      <c r="E1599" s="8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8277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60" x14ac:dyDescent="0.25">
      <c r="A1600">
        <v>1598</v>
      </c>
      <c r="B1600" s="3" t="s">
        <v>1597</v>
      </c>
      <c r="C1600" s="3" t="s">
        <v>5705</v>
      </c>
      <c r="D1600" s="6">
        <v>800</v>
      </c>
      <c r="E1600" s="8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8277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5" x14ac:dyDescent="0.25">
      <c r="A1601">
        <v>1599</v>
      </c>
      <c r="B1601" s="3" t="s">
        <v>1598</v>
      </c>
      <c r="C1601" s="3" t="s">
        <v>5706</v>
      </c>
      <c r="D1601" s="6">
        <v>500</v>
      </c>
      <c r="E1601" s="8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8277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60" x14ac:dyDescent="0.25">
      <c r="A1602">
        <v>1600</v>
      </c>
      <c r="B1602" s="3" t="s">
        <v>1599</v>
      </c>
      <c r="C1602" s="3" t="s">
        <v>5707</v>
      </c>
      <c r="D1602" s="6">
        <v>5000</v>
      </c>
      <c r="E1602" s="8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8277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5" x14ac:dyDescent="0.25">
      <c r="A1603">
        <v>1601</v>
      </c>
      <c r="B1603" s="3" t="s">
        <v>1600</v>
      </c>
      <c r="C1603" s="3" t="s">
        <v>5708</v>
      </c>
      <c r="D1603" s="6">
        <v>2500</v>
      </c>
      <c r="E1603" s="8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8262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5" x14ac:dyDescent="0.25">
      <c r="A1604">
        <v>1602</v>
      </c>
      <c r="B1604" s="3" t="s">
        <v>1601</v>
      </c>
      <c r="C1604" s="3" t="s">
        <v>5709</v>
      </c>
      <c r="D1604" s="6">
        <v>1500</v>
      </c>
      <c r="E1604" s="8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8262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45" x14ac:dyDescent="0.25">
      <c r="A1605">
        <v>1603</v>
      </c>
      <c r="B1605" s="3" t="s">
        <v>1602</v>
      </c>
      <c r="C1605" s="3" t="s">
        <v>5710</v>
      </c>
      <c r="D1605" s="6">
        <v>2000</v>
      </c>
      <c r="E1605" s="8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8262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60" x14ac:dyDescent="0.25">
      <c r="A1606">
        <v>1604</v>
      </c>
      <c r="B1606" s="3" t="s">
        <v>1603</v>
      </c>
      <c r="C1606" s="3" t="s">
        <v>5711</v>
      </c>
      <c r="D1606" s="6">
        <v>2800</v>
      </c>
      <c r="E1606" s="8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8262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60" x14ac:dyDescent="0.25">
      <c r="A1607">
        <v>1605</v>
      </c>
      <c r="B1607" s="3" t="s">
        <v>1604</v>
      </c>
      <c r="C1607" s="3" t="s">
        <v>5712</v>
      </c>
      <c r="D1607" s="6">
        <v>6000</v>
      </c>
      <c r="E1607" s="8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8262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60" x14ac:dyDescent="0.25">
      <c r="A1608">
        <v>1606</v>
      </c>
      <c r="B1608" s="3" t="s">
        <v>1605</v>
      </c>
      <c r="C1608" s="3" t="s">
        <v>5713</v>
      </c>
      <c r="D1608" s="6">
        <v>8000</v>
      </c>
      <c r="E1608" s="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8262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5" x14ac:dyDescent="0.25">
      <c r="A1609">
        <v>1607</v>
      </c>
      <c r="B1609" s="3" t="s">
        <v>1606</v>
      </c>
      <c r="C1609" s="3" t="s">
        <v>5714</v>
      </c>
      <c r="D1609" s="6">
        <v>10000</v>
      </c>
      <c r="E1609" s="8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8262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45" x14ac:dyDescent="0.25">
      <c r="A1610">
        <v>1608</v>
      </c>
      <c r="B1610" s="3" t="s">
        <v>1607</v>
      </c>
      <c r="C1610" s="3" t="s">
        <v>5715</v>
      </c>
      <c r="D1610" s="6">
        <v>1200</v>
      </c>
      <c r="E1610" s="8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8262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5" x14ac:dyDescent="0.25">
      <c r="A1611">
        <v>1609</v>
      </c>
      <c r="B1611" s="3" t="s">
        <v>1608</v>
      </c>
      <c r="C1611" s="3" t="s">
        <v>5716</v>
      </c>
      <c r="D1611" s="6">
        <v>1500</v>
      </c>
      <c r="E1611" s="8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8262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0" x14ac:dyDescent="0.25">
      <c r="A1612">
        <v>1610</v>
      </c>
      <c r="B1612" s="3" t="s">
        <v>1609</v>
      </c>
      <c r="C1612" s="3" t="s">
        <v>5717</v>
      </c>
      <c r="D1612" s="6">
        <v>2000</v>
      </c>
      <c r="E1612" s="8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8262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x14ac:dyDescent="0.25">
      <c r="A1613">
        <v>1611</v>
      </c>
      <c r="B1613" s="3" t="s">
        <v>1610</v>
      </c>
      <c r="C1613" s="3" t="s">
        <v>5718</v>
      </c>
      <c r="D1613" s="6">
        <v>800</v>
      </c>
      <c r="E1613" s="8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8262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45" x14ac:dyDescent="0.25">
      <c r="A1614">
        <v>1612</v>
      </c>
      <c r="B1614" s="3" t="s">
        <v>1611</v>
      </c>
      <c r="C1614" s="3" t="s">
        <v>5719</v>
      </c>
      <c r="D1614" s="6">
        <v>500</v>
      </c>
      <c r="E1614" s="8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8262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60" x14ac:dyDescent="0.25">
      <c r="A1615">
        <v>1613</v>
      </c>
      <c r="B1615" s="3" t="s">
        <v>1612</v>
      </c>
      <c r="C1615" s="3" t="s">
        <v>5720</v>
      </c>
      <c r="D1615" s="6">
        <v>1000</v>
      </c>
      <c r="E1615" s="8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8262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60" x14ac:dyDescent="0.25">
      <c r="A1616">
        <v>1614</v>
      </c>
      <c r="B1616" s="3" t="s">
        <v>1613</v>
      </c>
      <c r="C1616" s="3" t="s">
        <v>5721</v>
      </c>
      <c r="D1616" s="6">
        <v>5000</v>
      </c>
      <c r="E1616" s="8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8262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5" x14ac:dyDescent="0.25">
      <c r="A1617">
        <v>1615</v>
      </c>
      <c r="B1617" s="3" t="s">
        <v>1614</v>
      </c>
      <c r="C1617" s="3" t="s">
        <v>5722</v>
      </c>
      <c r="D1617" s="6">
        <v>8000</v>
      </c>
      <c r="E1617" s="8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8262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5" x14ac:dyDescent="0.25">
      <c r="A1618">
        <v>1616</v>
      </c>
      <c r="B1618" s="3" t="s">
        <v>1615</v>
      </c>
      <c r="C1618" s="3" t="s">
        <v>5723</v>
      </c>
      <c r="D1618" s="6">
        <v>10000</v>
      </c>
      <c r="E1618" s="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8262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45" x14ac:dyDescent="0.25">
      <c r="A1619">
        <v>1617</v>
      </c>
      <c r="B1619" s="3" t="s">
        <v>1616</v>
      </c>
      <c r="C1619" s="3" t="s">
        <v>5724</v>
      </c>
      <c r="D1619" s="6">
        <v>7000</v>
      </c>
      <c r="E1619" s="8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8262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45" x14ac:dyDescent="0.25">
      <c r="A1620">
        <v>1618</v>
      </c>
      <c r="B1620" s="3" t="s">
        <v>1617</v>
      </c>
      <c r="C1620" s="3" t="s">
        <v>5725</v>
      </c>
      <c r="D1620" s="6">
        <v>1500</v>
      </c>
      <c r="E1620" s="8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8262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60" x14ac:dyDescent="0.25">
      <c r="A1621">
        <v>1619</v>
      </c>
      <c r="B1621" s="3" t="s">
        <v>1618</v>
      </c>
      <c r="C1621" s="3" t="s">
        <v>5726</v>
      </c>
      <c r="D1621" s="6">
        <v>1500</v>
      </c>
      <c r="E1621" s="8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8262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0" x14ac:dyDescent="0.25">
      <c r="A1622">
        <v>1620</v>
      </c>
      <c r="B1622" s="3" t="s">
        <v>1619</v>
      </c>
      <c r="C1622" s="3" t="s">
        <v>5727</v>
      </c>
      <c r="D1622" s="6">
        <v>1000</v>
      </c>
      <c r="E1622" s="8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8262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5" x14ac:dyDescent="0.25">
      <c r="A1623">
        <v>1621</v>
      </c>
      <c r="B1623" s="3" t="s">
        <v>1620</v>
      </c>
      <c r="C1623" s="3" t="s">
        <v>5728</v>
      </c>
      <c r="D1623" s="6">
        <v>5000</v>
      </c>
      <c r="E1623" s="8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8262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5" x14ac:dyDescent="0.25">
      <c r="A1624">
        <v>1622</v>
      </c>
      <c r="B1624" s="3" t="s">
        <v>1621</v>
      </c>
      <c r="C1624" s="3" t="s">
        <v>5729</v>
      </c>
      <c r="D1624" s="6">
        <v>6900</v>
      </c>
      <c r="E1624" s="8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8262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60" x14ac:dyDescent="0.25">
      <c r="A1625">
        <v>1623</v>
      </c>
      <c r="B1625" s="3" t="s">
        <v>1622</v>
      </c>
      <c r="C1625" s="3" t="s">
        <v>5730</v>
      </c>
      <c r="D1625" s="6">
        <v>750</v>
      </c>
      <c r="E1625" s="8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8262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45" x14ac:dyDescent="0.25">
      <c r="A1626">
        <v>1624</v>
      </c>
      <c r="B1626" s="3" t="s">
        <v>1623</v>
      </c>
      <c r="C1626" s="3" t="s">
        <v>5731</v>
      </c>
      <c r="D1626" s="6">
        <v>1000</v>
      </c>
      <c r="E1626" s="8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8262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60" x14ac:dyDescent="0.25">
      <c r="A1627">
        <v>1625</v>
      </c>
      <c r="B1627" s="3" t="s">
        <v>1624</v>
      </c>
      <c r="C1627" s="3" t="s">
        <v>5732</v>
      </c>
      <c r="D1627" s="6">
        <v>7500</v>
      </c>
      <c r="E1627" s="8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8262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5" x14ac:dyDescent="0.25">
      <c r="A1628">
        <v>1626</v>
      </c>
      <c r="B1628" s="3" t="s">
        <v>1625</v>
      </c>
      <c r="C1628" s="3" t="s">
        <v>5733</v>
      </c>
      <c r="D1628" s="6">
        <v>8000</v>
      </c>
      <c r="E1628" s="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8262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60" x14ac:dyDescent="0.25">
      <c r="A1629">
        <v>1627</v>
      </c>
      <c r="B1629" s="3" t="s">
        <v>1626</v>
      </c>
      <c r="C1629" s="3" t="s">
        <v>5734</v>
      </c>
      <c r="D1629" s="6">
        <v>2000</v>
      </c>
      <c r="E1629" s="8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8262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0" x14ac:dyDescent="0.25">
      <c r="A1630">
        <v>1628</v>
      </c>
      <c r="B1630" s="3" t="s">
        <v>1627</v>
      </c>
      <c r="C1630" s="3" t="s">
        <v>5735</v>
      </c>
      <c r="D1630" s="6">
        <v>4000</v>
      </c>
      <c r="E1630" s="8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8262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0" x14ac:dyDescent="0.25">
      <c r="A1631">
        <v>1629</v>
      </c>
      <c r="B1631" s="3" t="s">
        <v>1628</v>
      </c>
      <c r="C1631" s="3" t="s">
        <v>5736</v>
      </c>
      <c r="D1631" s="6">
        <v>6000</v>
      </c>
      <c r="E1631" s="8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8262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60" x14ac:dyDescent="0.25">
      <c r="A1632">
        <v>1630</v>
      </c>
      <c r="B1632" s="3" t="s">
        <v>1629</v>
      </c>
      <c r="C1632" s="3" t="s">
        <v>5737</v>
      </c>
      <c r="D1632" s="6">
        <v>4000</v>
      </c>
      <c r="E1632" s="8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8262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60" x14ac:dyDescent="0.25">
      <c r="A1633">
        <v>1631</v>
      </c>
      <c r="B1633" s="3" t="s">
        <v>1630</v>
      </c>
      <c r="C1633" s="3" t="s">
        <v>5738</v>
      </c>
      <c r="D1633" s="6">
        <v>10000</v>
      </c>
      <c r="E1633" s="8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8262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60" x14ac:dyDescent="0.25">
      <c r="A1634">
        <v>1632</v>
      </c>
      <c r="B1634" s="3" t="s">
        <v>1631</v>
      </c>
      <c r="C1634" s="3" t="s">
        <v>5739</v>
      </c>
      <c r="D1634" s="6">
        <v>4000</v>
      </c>
      <c r="E1634" s="8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8262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60" x14ac:dyDescent="0.25">
      <c r="A1635">
        <v>1633</v>
      </c>
      <c r="B1635" s="3" t="s">
        <v>1632</v>
      </c>
      <c r="C1635" s="3" t="s">
        <v>5740</v>
      </c>
      <c r="D1635" s="6">
        <v>10000</v>
      </c>
      <c r="E1635" s="8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8262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45" x14ac:dyDescent="0.25">
      <c r="A1636">
        <v>1634</v>
      </c>
      <c r="B1636" s="3" t="s">
        <v>1633</v>
      </c>
      <c r="C1636" s="3" t="s">
        <v>5741</v>
      </c>
      <c r="D1636" s="6">
        <v>2000</v>
      </c>
      <c r="E1636" s="8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8262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60" x14ac:dyDescent="0.25">
      <c r="A1637">
        <v>1635</v>
      </c>
      <c r="B1637" s="3" t="s">
        <v>1634</v>
      </c>
      <c r="C1637" s="3" t="s">
        <v>5742</v>
      </c>
      <c r="D1637" s="6">
        <v>2000</v>
      </c>
      <c r="E1637" s="8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8262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5" x14ac:dyDescent="0.25">
      <c r="A1638">
        <v>1636</v>
      </c>
      <c r="B1638" s="3" t="s">
        <v>1635</v>
      </c>
      <c r="C1638" s="3" t="s">
        <v>5743</v>
      </c>
      <c r="D1638" s="6">
        <v>4500</v>
      </c>
      <c r="E1638" s="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8262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5" x14ac:dyDescent="0.25">
      <c r="A1639">
        <v>1637</v>
      </c>
      <c r="B1639" s="3" t="s">
        <v>1636</v>
      </c>
      <c r="C1639" s="3" t="s">
        <v>5744</v>
      </c>
      <c r="D1639" s="6">
        <v>500</v>
      </c>
      <c r="E1639" s="8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8262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0" x14ac:dyDescent="0.25">
      <c r="A1640">
        <v>1638</v>
      </c>
      <c r="B1640" s="3" t="s">
        <v>1637</v>
      </c>
      <c r="C1640" s="3" t="s">
        <v>5745</v>
      </c>
      <c r="D1640" s="6">
        <v>1000</v>
      </c>
      <c r="E1640" s="8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8262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60" x14ac:dyDescent="0.25">
      <c r="A1641">
        <v>1639</v>
      </c>
      <c r="B1641" s="3" t="s">
        <v>1638</v>
      </c>
      <c r="C1641" s="3" t="s">
        <v>5746</v>
      </c>
      <c r="D1641" s="6">
        <v>1800</v>
      </c>
      <c r="E1641" s="8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8262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60" x14ac:dyDescent="0.25">
      <c r="A1642">
        <v>1640</v>
      </c>
      <c r="B1642" s="3" t="s">
        <v>1639</v>
      </c>
      <c r="C1642" s="3" t="s">
        <v>5747</v>
      </c>
      <c r="D1642" s="6">
        <v>400</v>
      </c>
      <c r="E1642" s="8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8262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0" x14ac:dyDescent="0.25">
      <c r="A1643">
        <v>1641</v>
      </c>
      <c r="B1643" s="3" t="s">
        <v>1640</v>
      </c>
      <c r="C1643" s="3" t="s">
        <v>5748</v>
      </c>
      <c r="D1643" s="6">
        <v>2500</v>
      </c>
      <c r="E1643" s="8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8278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5" x14ac:dyDescent="0.25">
      <c r="A1644">
        <v>1642</v>
      </c>
      <c r="B1644" s="3" t="s">
        <v>1641</v>
      </c>
      <c r="C1644" s="3" t="s">
        <v>5749</v>
      </c>
      <c r="D1644" s="6">
        <v>1200</v>
      </c>
      <c r="E1644" s="8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8278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0" x14ac:dyDescent="0.25">
      <c r="A1645">
        <v>1643</v>
      </c>
      <c r="B1645" s="3" t="s">
        <v>1642</v>
      </c>
      <c r="C1645" s="3" t="s">
        <v>5750</v>
      </c>
      <c r="D1645" s="6">
        <v>5000</v>
      </c>
      <c r="E1645" s="8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8278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60" x14ac:dyDescent="0.25">
      <c r="A1646">
        <v>1644</v>
      </c>
      <c r="B1646" s="3" t="s">
        <v>1643</v>
      </c>
      <c r="C1646" s="3" t="s">
        <v>5751</v>
      </c>
      <c r="D1646" s="6">
        <v>10000</v>
      </c>
      <c r="E1646" s="8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8278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5" x14ac:dyDescent="0.25">
      <c r="A1647">
        <v>1645</v>
      </c>
      <c r="B1647" s="3" t="s">
        <v>1644</v>
      </c>
      <c r="C1647" s="3" t="s">
        <v>5752</v>
      </c>
      <c r="D1647" s="6">
        <v>5000</v>
      </c>
      <c r="E1647" s="8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8278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60" x14ac:dyDescent="0.25">
      <c r="A1648">
        <v>1646</v>
      </c>
      <c r="B1648" s="3" t="s">
        <v>1645</v>
      </c>
      <c r="C1648" s="3" t="s">
        <v>5753</v>
      </c>
      <c r="D1648" s="6">
        <v>2000</v>
      </c>
      <c r="E1648" s="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8278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5" x14ac:dyDescent="0.25">
      <c r="A1649">
        <v>1647</v>
      </c>
      <c r="B1649" s="3" t="s">
        <v>1646</v>
      </c>
      <c r="C1649" s="3" t="s">
        <v>5754</v>
      </c>
      <c r="D1649" s="6">
        <v>5000</v>
      </c>
      <c r="E1649" s="8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8278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5" x14ac:dyDescent="0.25">
      <c r="A1650">
        <v>1648</v>
      </c>
      <c r="B1650" s="3" t="s">
        <v>1647</v>
      </c>
      <c r="C1650" s="3" t="s">
        <v>5755</v>
      </c>
      <c r="D1650" s="6">
        <v>2300</v>
      </c>
      <c r="E1650" s="8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8278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60" x14ac:dyDescent="0.25">
      <c r="A1651">
        <v>1649</v>
      </c>
      <c r="B1651" s="3" t="s">
        <v>1648</v>
      </c>
      <c r="C1651" s="3" t="s">
        <v>5756</v>
      </c>
      <c r="D1651" s="6">
        <v>3800</v>
      </c>
      <c r="E1651" s="8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8278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45" x14ac:dyDescent="0.25">
      <c r="A1652">
        <v>1650</v>
      </c>
      <c r="B1652" s="3" t="s">
        <v>1649</v>
      </c>
      <c r="C1652" s="3" t="s">
        <v>5757</v>
      </c>
      <c r="D1652" s="6">
        <v>2000</v>
      </c>
      <c r="E1652" s="8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8278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60" x14ac:dyDescent="0.25">
      <c r="A1653">
        <v>1651</v>
      </c>
      <c r="B1653" s="3" t="s">
        <v>1650</v>
      </c>
      <c r="C1653" s="3" t="s">
        <v>5758</v>
      </c>
      <c r="D1653" s="6">
        <v>2000</v>
      </c>
      <c r="E1653" s="8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8278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60" x14ac:dyDescent="0.25">
      <c r="A1654">
        <v>1652</v>
      </c>
      <c r="B1654" s="3" t="s">
        <v>1651</v>
      </c>
      <c r="C1654" s="3" t="s">
        <v>5759</v>
      </c>
      <c r="D1654" s="6">
        <v>4500</v>
      </c>
      <c r="E1654" s="8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8278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5" x14ac:dyDescent="0.25">
      <c r="A1655">
        <v>1653</v>
      </c>
      <c r="B1655" s="3" t="s">
        <v>1652</v>
      </c>
      <c r="C1655" s="3" t="s">
        <v>5760</v>
      </c>
      <c r="D1655" s="6">
        <v>5000</v>
      </c>
      <c r="E1655" s="8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8278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60" x14ac:dyDescent="0.25">
      <c r="A1656">
        <v>1654</v>
      </c>
      <c r="B1656" s="3" t="s">
        <v>1653</v>
      </c>
      <c r="C1656" s="3" t="s">
        <v>5761</v>
      </c>
      <c r="D1656" s="6">
        <v>1100</v>
      </c>
      <c r="E1656" s="8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8278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45" x14ac:dyDescent="0.25">
      <c r="A1657">
        <v>1655</v>
      </c>
      <c r="B1657" s="3" t="s">
        <v>1654</v>
      </c>
      <c r="C1657" s="3" t="s">
        <v>5762</v>
      </c>
      <c r="D1657" s="6">
        <v>1500</v>
      </c>
      <c r="E1657" s="8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8278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0" x14ac:dyDescent="0.25">
      <c r="A1658">
        <v>1656</v>
      </c>
      <c r="B1658" s="3" t="s">
        <v>1655</v>
      </c>
      <c r="C1658" s="3" t="s">
        <v>5763</v>
      </c>
      <c r="D1658" s="6">
        <v>7500</v>
      </c>
      <c r="E1658" s="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8278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60" x14ac:dyDescent="0.25">
      <c r="A1659">
        <v>1657</v>
      </c>
      <c r="B1659" s="3" t="s">
        <v>1656</v>
      </c>
      <c r="C1659" s="3" t="s">
        <v>5764</v>
      </c>
      <c r="D1659" s="6">
        <v>25000</v>
      </c>
      <c r="E1659" s="8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8278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60" x14ac:dyDescent="0.25">
      <c r="A1660">
        <v>1658</v>
      </c>
      <c r="B1660" s="3" t="s">
        <v>1657</v>
      </c>
      <c r="C1660" s="3" t="s">
        <v>5765</v>
      </c>
      <c r="D1660" s="6">
        <v>6000</v>
      </c>
      <c r="E1660" s="8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8278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60" x14ac:dyDescent="0.25">
      <c r="A1661">
        <v>1659</v>
      </c>
      <c r="B1661" s="3" t="s">
        <v>1658</v>
      </c>
      <c r="C1661" s="3" t="s">
        <v>5766</v>
      </c>
      <c r="D1661" s="6">
        <v>500</v>
      </c>
      <c r="E1661" s="8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8278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60" x14ac:dyDescent="0.25">
      <c r="A1662">
        <v>1660</v>
      </c>
      <c r="B1662" s="3" t="s">
        <v>1659</v>
      </c>
      <c r="C1662" s="3" t="s">
        <v>5767</v>
      </c>
      <c r="D1662" s="6">
        <v>80</v>
      </c>
      <c r="E1662" s="8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8278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75" x14ac:dyDescent="0.25">
      <c r="A1663">
        <v>1661</v>
      </c>
      <c r="B1663" s="3" t="s">
        <v>1660</v>
      </c>
      <c r="C1663" s="3" t="s">
        <v>5768</v>
      </c>
      <c r="D1663" s="6">
        <v>7900</v>
      </c>
      <c r="E1663" s="8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8278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60" x14ac:dyDescent="0.25">
      <c r="A1664">
        <v>1662</v>
      </c>
      <c r="B1664" s="3" t="s">
        <v>1661</v>
      </c>
      <c r="C1664" s="3" t="s">
        <v>5769</v>
      </c>
      <c r="D1664" s="6">
        <v>8000</v>
      </c>
      <c r="E1664" s="8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8278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45" x14ac:dyDescent="0.25">
      <c r="A1665">
        <v>1663</v>
      </c>
      <c r="B1665" s="3" t="s">
        <v>1662</v>
      </c>
      <c r="C1665" s="3" t="s">
        <v>5770</v>
      </c>
      <c r="D1665" s="6">
        <v>1000</v>
      </c>
      <c r="E1665" s="8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8278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5" x14ac:dyDescent="0.25">
      <c r="A1666">
        <v>1664</v>
      </c>
      <c r="B1666" s="3" t="s">
        <v>1663</v>
      </c>
      <c r="C1666" s="3" t="s">
        <v>5771</v>
      </c>
      <c r="D1666" s="6">
        <v>2500</v>
      </c>
      <c r="E1666" s="8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8278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60" x14ac:dyDescent="0.25">
      <c r="A1667">
        <v>1665</v>
      </c>
      <c r="B1667" s="3" t="s">
        <v>1664</v>
      </c>
      <c r="C1667" s="3" t="s">
        <v>5772</v>
      </c>
      <c r="D1667" s="6">
        <v>3500</v>
      </c>
      <c r="E1667" s="8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8278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5" x14ac:dyDescent="0.25">
      <c r="A1668">
        <v>1666</v>
      </c>
      <c r="B1668" s="3" t="s">
        <v>1665</v>
      </c>
      <c r="C1668" s="3" t="s">
        <v>5773</v>
      </c>
      <c r="D1668" s="6">
        <v>2500</v>
      </c>
      <c r="E1668" s="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8278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5" x14ac:dyDescent="0.25">
      <c r="A1669">
        <v>1667</v>
      </c>
      <c r="B1669" s="3" t="s">
        <v>1666</v>
      </c>
      <c r="C1669" s="3" t="s">
        <v>5774</v>
      </c>
      <c r="D1669" s="6">
        <v>3400</v>
      </c>
      <c r="E1669" s="8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8278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60" x14ac:dyDescent="0.25">
      <c r="A1670">
        <v>1668</v>
      </c>
      <c r="B1670" s="3" t="s">
        <v>1667</v>
      </c>
      <c r="C1670" s="3" t="s">
        <v>5775</v>
      </c>
      <c r="D1670" s="6">
        <v>8000</v>
      </c>
      <c r="E1670" s="8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8278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60" x14ac:dyDescent="0.25">
      <c r="A1671">
        <v>1669</v>
      </c>
      <c r="B1671" s="3" t="s">
        <v>1668</v>
      </c>
      <c r="C1671" s="3" t="s">
        <v>5776</v>
      </c>
      <c r="D1671" s="6">
        <v>2000</v>
      </c>
      <c r="E1671" s="8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8278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0" x14ac:dyDescent="0.25">
      <c r="A1672">
        <v>1670</v>
      </c>
      <c r="B1672" s="3" t="s">
        <v>1669</v>
      </c>
      <c r="C1672" s="3" t="s">
        <v>5777</v>
      </c>
      <c r="D1672" s="6">
        <v>1000</v>
      </c>
      <c r="E1672" s="8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8278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0" x14ac:dyDescent="0.25">
      <c r="A1673">
        <v>1671</v>
      </c>
      <c r="B1673" s="3" t="s">
        <v>1670</v>
      </c>
      <c r="C1673" s="3" t="s">
        <v>5778</v>
      </c>
      <c r="D1673" s="6">
        <v>2000</v>
      </c>
      <c r="E1673" s="8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8278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45" x14ac:dyDescent="0.25">
      <c r="A1674">
        <v>1672</v>
      </c>
      <c r="B1674" s="3" t="s">
        <v>1671</v>
      </c>
      <c r="C1674" s="3" t="s">
        <v>5779</v>
      </c>
      <c r="D1674" s="6">
        <v>1700</v>
      </c>
      <c r="E1674" s="8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8278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5" x14ac:dyDescent="0.25">
      <c r="A1675">
        <v>1673</v>
      </c>
      <c r="B1675" s="3" t="s">
        <v>1672</v>
      </c>
      <c r="C1675" s="3" t="s">
        <v>5780</v>
      </c>
      <c r="D1675" s="6">
        <v>2100</v>
      </c>
      <c r="E1675" s="8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8278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60" x14ac:dyDescent="0.25">
      <c r="A1676">
        <v>1674</v>
      </c>
      <c r="B1676" s="3" t="s">
        <v>1673</v>
      </c>
      <c r="C1676" s="3" t="s">
        <v>5781</v>
      </c>
      <c r="D1676" s="6">
        <v>5000</v>
      </c>
      <c r="E1676" s="8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8278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0" x14ac:dyDescent="0.25">
      <c r="A1677">
        <v>1675</v>
      </c>
      <c r="B1677" s="3" t="s">
        <v>1674</v>
      </c>
      <c r="C1677" s="3" t="s">
        <v>5782</v>
      </c>
      <c r="D1677" s="6">
        <v>1000</v>
      </c>
      <c r="E1677" s="8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8278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45" x14ac:dyDescent="0.25">
      <c r="A1678">
        <v>1676</v>
      </c>
      <c r="B1678" s="3" t="s">
        <v>1675</v>
      </c>
      <c r="C1678" s="3" t="s">
        <v>5783</v>
      </c>
      <c r="D1678" s="6">
        <v>3000</v>
      </c>
      <c r="E1678" s="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8278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5" x14ac:dyDescent="0.25">
      <c r="A1679">
        <v>1677</v>
      </c>
      <c r="B1679" s="3" t="s">
        <v>1676</v>
      </c>
      <c r="C1679" s="3" t="s">
        <v>5784</v>
      </c>
      <c r="D1679" s="6">
        <v>6000</v>
      </c>
      <c r="E1679" s="8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8278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45" x14ac:dyDescent="0.25">
      <c r="A1680">
        <v>1678</v>
      </c>
      <c r="B1680" s="3" t="s">
        <v>1677</v>
      </c>
      <c r="C1680" s="3" t="s">
        <v>5785</v>
      </c>
      <c r="D1680" s="6">
        <v>1500</v>
      </c>
      <c r="E1680" s="8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8278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0" x14ac:dyDescent="0.25">
      <c r="A1681">
        <v>1679</v>
      </c>
      <c r="B1681" s="3" t="s">
        <v>1678</v>
      </c>
      <c r="C1681" s="3" t="s">
        <v>5786</v>
      </c>
      <c r="D1681" s="6">
        <v>2000</v>
      </c>
      <c r="E1681" s="8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8278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0" x14ac:dyDescent="0.25">
      <c r="A1682">
        <v>1680</v>
      </c>
      <c r="B1682" s="3" t="s">
        <v>1679</v>
      </c>
      <c r="C1682" s="3" t="s">
        <v>5787</v>
      </c>
      <c r="D1682" s="6">
        <v>1000</v>
      </c>
      <c r="E1682" s="8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8278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60" x14ac:dyDescent="0.25">
      <c r="A1683">
        <v>1681</v>
      </c>
      <c r="B1683" s="3" t="s">
        <v>1680</v>
      </c>
      <c r="C1683" s="3" t="s">
        <v>5788</v>
      </c>
      <c r="D1683" s="6">
        <v>65000</v>
      </c>
      <c r="E1683" s="8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45" x14ac:dyDescent="0.25">
      <c r="A1684">
        <v>1682</v>
      </c>
      <c r="B1684" s="3" t="s">
        <v>1681</v>
      </c>
      <c r="C1684" s="3" t="s">
        <v>5789</v>
      </c>
      <c r="D1684" s="6">
        <v>6000</v>
      </c>
      <c r="E1684" s="8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5" x14ac:dyDescent="0.25">
      <c r="A1685">
        <v>1683</v>
      </c>
      <c r="B1685" s="3" t="s">
        <v>1682</v>
      </c>
      <c r="C1685" s="3" t="s">
        <v>5790</v>
      </c>
      <c r="D1685" s="6">
        <v>3500</v>
      </c>
      <c r="E1685" s="8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0" x14ac:dyDescent="0.25">
      <c r="A1686">
        <v>1684</v>
      </c>
      <c r="B1686" s="3" t="s">
        <v>1683</v>
      </c>
      <c r="C1686" s="3" t="s">
        <v>5791</v>
      </c>
      <c r="D1686" s="6">
        <v>8000</v>
      </c>
      <c r="E1686" s="8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60" x14ac:dyDescent="0.25">
      <c r="A1687">
        <v>1685</v>
      </c>
      <c r="B1687" s="3" t="s">
        <v>1684</v>
      </c>
      <c r="C1687" s="3" t="s">
        <v>5792</v>
      </c>
      <c r="D1687" s="6">
        <v>350</v>
      </c>
      <c r="E1687" s="8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60" x14ac:dyDescent="0.25">
      <c r="A1688">
        <v>1686</v>
      </c>
      <c r="B1688" s="3" t="s">
        <v>1685</v>
      </c>
      <c r="C1688" s="3" t="s">
        <v>5793</v>
      </c>
      <c r="D1688" s="6">
        <v>5000</v>
      </c>
      <c r="E1688" s="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60" x14ac:dyDescent="0.25">
      <c r="A1689">
        <v>1687</v>
      </c>
      <c r="B1689" s="3" t="s">
        <v>1686</v>
      </c>
      <c r="C1689" s="3" t="s">
        <v>5794</v>
      </c>
      <c r="D1689" s="6">
        <v>10000</v>
      </c>
      <c r="E1689" s="8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0" x14ac:dyDescent="0.25">
      <c r="A1690">
        <v>1688</v>
      </c>
      <c r="B1690" s="3" t="s">
        <v>1687</v>
      </c>
      <c r="C1690" s="3" t="s">
        <v>5795</v>
      </c>
      <c r="D1690" s="6">
        <v>4000</v>
      </c>
      <c r="E1690" s="8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30" x14ac:dyDescent="0.25">
      <c r="A1691">
        <v>1689</v>
      </c>
      <c r="B1691" s="3" t="s">
        <v>1688</v>
      </c>
      <c r="C1691" s="3" t="s">
        <v>5796</v>
      </c>
      <c r="D1691" s="6">
        <v>2400</v>
      </c>
      <c r="E1691" s="8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5" x14ac:dyDescent="0.25">
      <c r="A1692">
        <v>1690</v>
      </c>
      <c r="B1692" s="3" t="s">
        <v>1689</v>
      </c>
      <c r="C1692" s="3" t="s">
        <v>5797</v>
      </c>
      <c r="D1692" s="6">
        <v>2500</v>
      </c>
      <c r="E1692" s="8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60" x14ac:dyDescent="0.25">
      <c r="A1693">
        <v>1691</v>
      </c>
      <c r="B1693" s="3" t="s">
        <v>1690</v>
      </c>
      <c r="C1693" s="3" t="s">
        <v>5798</v>
      </c>
      <c r="D1693" s="6">
        <v>30000</v>
      </c>
      <c r="E1693" s="8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5" x14ac:dyDescent="0.25">
      <c r="A1694">
        <v>1692</v>
      </c>
      <c r="B1694" s="3" t="s">
        <v>1691</v>
      </c>
      <c r="C1694" s="3" t="s">
        <v>5799</v>
      </c>
      <c r="D1694" s="6">
        <v>5000</v>
      </c>
      <c r="E1694" s="8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60" x14ac:dyDescent="0.25">
      <c r="A1695">
        <v>1693</v>
      </c>
      <c r="B1695" s="3" t="s">
        <v>1692</v>
      </c>
      <c r="C1695" s="3" t="s">
        <v>5800</v>
      </c>
      <c r="D1695" s="6">
        <v>3000</v>
      </c>
      <c r="E1695" s="8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60" x14ac:dyDescent="0.25">
      <c r="A1696">
        <v>1694</v>
      </c>
      <c r="B1696" s="3" t="s">
        <v>1693</v>
      </c>
      <c r="C1696" s="3" t="s">
        <v>5801</v>
      </c>
      <c r="D1696" s="6">
        <v>10000</v>
      </c>
      <c r="E1696" s="8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60" x14ac:dyDescent="0.25">
      <c r="A1697">
        <v>1695</v>
      </c>
      <c r="B1697" s="3" t="s">
        <v>1694</v>
      </c>
      <c r="C1697" s="3" t="s">
        <v>5802</v>
      </c>
      <c r="D1697" s="6">
        <v>12000</v>
      </c>
      <c r="E1697" s="8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60" x14ac:dyDescent="0.25">
      <c r="A1698">
        <v>1696</v>
      </c>
      <c r="B1698" s="3" t="s">
        <v>1695</v>
      </c>
      <c r="C1698" s="3" t="s">
        <v>5803</v>
      </c>
      <c r="D1698" s="6">
        <v>300000</v>
      </c>
      <c r="E1698" s="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5" x14ac:dyDescent="0.25">
      <c r="A1699">
        <v>1697</v>
      </c>
      <c r="B1699" s="3" t="s">
        <v>1696</v>
      </c>
      <c r="C1699" s="3" t="s">
        <v>5804</v>
      </c>
      <c r="D1699" s="6">
        <v>12500</v>
      </c>
      <c r="E1699" s="8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75" x14ac:dyDescent="0.25">
      <c r="A1700">
        <v>1698</v>
      </c>
      <c r="B1700" s="3" t="s">
        <v>1697</v>
      </c>
      <c r="C1700" s="3" t="s">
        <v>5805</v>
      </c>
      <c r="D1700" s="6">
        <v>125000</v>
      </c>
      <c r="E1700" s="8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60" x14ac:dyDescent="0.25">
      <c r="A1701">
        <v>1699</v>
      </c>
      <c r="B1701" s="3" t="s">
        <v>1698</v>
      </c>
      <c r="C1701" s="3" t="s">
        <v>5806</v>
      </c>
      <c r="D1701" s="6">
        <v>5105</v>
      </c>
      <c r="E1701" s="8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60" x14ac:dyDescent="0.25">
      <c r="A1702">
        <v>1700</v>
      </c>
      <c r="B1702" s="3" t="s">
        <v>1699</v>
      </c>
      <c r="C1702" s="3" t="s">
        <v>5807</v>
      </c>
      <c r="D1702" s="6">
        <v>20000</v>
      </c>
      <c r="E1702" s="8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60" x14ac:dyDescent="0.25">
      <c r="A1703">
        <v>1701</v>
      </c>
      <c r="B1703" s="3" t="s">
        <v>1700</v>
      </c>
      <c r="C1703" s="3" t="s">
        <v>5808</v>
      </c>
      <c r="D1703" s="6">
        <v>5050</v>
      </c>
      <c r="E1703" s="8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30" x14ac:dyDescent="0.25">
      <c r="A1704">
        <v>1702</v>
      </c>
      <c r="B1704" s="3" t="s">
        <v>1701</v>
      </c>
      <c r="C1704" s="3" t="s">
        <v>5809</v>
      </c>
      <c r="D1704" s="6">
        <v>16500</v>
      </c>
      <c r="E1704" s="8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60" x14ac:dyDescent="0.25">
      <c r="A1705">
        <v>1703</v>
      </c>
      <c r="B1705" s="3" t="s">
        <v>1702</v>
      </c>
      <c r="C1705" s="3" t="s">
        <v>5810</v>
      </c>
      <c r="D1705" s="6">
        <v>5000</v>
      </c>
      <c r="E1705" s="8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45" x14ac:dyDescent="0.25">
      <c r="A1706">
        <v>1704</v>
      </c>
      <c r="B1706" s="3" t="s">
        <v>1703</v>
      </c>
      <c r="C1706" s="3" t="s">
        <v>5811</v>
      </c>
      <c r="D1706" s="6">
        <v>2000</v>
      </c>
      <c r="E1706" s="8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5" x14ac:dyDescent="0.25">
      <c r="A1707">
        <v>1705</v>
      </c>
      <c r="B1707" s="3" t="s">
        <v>1704</v>
      </c>
      <c r="C1707" s="3" t="s">
        <v>5812</v>
      </c>
      <c r="D1707" s="6">
        <v>2000</v>
      </c>
      <c r="E1707" s="8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5" x14ac:dyDescent="0.25">
      <c r="A1708">
        <v>1706</v>
      </c>
      <c r="B1708" s="3" t="s">
        <v>1705</v>
      </c>
      <c r="C1708" s="3" t="s">
        <v>5813</v>
      </c>
      <c r="D1708" s="6">
        <v>5500</v>
      </c>
      <c r="E1708" s="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60" x14ac:dyDescent="0.25">
      <c r="A1709">
        <v>1707</v>
      </c>
      <c r="B1709" s="3" t="s">
        <v>1706</v>
      </c>
      <c r="C1709" s="3" t="s">
        <v>5814</v>
      </c>
      <c r="D1709" s="6">
        <v>5000</v>
      </c>
      <c r="E1709" s="8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60" x14ac:dyDescent="0.25">
      <c r="A1710">
        <v>1708</v>
      </c>
      <c r="B1710" s="3" t="s">
        <v>1707</v>
      </c>
      <c r="C1710" s="3" t="s">
        <v>5815</v>
      </c>
      <c r="D1710" s="6">
        <v>7000</v>
      </c>
      <c r="E1710" s="8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5" x14ac:dyDescent="0.25">
      <c r="A1711">
        <v>1709</v>
      </c>
      <c r="B1711" s="3" t="s">
        <v>1708</v>
      </c>
      <c r="C1711" s="3" t="s">
        <v>5816</v>
      </c>
      <c r="D1711" s="6">
        <v>1750</v>
      </c>
      <c r="E1711" s="8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0" x14ac:dyDescent="0.25">
      <c r="A1712">
        <v>1710</v>
      </c>
      <c r="B1712" s="3" t="s">
        <v>1709</v>
      </c>
      <c r="C1712" s="3" t="s">
        <v>5817</v>
      </c>
      <c r="D1712" s="6">
        <v>5000</v>
      </c>
      <c r="E1712" s="8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60" x14ac:dyDescent="0.25">
      <c r="A1713">
        <v>1711</v>
      </c>
      <c r="B1713" s="3" t="s">
        <v>1710</v>
      </c>
      <c r="C1713" s="3" t="s">
        <v>5818</v>
      </c>
      <c r="D1713" s="6">
        <v>10000</v>
      </c>
      <c r="E1713" s="8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60" x14ac:dyDescent="0.25">
      <c r="A1714">
        <v>1712</v>
      </c>
      <c r="B1714" s="3" t="s">
        <v>1711</v>
      </c>
      <c r="C1714" s="3" t="s">
        <v>5819</v>
      </c>
      <c r="D1714" s="6">
        <v>5000</v>
      </c>
      <c r="E1714" s="8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60" x14ac:dyDescent="0.25">
      <c r="A1715">
        <v>1713</v>
      </c>
      <c r="B1715" s="3" t="s">
        <v>1712</v>
      </c>
      <c r="C1715" s="3" t="s">
        <v>5820</v>
      </c>
      <c r="D1715" s="6">
        <v>3000</v>
      </c>
      <c r="E1715" s="8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60" x14ac:dyDescent="0.25">
      <c r="A1716">
        <v>1714</v>
      </c>
      <c r="B1716" s="3" t="s">
        <v>1713</v>
      </c>
      <c r="C1716" s="3" t="s">
        <v>5821</v>
      </c>
      <c r="D1716" s="6">
        <v>25000</v>
      </c>
      <c r="E1716" s="8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5" x14ac:dyDescent="0.25">
      <c r="A1717">
        <v>1715</v>
      </c>
      <c r="B1717" s="3" t="s">
        <v>1714</v>
      </c>
      <c r="C1717" s="3" t="s">
        <v>5822</v>
      </c>
      <c r="D1717" s="6">
        <v>5000</v>
      </c>
      <c r="E1717" s="8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60" x14ac:dyDescent="0.25">
      <c r="A1718">
        <v>1716</v>
      </c>
      <c r="B1718" s="3" t="s">
        <v>1715</v>
      </c>
      <c r="C1718" s="3" t="s">
        <v>5823</v>
      </c>
      <c r="D1718" s="6">
        <v>2000</v>
      </c>
      <c r="E1718" s="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5" x14ac:dyDescent="0.25">
      <c r="A1719">
        <v>1717</v>
      </c>
      <c r="B1719" s="3" t="s">
        <v>1716</v>
      </c>
      <c r="C1719" s="3" t="s">
        <v>5824</v>
      </c>
      <c r="D1719" s="6">
        <v>3265</v>
      </c>
      <c r="E1719" s="8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x14ac:dyDescent="0.25">
      <c r="A1720">
        <v>1718</v>
      </c>
      <c r="B1720" s="3" t="s">
        <v>1717</v>
      </c>
      <c r="C1720" s="3" t="s">
        <v>5825</v>
      </c>
      <c r="D1720" s="6">
        <v>35000</v>
      </c>
      <c r="E1720" s="8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60" x14ac:dyDescent="0.25">
      <c r="A1721">
        <v>1719</v>
      </c>
      <c r="B1721" s="3" t="s">
        <v>1718</v>
      </c>
      <c r="C1721" s="3" t="s">
        <v>5826</v>
      </c>
      <c r="D1721" s="6">
        <v>4000</v>
      </c>
      <c r="E1721" s="8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60" x14ac:dyDescent="0.25">
      <c r="A1722">
        <v>1720</v>
      </c>
      <c r="B1722" s="3" t="s">
        <v>1719</v>
      </c>
      <c r="C1722" s="3" t="s">
        <v>5827</v>
      </c>
      <c r="D1722" s="6">
        <v>4000</v>
      </c>
      <c r="E1722" s="8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5" x14ac:dyDescent="0.25">
      <c r="A1723">
        <v>1721</v>
      </c>
      <c r="B1723" s="3" t="s">
        <v>1720</v>
      </c>
      <c r="C1723" s="3" t="s">
        <v>5828</v>
      </c>
      <c r="D1723" s="6">
        <v>5000</v>
      </c>
      <c r="E1723" s="8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5" x14ac:dyDescent="0.25">
      <c r="A1724">
        <v>1722</v>
      </c>
      <c r="B1724" s="3" t="s">
        <v>1721</v>
      </c>
      <c r="C1724" s="3" t="s">
        <v>5829</v>
      </c>
      <c r="D1724" s="6">
        <v>2880</v>
      </c>
      <c r="E1724" s="8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60" x14ac:dyDescent="0.25">
      <c r="A1725">
        <v>1723</v>
      </c>
      <c r="B1725" s="3" t="s">
        <v>1722</v>
      </c>
      <c r="C1725" s="3" t="s">
        <v>5830</v>
      </c>
      <c r="D1725" s="6">
        <v>10000</v>
      </c>
      <c r="E1725" s="8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60" x14ac:dyDescent="0.25">
      <c r="A1726">
        <v>1724</v>
      </c>
      <c r="B1726" s="3" t="s">
        <v>1723</v>
      </c>
      <c r="C1726" s="3" t="s">
        <v>5831</v>
      </c>
      <c r="D1726" s="6">
        <v>6000</v>
      </c>
      <c r="E1726" s="8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60" x14ac:dyDescent="0.25">
      <c r="A1727">
        <v>1725</v>
      </c>
      <c r="B1727" s="3" t="s">
        <v>1724</v>
      </c>
      <c r="C1727" s="3" t="s">
        <v>5832</v>
      </c>
      <c r="D1727" s="6">
        <v>5500</v>
      </c>
      <c r="E1727" s="8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0" x14ac:dyDescent="0.25">
      <c r="A1728">
        <v>1726</v>
      </c>
      <c r="B1728" s="3" t="s">
        <v>1725</v>
      </c>
      <c r="C1728" s="3" t="s">
        <v>5833</v>
      </c>
      <c r="D1728" s="6">
        <v>6500</v>
      </c>
      <c r="E1728" s="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60" x14ac:dyDescent="0.25">
      <c r="A1729">
        <v>1727</v>
      </c>
      <c r="B1729" s="3" t="s">
        <v>1726</v>
      </c>
      <c r="C1729" s="3" t="s">
        <v>5834</v>
      </c>
      <c r="D1729" s="6">
        <v>3000</v>
      </c>
      <c r="E1729" s="8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5" x14ac:dyDescent="0.25">
      <c r="A1730">
        <v>1728</v>
      </c>
      <c r="B1730" s="3" t="s">
        <v>1727</v>
      </c>
      <c r="C1730" s="3" t="s">
        <v>5835</v>
      </c>
      <c r="D1730" s="6">
        <v>1250</v>
      </c>
      <c r="E1730" s="8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60" x14ac:dyDescent="0.25">
      <c r="A1731">
        <v>1729</v>
      </c>
      <c r="B1731" s="3" t="s">
        <v>1728</v>
      </c>
      <c r="C1731" s="3" t="s">
        <v>5836</v>
      </c>
      <c r="D1731" s="6">
        <v>10000</v>
      </c>
      <c r="E1731" s="8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5" x14ac:dyDescent="0.25">
      <c r="A1732">
        <v>1730</v>
      </c>
      <c r="B1732" s="3" t="s">
        <v>1729</v>
      </c>
      <c r="C1732" s="3" t="s">
        <v>5837</v>
      </c>
      <c r="D1732" s="6">
        <v>3000</v>
      </c>
      <c r="E1732" s="8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0" x14ac:dyDescent="0.25">
      <c r="A1733">
        <v>1731</v>
      </c>
      <c r="B1733" s="3" t="s">
        <v>1730</v>
      </c>
      <c r="C1733" s="3" t="s">
        <v>5838</v>
      </c>
      <c r="D1733" s="6">
        <v>1000</v>
      </c>
      <c r="E1733" s="8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60" x14ac:dyDescent="0.25">
      <c r="A1734">
        <v>1732</v>
      </c>
      <c r="B1734" s="3" t="s">
        <v>1731</v>
      </c>
      <c r="C1734" s="3" t="s">
        <v>5839</v>
      </c>
      <c r="D1734" s="6">
        <v>4000</v>
      </c>
      <c r="E1734" s="8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60" x14ac:dyDescent="0.25">
      <c r="A1735">
        <v>1733</v>
      </c>
      <c r="B1735" s="3" t="s">
        <v>1732</v>
      </c>
      <c r="C1735" s="3" t="s">
        <v>5840</v>
      </c>
      <c r="D1735" s="6">
        <v>10000</v>
      </c>
      <c r="E1735" s="8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5" x14ac:dyDescent="0.25">
      <c r="A1736">
        <v>1734</v>
      </c>
      <c r="B1736" s="3" t="s">
        <v>1733</v>
      </c>
      <c r="C1736" s="3" t="s">
        <v>5841</v>
      </c>
      <c r="D1736" s="6">
        <v>4500</v>
      </c>
      <c r="E1736" s="8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5" x14ac:dyDescent="0.25">
      <c r="A1737">
        <v>1735</v>
      </c>
      <c r="B1737" s="3" t="s">
        <v>1734</v>
      </c>
      <c r="C1737" s="3" t="s">
        <v>5842</v>
      </c>
      <c r="D1737" s="6">
        <v>1000</v>
      </c>
      <c r="E1737" s="8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45" x14ac:dyDescent="0.25">
      <c r="A1738">
        <v>1736</v>
      </c>
      <c r="B1738" s="3" t="s">
        <v>1735</v>
      </c>
      <c r="C1738" s="3" t="s">
        <v>5843</v>
      </c>
      <c r="D1738" s="6">
        <v>3000</v>
      </c>
      <c r="E1738" s="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60" x14ac:dyDescent="0.25">
      <c r="A1739">
        <v>1737</v>
      </c>
      <c r="B1739" s="3" t="s">
        <v>1736</v>
      </c>
      <c r="C1739" s="3" t="s">
        <v>5844</v>
      </c>
      <c r="D1739" s="6">
        <v>4000</v>
      </c>
      <c r="E1739" s="8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45" x14ac:dyDescent="0.25">
      <c r="A1740">
        <v>1738</v>
      </c>
      <c r="B1740" s="3" t="s">
        <v>1737</v>
      </c>
      <c r="C1740" s="3" t="s">
        <v>5845</v>
      </c>
      <c r="D1740" s="6">
        <v>5000</v>
      </c>
      <c r="E1740" s="8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5" x14ac:dyDescent="0.25">
      <c r="A1741">
        <v>1739</v>
      </c>
      <c r="B1741" s="3" t="s">
        <v>1738</v>
      </c>
      <c r="C1741" s="3" t="s">
        <v>5846</v>
      </c>
      <c r="D1741" s="6">
        <v>1000</v>
      </c>
      <c r="E1741" s="8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5" x14ac:dyDescent="0.25">
      <c r="A1742">
        <v>1740</v>
      </c>
      <c r="B1742" s="3" t="s">
        <v>1739</v>
      </c>
      <c r="C1742" s="3" t="s">
        <v>5847</v>
      </c>
      <c r="D1742" s="6">
        <v>3000</v>
      </c>
      <c r="E1742" s="8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45" x14ac:dyDescent="0.25">
      <c r="A1743">
        <v>1741</v>
      </c>
      <c r="B1743" s="3" t="s">
        <v>1740</v>
      </c>
      <c r="C1743" s="3" t="s">
        <v>5848</v>
      </c>
      <c r="D1743" s="6">
        <v>1200</v>
      </c>
      <c r="E1743" s="8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8271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60" x14ac:dyDescent="0.25">
      <c r="A1744">
        <v>1742</v>
      </c>
      <c r="B1744" s="3" t="s">
        <v>1741</v>
      </c>
      <c r="C1744" s="3" t="s">
        <v>5849</v>
      </c>
      <c r="D1744" s="6">
        <v>2000</v>
      </c>
      <c r="E1744" s="8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8271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5" x14ac:dyDescent="0.25">
      <c r="A1745">
        <v>1743</v>
      </c>
      <c r="B1745" s="3" t="s">
        <v>1742</v>
      </c>
      <c r="C1745" s="3" t="s">
        <v>5850</v>
      </c>
      <c r="D1745" s="6">
        <v>6000</v>
      </c>
      <c r="E1745" s="8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8271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60" x14ac:dyDescent="0.25">
      <c r="A1746">
        <v>1744</v>
      </c>
      <c r="B1746" s="3" t="s">
        <v>1743</v>
      </c>
      <c r="C1746" s="3" t="s">
        <v>5851</v>
      </c>
      <c r="D1746" s="6">
        <v>5500</v>
      </c>
      <c r="E1746" s="8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8271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60" x14ac:dyDescent="0.25">
      <c r="A1747">
        <v>1745</v>
      </c>
      <c r="B1747" s="3" t="s">
        <v>1744</v>
      </c>
      <c r="C1747" s="3" t="s">
        <v>5852</v>
      </c>
      <c r="D1747" s="6">
        <v>7000</v>
      </c>
      <c r="E1747" s="8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8271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60" x14ac:dyDescent="0.25">
      <c r="A1748">
        <v>1746</v>
      </c>
      <c r="B1748" s="3" t="s">
        <v>1745</v>
      </c>
      <c r="C1748" s="3" t="s">
        <v>5853</v>
      </c>
      <c r="D1748" s="6">
        <v>15000</v>
      </c>
      <c r="E1748" s="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8271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60" x14ac:dyDescent="0.25">
      <c r="A1749">
        <v>1747</v>
      </c>
      <c r="B1749" s="3" t="s">
        <v>1746</v>
      </c>
      <c r="C1749" s="3" t="s">
        <v>5854</v>
      </c>
      <c r="D1749" s="6">
        <v>9000</v>
      </c>
      <c r="E1749" s="8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8271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45" x14ac:dyDescent="0.25">
      <c r="A1750">
        <v>1748</v>
      </c>
      <c r="B1750" s="3" t="s">
        <v>1747</v>
      </c>
      <c r="C1750" s="3" t="s">
        <v>5855</v>
      </c>
      <c r="D1750" s="6">
        <v>50000</v>
      </c>
      <c r="E1750" s="8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8271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45" x14ac:dyDescent="0.25">
      <c r="A1751">
        <v>1749</v>
      </c>
      <c r="B1751" s="3" t="s">
        <v>1748</v>
      </c>
      <c r="C1751" s="3" t="s">
        <v>5856</v>
      </c>
      <c r="D1751" s="6">
        <v>10050</v>
      </c>
      <c r="E1751" s="8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8271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60" x14ac:dyDescent="0.25">
      <c r="A1752">
        <v>1750</v>
      </c>
      <c r="B1752" s="3" t="s">
        <v>1749</v>
      </c>
      <c r="C1752" s="3" t="s">
        <v>5857</v>
      </c>
      <c r="D1752" s="6">
        <v>5000</v>
      </c>
      <c r="E1752" s="8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8271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0" x14ac:dyDescent="0.25">
      <c r="A1753">
        <v>1751</v>
      </c>
      <c r="B1753" s="3" t="s">
        <v>1750</v>
      </c>
      <c r="C1753" s="3" t="s">
        <v>5858</v>
      </c>
      <c r="D1753" s="6">
        <v>10000</v>
      </c>
      <c r="E1753" s="8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8271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45" x14ac:dyDescent="0.25">
      <c r="A1754">
        <v>1752</v>
      </c>
      <c r="B1754" s="3" t="s">
        <v>1751</v>
      </c>
      <c r="C1754" s="3" t="s">
        <v>5859</v>
      </c>
      <c r="D1754" s="6">
        <v>1200</v>
      </c>
      <c r="E1754" s="8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8271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5" x14ac:dyDescent="0.25">
      <c r="A1755">
        <v>1753</v>
      </c>
      <c r="B1755" s="3" t="s">
        <v>1752</v>
      </c>
      <c r="C1755" s="3" t="s">
        <v>5860</v>
      </c>
      <c r="D1755" s="6">
        <v>15000</v>
      </c>
      <c r="E1755" s="8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8271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60" x14ac:dyDescent="0.25">
      <c r="A1756">
        <v>1754</v>
      </c>
      <c r="B1756" s="3" t="s">
        <v>1753</v>
      </c>
      <c r="C1756" s="3" t="s">
        <v>5861</v>
      </c>
      <c r="D1756" s="6">
        <v>8500</v>
      </c>
      <c r="E1756" s="8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8271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60" x14ac:dyDescent="0.25">
      <c r="A1757">
        <v>1755</v>
      </c>
      <c r="B1757" s="3" t="s">
        <v>1754</v>
      </c>
      <c r="C1757" s="3" t="s">
        <v>5862</v>
      </c>
      <c r="D1757" s="6">
        <v>25</v>
      </c>
      <c r="E1757" s="8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8271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5" x14ac:dyDescent="0.25">
      <c r="A1758">
        <v>1756</v>
      </c>
      <c r="B1758" s="3" t="s">
        <v>1755</v>
      </c>
      <c r="C1758" s="3" t="s">
        <v>5863</v>
      </c>
      <c r="D1758" s="6">
        <v>5500</v>
      </c>
      <c r="E1758" s="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8271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45" x14ac:dyDescent="0.25">
      <c r="A1759">
        <v>1757</v>
      </c>
      <c r="B1759" s="3" t="s">
        <v>1756</v>
      </c>
      <c r="C1759" s="3" t="s">
        <v>5864</v>
      </c>
      <c r="D1759" s="6">
        <v>5000</v>
      </c>
      <c r="E1759" s="8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8271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60" x14ac:dyDescent="0.25">
      <c r="A1760">
        <v>1758</v>
      </c>
      <c r="B1760" s="3" t="s">
        <v>1757</v>
      </c>
      <c r="C1760" s="3" t="s">
        <v>5865</v>
      </c>
      <c r="D1760" s="6">
        <v>1000</v>
      </c>
      <c r="E1760" s="8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8271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0" x14ac:dyDescent="0.25">
      <c r="A1761">
        <v>1759</v>
      </c>
      <c r="B1761" s="3" t="s">
        <v>1758</v>
      </c>
      <c r="C1761" s="3" t="s">
        <v>5866</v>
      </c>
      <c r="D1761" s="6">
        <v>5000</v>
      </c>
      <c r="E1761" s="8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8271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60" x14ac:dyDescent="0.25">
      <c r="A1762">
        <v>1760</v>
      </c>
      <c r="B1762" s="3" t="s">
        <v>1759</v>
      </c>
      <c r="C1762" s="3" t="s">
        <v>5867</v>
      </c>
      <c r="D1762" s="6">
        <v>5000</v>
      </c>
      <c r="E1762" s="8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8271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0" x14ac:dyDescent="0.25">
      <c r="A1763">
        <v>1761</v>
      </c>
      <c r="B1763" s="3" t="s">
        <v>1760</v>
      </c>
      <c r="C1763" s="3" t="s">
        <v>5868</v>
      </c>
      <c r="D1763" s="6">
        <v>100</v>
      </c>
      <c r="E1763" s="8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8271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30" x14ac:dyDescent="0.25">
      <c r="A1764">
        <v>1762</v>
      </c>
      <c r="B1764" s="3" t="s">
        <v>1761</v>
      </c>
      <c r="C1764" s="3" t="s">
        <v>5869</v>
      </c>
      <c r="D1764" s="6">
        <v>100</v>
      </c>
      <c r="E1764" s="8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8271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60" x14ac:dyDescent="0.25">
      <c r="A1765">
        <v>1763</v>
      </c>
      <c r="B1765" s="3" t="s">
        <v>1762</v>
      </c>
      <c r="C1765" s="3" t="s">
        <v>5870</v>
      </c>
      <c r="D1765" s="6">
        <v>12000</v>
      </c>
      <c r="E1765" s="8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8271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60" x14ac:dyDescent="0.25">
      <c r="A1766">
        <v>1764</v>
      </c>
      <c r="B1766" s="3" t="s">
        <v>1763</v>
      </c>
      <c r="C1766" s="3" t="s">
        <v>5871</v>
      </c>
      <c r="D1766" s="6">
        <v>11000</v>
      </c>
      <c r="E1766" s="8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8271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60" x14ac:dyDescent="0.25">
      <c r="A1767">
        <v>1765</v>
      </c>
      <c r="B1767" s="3" t="s">
        <v>1764</v>
      </c>
      <c r="C1767" s="3" t="s">
        <v>5872</v>
      </c>
      <c r="D1767" s="6">
        <v>12500</v>
      </c>
      <c r="E1767" s="8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8271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0" x14ac:dyDescent="0.25">
      <c r="A1768">
        <v>1766</v>
      </c>
      <c r="B1768" s="3" t="s">
        <v>1765</v>
      </c>
      <c r="C1768" s="3" t="s">
        <v>5873</v>
      </c>
      <c r="D1768" s="6">
        <v>1500</v>
      </c>
      <c r="E1768" s="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8271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45" x14ac:dyDescent="0.25">
      <c r="A1769">
        <v>1767</v>
      </c>
      <c r="B1769" s="3" t="s">
        <v>1766</v>
      </c>
      <c r="C1769" s="3" t="s">
        <v>5874</v>
      </c>
      <c r="D1769" s="6">
        <v>5000</v>
      </c>
      <c r="E1769" s="8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8271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5" x14ac:dyDescent="0.25">
      <c r="A1770">
        <v>1768</v>
      </c>
      <c r="B1770" s="3" t="s">
        <v>1767</v>
      </c>
      <c r="C1770" s="3" t="s">
        <v>5875</v>
      </c>
      <c r="D1770" s="6">
        <v>5000</v>
      </c>
      <c r="E1770" s="8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8271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5" x14ac:dyDescent="0.25">
      <c r="A1771">
        <v>1769</v>
      </c>
      <c r="B1771" s="3" t="s">
        <v>1768</v>
      </c>
      <c r="C1771" s="3" t="s">
        <v>5876</v>
      </c>
      <c r="D1771" s="6">
        <v>40000</v>
      </c>
      <c r="E1771" s="8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8271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60" x14ac:dyDescent="0.25">
      <c r="A1772">
        <v>1770</v>
      </c>
      <c r="B1772" s="3" t="s">
        <v>1769</v>
      </c>
      <c r="C1772" s="3" t="s">
        <v>5877</v>
      </c>
      <c r="D1772" s="6">
        <v>24500</v>
      </c>
      <c r="E1772" s="8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8271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60" x14ac:dyDescent="0.25">
      <c r="A1773">
        <v>1771</v>
      </c>
      <c r="B1773" s="3" t="s">
        <v>1770</v>
      </c>
      <c r="C1773" s="3" t="s">
        <v>5878</v>
      </c>
      <c r="D1773" s="6">
        <v>4200</v>
      </c>
      <c r="E1773" s="8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8271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45" x14ac:dyDescent="0.25">
      <c r="A1774">
        <v>1772</v>
      </c>
      <c r="B1774" s="3" t="s">
        <v>1771</v>
      </c>
      <c r="C1774" s="3" t="s">
        <v>5879</v>
      </c>
      <c r="D1774" s="6">
        <v>5500</v>
      </c>
      <c r="E1774" s="8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8271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60" x14ac:dyDescent="0.25">
      <c r="A1775">
        <v>1773</v>
      </c>
      <c r="B1775" s="3" t="s">
        <v>1772</v>
      </c>
      <c r="C1775" s="3" t="s">
        <v>5880</v>
      </c>
      <c r="D1775" s="6">
        <v>30000</v>
      </c>
      <c r="E1775" s="8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8271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60" x14ac:dyDescent="0.25">
      <c r="A1776">
        <v>1774</v>
      </c>
      <c r="B1776" s="3" t="s">
        <v>1773</v>
      </c>
      <c r="C1776" s="3" t="s">
        <v>5881</v>
      </c>
      <c r="D1776" s="6">
        <v>2500</v>
      </c>
      <c r="E1776" s="8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8271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5" x14ac:dyDescent="0.25">
      <c r="A1777">
        <v>1775</v>
      </c>
      <c r="B1777" s="3" t="s">
        <v>1774</v>
      </c>
      <c r="C1777" s="3" t="s">
        <v>5882</v>
      </c>
      <c r="D1777" s="6">
        <v>32500</v>
      </c>
      <c r="E1777" s="8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8271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5" x14ac:dyDescent="0.25">
      <c r="A1778">
        <v>1776</v>
      </c>
      <c r="B1778" s="3" t="s">
        <v>1775</v>
      </c>
      <c r="C1778" s="3" t="s">
        <v>5883</v>
      </c>
      <c r="D1778" s="6">
        <v>5000</v>
      </c>
      <c r="E1778" s="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8271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60" x14ac:dyDescent="0.25">
      <c r="A1779">
        <v>1777</v>
      </c>
      <c r="B1779" s="3" t="s">
        <v>1776</v>
      </c>
      <c r="C1779" s="3" t="s">
        <v>5884</v>
      </c>
      <c r="D1779" s="6">
        <v>4800</v>
      </c>
      <c r="E1779" s="8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8271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5" x14ac:dyDescent="0.25">
      <c r="A1780">
        <v>1778</v>
      </c>
      <c r="B1780" s="3" t="s">
        <v>1777</v>
      </c>
      <c r="C1780" s="3" t="s">
        <v>5885</v>
      </c>
      <c r="D1780" s="6">
        <v>50000</v>
      </c>
      <c r="E1780" s="8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8271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60" x14ac:dyDescent="0.25">
      <c r="A1781">
        <v>1779</v>
      </c>
      <c r="B1781" s="3" t="s">
        <v>1778</v>
      </c>
      <c r="C1781" s="3" t="s">
        <v>5886</v>
      </c>
      <c r="D1781" s="6">
        <v>11000</v>
      </c>
      <c r="E1781" s="8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8271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60" x14ac:dyDescent="0.25">
      <c r="A1782">
        <v>1780</v>
      </c>
      <c r="B1782" s="3" t="s">
        <v>1779</v>
      </c>
      <c r="C1782" s="3" t="s">
        <v>5887</v>
      </c>
      <c r="D1782" s="6">
        <v>30000</v>
      </c>
      <c r="E1782" s="8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8271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60" x14ac:dyDescent="0.25">
      <c r="A1783">
        <v>1781</v>
      </c>
      <c r="B1783" s="3" t="s">
        <v>1780</v>
      </c>
      <c r="C1783" s="3" t="s">
        <v>5888</v>
      </c>
      <c r="D1783" s="6">
        <v>5500</v>
      </c>
      <c r="E1783" s="8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8271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60" x14ac:dyDescent="0.25">
      <c r="A1784">
        <v>1782</v>
      </c>
      <c r="B1784" s="3" t="s">
        <v>1781</v>
      </c>
      <c r="C1784" s="3" t="s">
        <v>5889</v>
      </c>
      <c r="D1784" s="6">
        <v>35000</v>
      </c>
      <c r="E1784" s="8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8271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60" x14ac:dyDescent="0.25">
      <c r="A1785">
        <v>1783</v>
      </c>
      <c r="B1785" s="3" t="s">
        <v>1782</v>
      </c>
      <c r="C1785" s="3" t="s">
        <v>5890</v>
      </c>
      <c r="D1785" s="6">
        <v>40000</v>
      </c>
      <c r="E1785" s="8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8271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60" x14ac:dyDescent="0.25">
      <c r="A1786">
        <v>1784</v>
      </c>
      <c r="B1786" s="3" t="s">
        <v>1783</v>
      </c>
      <c r="C1786" s="3" t="s">
        <v>5891</v>
      </c>
      <c r="D1786" s="6">
        <v>5000</v>
      </c>
      <c r="E1786" s="8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8271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5" x14ac:dyDescent="0.25">
      <c r="A1787">
        <v>1785</v>
      </c>
      <c r="B1787" s="3" t="s">
        <v>1784</v>
      </c>
      <c r="C1787" s="3" t="s">
        <v>5892</v>
      </c>
      <c r="D1787" s="6">
        <v>24000</v>
      </c>
      <c r="E1787" s="8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8271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60" x14ac:dyDescent="0.25">
      <c r="A1788">
        <v>1786</v>
      </c>
      <c r="B1788" s="3" t="s">
        <v>1785</v>
      </c>
      <c r="C1788" s="3" t="s">
        <v>5893</v>
      </c>
      <c r="D1788" s="6">
        <v>1900</v>
      </c>
      <c r="E1788" s="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8271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5" x14ac:dyDescent="0.25">
      <c r="A1789">
        <v>1787</v>
      </c>
      <c r="B1789" s="3" t="s">
        <v>1786</v>
      </c>
      <c r="C1789" s="3" t="s">
        <v>5894</v>
      </c>
      <c r="D1789" s="6">
        <v>10000</v>
      </c>
      <c r="E1789" s="8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8271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5" x14ac:dyDescent="0.25">
      <c r="A1790">
        <v>1788</v>
      </c>
      <c r="B1790" s="3" t="s">
        <v>1787</v>
      </c>
      <c r="C1790" s="3" t="s">
        <v>5895</v>
      </c>
      <c r="D1790" s="6">
        <v>5500</v>
      </c>
      <c r="E1790" s="8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8271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5" x14ac:dyDescent="0.25">
      <c r="A1791">
        <v>1789</v>
      </c>
      <c r="B1791" s="3" t="s">
        <v>1788</v>
      </c>
      <c r="C1791" s="3" t="s">
        <v>5896</v>
      </c>
      <c r="D1791" s="6">
        <v>8000</v>
      </c>
      <c r="E1791" s="8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8271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5" x14ac:dyDescent="0.25">
      <c r="A1792">
        <v>1790</v>
      </c>
      <c r="B1792" s="3" t="s">
        <v>1789</v>
      </c>
      <c r="C1792" s="3" t="s">
        <v>5897</v>
      </c>
      <c r="D1792" s="6">
        <v>33000</v>
      </c>
      <c r="E1792" s="8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8271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45" x14ac:dyDescent="0.25">
      <c r="A1793">
        <v>1791</v>
      </c>
      <c r="B1793" s="3" t="s">
        <v>1790</v>
      </c>
      <c r="C1793" s="3" t="s">
        <v>5898</v>
      </c>
      <c r="D1793" s="6">
        <v>3000</v>
      </c>
      <c r="E1793" s="8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8271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45" x14ac:dyDescent="0.25">
      <c r="A1794">
        <v>1792</v>
      </c>
      <c r="B1794" s="3" t="s">
        <v>1791</v>
      </c>
      <c r="C1794" s="3" t="s">
        <v>5899</v>
      </c>
      <c r="D1794" s="6">
        <v>25000</v>
      </c>
      <c r="E1794" s="8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8271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5" x14ac:dyDescent="0.25">
      <c r="A1795">
        <v>1793</v>
      </c>
      <c r="B1795" s="3" t="s">
        <v>1792</v>
      </c>
      <c r="C1795" s="3" t="s">
        <v>5900</v>
      </c>
      <c r="D1795" s="6">
        <v>3000</v>
      </c>
      <c r="E1795" s="8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8271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60" x14ac:dyDescent="0.25">
      <c r="A1796">
        <v>1794</v>
      </c>
      <c r="B1796" s="3" t="s">
        <v>1793</v>
      </c>
      <c r="C1796" s="3" t="s">
        <v>5901</v>
      </c>
      <c r="D1796" s="6">
        <v>9000</v>
      </c>
      <c r="E1796" s="8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8271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5" x14ac:dyDescent="0.25">
      <c r="A1797">
        <v>1795</v>
      </c>
      <c r="B1797" s="3" t="s">
        <v>1794</v>
      </c>
      <c r="C1797" s="3" t="s">
        <v>5902</v>
      </c>
      <c r="D1797" s="6">
        <v>28000</v>
      </c>
      <c r="E1797" s="8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8271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60" x14ac:dyDescent="0.25">
      <c r="A1798">
        <v>1796</v>
      </c>
      <c r="B1798" s="3" t="s">
        <v>1795</v>
      </c>
      <c r="C1798" s="3" t="s">
        <v>5903</v>
      </c>
      <c r="D1798" s="6">
        <v>19000</v>
      </c>
      <c r="E1798" s="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8271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5" x14ac:dyDescent="0.25">
      <c r="A1799">
        <v>1797</v>
      </c>
      <c r="B1799" s="3" t="s">
        <v>1796</v>
      </c>
      <c r="C1799" s="3" t="s">
        <v>5904</v>
      </c>
      <c r="D1799" s="6">
        <v>10000</v>
      </c>
      <c r="E1799" s="8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8271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5" x14ac:dyDescent="0.25">
      <c r="A1800">
        <v>1798</v>
      </c>
      <c r="B1800" s="3" t="s">
        <v>1797</v>
      </c>
      <c r="C1800" s="3" t="s">
        <v>5905</v>
      </c>
      <c r="D1800" s="6">
        <v>16000</v>
      </c>
      <c r="E1800" s="8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8271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0" x14ac:dyDescent="0.25">
      <c r="A1801">
        <v>1799</v>
      </c>
      <c r="B1801" s="3" t="s">
        <v>1798</v>
      </c>
      <c r="C1801" s="3" t="s">
        <v>5906</v>
      </c>
      <c r="D1801" s="6">
        <v>4000</v>
      </c>
      <c r="E1801" s="8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8271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60" x14ac:dyDescent="0.25">
      <c r="A1802">
        <v>1800</v>
      </c>
      <c r="B1802" s="3" t="s">
        <v>1799</v>
      </c>
      <c r="C1802" s="3" t="s">
        <v>5907</v>
      </c>
      <c r="D1802" s="6">
        <v>46260</v>
      </c>
      <c r="E1802" s="8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8271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60" x14ac:dyDescent="0.25">
      <c r="A1803">
        <v>1801</v>
      </c>
      <c r="B1803" s="3" t="s">
        <v>1800</v>
      </c>
      <c r="C1803" s="3" t="s">
        <v>5908</v>
      </c>
      <c r="D1803" s="6">
        <v>17000</v>
      </c>
      <c r="E1803" s="8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8271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45" x14ac:dyDescent="0.25">
      <c r="A1804">
        <v>1802</v>
      </c>
      <c r="B1804" s="3" t="s">
        <v>1801</v>
      </c>
      <c r="C1804" s="3" t="s">
        <v>5909</v>
      </c>
      <c r="D1804" s="6">
        <v>3500</v>
      </c>
      <c r="E1804" s="8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8271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5" x14ac:dyDescent="0.25">
      <c r="A1805">
        <v>1803</v>
      </c>
      <c r="B1805" s="3" t="s">
        <v>1802</v>
      </c>
      <c r="C1805" s="3" t="s">
        <v>5910</v>
      </c>
      <c r="D1805" s="6">
        <v>17500</v>
      </c>
      <c r="E1805" s="8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8271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5" x14ac:dyDescent="0.25">
      <c r="A1806">
        <v>1804</v>
      </c>
      <c r="B1806" s="3" t="s">
        <v>1803</v>
      </c>
      <c r="C1806" s="3" t="s">
        <v>5911</v>
      </c>
      <c r="D1806" s="6">
        <v>15500</v>
      </c>
      <c r="E1806" s="8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8271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60" x14ac:dyDescent="0.25">
      <c r="A1807">
        <v>1805</v>
      </c>
      <c r="B1807" s="3" t="s">
        <v>1804</v>
      </c>
      <c r="C1807" s="3" t="s">
        <v>5912</v>
      </c>
      <c r="D1807" s="6">
        <v>22500</v>
      </c>
      <c r="E1807" s="8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8271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60" x14ac:dyDescent="0.25">
      <c r="A1808">
        <v>1806</v>
      </c>
      <c r="B1808" s="3" t="s">
        <v>1805</v>
      </c>
      <c r="C1808" s="3" t="s">
        <v>5913</v>
      </c>
      <c r="D1808" s="6">
        <v>20000</v>
      </c>
      <c r="E1808" s="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8271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0" x14ac:dyDescent="0.25">
      <c r="A1809">
        <v>1807</v>
      </c>
      <c r="B1809" s="3" t="s">
        <v>1806</v>
      </c>
      <c r="C1809" s="3" t="s">
        <v>5914</v>
      </c>
      <c r="D1809" s="6">
        <v>5000</v>
      </c>
      <c r="E1809" s="8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8271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60" x14ac:dyDescent="0.25">
      <c r="A1810">
        <v>1808</v>
      </c>
      <c r="B1810" s="3" t="s">
        <v>1807</v>
      </c>
      <c r="C1810" s="3" t="s">
        <v>5915</v>
      </c>
      <c r="D1810" s="6">
        <v>28000</v>
      </c>
      <c r="E1810" s="8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8271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5" x14ac:dyDescent="0.25">
      <c r="A1811">
        <v>1809</v>
      </c>
      <c r="B1811" s="3" t="s">
        <v>1808</v>
      </c>
      <c r="C1811" s="3" t="s">
        <v>5916</v>
      </c>
      <c r="D1811" s="6">
        <v>3500</v>
      </c>
      <c r="E1811" s="8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8271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5" x14ac:dyDescent="0.25">
      <c r="A1812">
        <v>1810</v>
      </c>
      <c r="B1812" s="3" t="s">
        <v>1809</v>
      </c>
      <c r="C1812" s="3" t="s">
        <v>5917</v>
      </c>
      <c r="D1812" s="6">
        <v>450</v>
      </c>
      <c r="E1812" s="8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8271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45" x14ac:dyDescent="0.25">
      <c r="A1813">
        <v>1811</v>
      </c>
      <c r="B1813" s="3" t="s">
        <v>1810</v>
      </c>
      <c r="C1813" s="3" t="s">
        <v>5918</v>
      </c>
      <c r="D1813" s="6">
        <v>54000</v>
      </c>
      <c r="E1813" s="8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8271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60" x14ac:dyDescent="0.25">
      <c r="A1814">
        <v>1812</v>
      </c>
      <c r="B1814" s="3" t="s">
        <v>1811</v>
      </c>
      <c r="C1814" s="3" t="s">
        <v>5919</v>
      </c>
      <c r="D1814" s="6">
        <v>6500</v>
      </c>
      <c r="E1814" s="8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8271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5" x14ac:dyDescent="0.25">
      <c r="A1815">
        <v>1813</v>
      </c>
      <c r="B1815" s="3" t="s">
        <v>1812</v>
      </c>
      <c r="C1815" s="3" t="s">
        <v>5920</v>
      </c>
      <c r="D1815" s="6">
        <v>8750</v>
      </c>
      <c r="E1815" s="8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8271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5" x14ac:dyDescent="0.25">
      <c r="A1816">
        <v>1814</v>
      </c>
      <c r="B1816" s="3" t="s">
        <v>1813</v>
      </c>
      <c r="C1816" s="3" t="s">
        <v>5921</v>
      </c>
      <c r="D1816" s="6">
        <v>12000</v>
      </c>
      <c r="E1816" s="8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8271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60" x14ac:dyDescent="0.25">
      <c r="A1817">
        <v>1815</v>
      </c>
      <c r="B1817" s="3" t="s">
        <v>1814</v>
      </c>
      <c r="C1817" s="3" t="s">
        <v>5922</v>
      </c>
      <c r="D1817" s="6">
        <v>3000</v>
      </c>
      <c r="E1817" s="8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8271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5" x14ac:dyDescent="0.25">
      <c r="A1818">
        <v>1816</v>
      </c>
      <c r="B1818" s="3" t="s">
        <v>1815</v>
      </c>
      <c r="C1818" s="3" t="s">
        <v>5923</v>
      </c>
      <c r="D1818" s="6">
        <v>25000</v>
      </c>
      <c r="E1818" s="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8271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45" x14ac:dyDescent="0.25">
      <c r="A1819">
        <v>1817</v>
      </c>
      <c r="B1819" s="3" t="s">
        <v>1816</v>
      </c>
      <c r="C1819" s="3" t="s">
        <v>5924</v>
      </c>
      <c r="D1819" s="6">
        <v>18000</v>
      </c>
      <c r="E1819" s="8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8271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45" x14ac:dyDescent="0.25">
      <c r="A1820">
        <v>1818</v>
      </c>
      <c r="B1820" s="3" t="s">
        <v>1817</v>
      </c>
      <c r="C1820" s="3" t="s">
        <v>5925</v>
      </c>
      <c r="D1820" s="6">
        <v>15000</v>
      </c>
      <c r="E1820" s="8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8271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60" x14ac:dyDescent="0.25">
      <c r="A1821">
        <v>1819</v>
      </c>
      <c r="B1821" s="3" t="s">
        <v>1818</v>
      </c>
      <c r="C1821" s="3" t="s">
        <v>5926</v>
      </c>
      <c r="D1821" s="6">
        <v>1200</v>
      </c>
      <c r="E1821" s="8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8271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60" x14ac:dyDescent="0.25">
      <c r="A1822">
        <v>1820</v>
      </c>
      <c r="B1822" s="3" t="s">
        <v>1819</v>
      </c>
      <c r="C1822" s="3" t="s">
        <v>5927</v>
      </c>
      <c r="D1822" s="6">
        <v>26000</v>
      </c>
      <c r="E1822" s="8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8271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5" x14ac:dyDescent="0.25">
      <c r="A1823">
        <v>1821</v>
      </c>
      <c r="B1823" s="3" t="s">
        <v>1820</v>
      </c>
      <c r="C1823" s="3" t="s">
        <v>5928</v>
      </c>
      <c r="D1823" s="6">
        <v>2500</v>
      </c>
      <c r="E1823" s="8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8262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0" x14ac:dyDescent="0.25">
      <c r="A1824">
        <v>1822</v>
      </c>
      <c r="B1824" s="3" t="s">
        <v>1821</v>
      </c>
      <c r="C1824" s="3" t="s">
        <v>5929</v>
      </c>
      <c r="D1824" s="6">
        <v>300</v>
      </c>
      <c r="E1824" s="8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8262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60" x14ac:dyDescent="0.25">
      <c r="A1825">
        <v>1823</v>
      </c>
      <c r="B1825" s="3" t="s">
        <v>1822</v>
      </c>
      <c r="C1825" s="3" t="s">
        <v>5930</v>
      </c>
      <c r="D1825" s="6">
        <v>700</v>
      </c>
      <c r="E1825" s="8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8262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x14ac:dyDescent="0.25">
      <c r="A1826">
        <v>1824</v>
      </c>
      <c r="B1826" s="3" t="s">
        <v>1823</v>
      </c>
      <c r="C1826" s="3" t="s">
        <v>5931</v>
      </c>
      <c r="D1826" s="6">
        <v>3000</v>
      </c>
      <c r="E1826" s="8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8262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60" x14ac:dyDescent="0.25">
      <c r="A1827">
        <v>1825</v>
      </c>
      <c r="B1827" s="3" t="s">
        <v>1824</v>
      </c>
      <c r="C1827" s="3" t="s">
        <v>5932</v>
      </c>
      <c r="D1827" s="6">
        <v>2000</v>
      </c>
      <c r="E1827" s="8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8262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30" x14ac:dyDescent="0.25">
      <c r="A1828">
        <v>1826</v>
      </c>
      <c r="B1828" s="3" t="s">
        <v>1825</v>
      </c>
      <c r="C1828" s="3" t="s">
        <v>5933</v>
      </c>
      <c r="D1828" s="6">
        <v>2000</v>
      </c>
      <c r="E1828" s="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8262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60" x14ac:dyDescent="0.25">
      <c r="A1829">
        <v>1827</v>
      </c>
      <c r="B1829" s="3" t="s">
        <v>1826</v>
      </c>
      <c r="C1829" s="3" t="s">
        <v>5934</v>
      </c>
      <c r="D1829" s="6">
        <v>8000</v>
      </c>
      <c r="E1829" s="8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8262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60" x14ac:dyDescent="0.25">
      <c r="A1830">
        <v>1828</v>
      </c>
      <c r="B1830" s="3" t="s">
        <v>1827</v>
      </c>
      <c r="C1830" s="3" t="s">
        <v>5935</v>
      </c>
      <c r="D1830" s="6">
        <v>20000</v>
      </c>
      <c r="E1830" s="8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8262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5" x14ac:dyDescent="0.25">
      <c r="A1831">
        <v>1829</v>
      </c>
      <c r="B1831" s="3" t="s">
        <v>1828</v>
      </c>
      <c r="C1831" s="3" t="s">
        <v>5936</v>
      </c>
      <c r="D1831" s="6">
        <v>1500</v>
      </c>
      <c r="E1831" s="8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8262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5" x14ac:dyDescent="0.25">
      <c r="A1832">
        <v>1830</v>
      </c>
      <c r="B1832" s="3" t="s">
        <v>1829</v>
      </c>
      <c r="C1832" s="3" t="s">
        <v>5937</v>
      </c>
      <c r="D1832" s="6">
        <v>15000</v>
      </c>
      <c r="E1832" s="8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8262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5" x14ac:dyDescent="0.25">
      <c r="A1833">
        <v>1831</v>
      </c>
      <c r="B1833" s="3" t="s">
        <v>1830</v>
      </c>
      <c r="C1833" s="3" t="s">
        <v>5938</v>
      </c>
      <c r="D1833" s="6">
        <v>1000</v>
      </c>
      <c r="E1833" s="8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8262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60" x14ac:dyDescent="0.25">
      <c r="A1834">
        <v>1832</v>
      </c>
      <c r="B1834" s="3" t="s">
        <v>1831</v>
      </c>
      <c r="C1834" s="3" t="s">
        <v>5939</v>
      </c>
      <c r="D1834" s="6">
        <v>350</v>
      </c>
      <c r="E1834" s="8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8262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60" x14ac:dyDescent="0.25">
      <c r="A1835">
        <v>1833</v>
      </c>
      <c r="B1835" s="3" t="s">
        <v>1832</v>
      </c>
      <c r="C1835" s="3" t="s">
        <v>5940</v>
      </c>
      <c r="D1835" s="6">
        <v>400</v>
      </c>
      <c r="E1835" s="8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8262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0" x14ac:dyDescent="0.25">
      <c r="A1836">
        <v>1834</v>
      </c>
      <c r="B1836" s="3" t="s">
        <v>1833</v>
      </c>
      <c r="C1836" s="3" t="s">
        <v>5941</v>
      </c>
      <c r="D1836" s="6">
        <v>10000</v>
      </c>
      <c r="E1836" s="8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8262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75" x14ac:dyDescent="0.25">
      <c r="A1837">
        <v>1835</v>
      </c>
      <c r="B1837" s="3" t="s">
        <v>1834</v>
      </c>
      <c r="C1837" s="3" t="s">
        <v>5942</v>
      </c>
      <c r="D1837" s="6">
        <v>500</v>
      </c>
      <c r="E1837" s="8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8262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30" x14ac:dyDescent="0.25">
      <c r="A1838">
        <v>1836</v>
      </c>
      <c r="B1838" s="3" t="s">
        <v>1835</v>
      </c>
      <c r="C1838" s="3" t="s">
        <v>5943</v>
      </c>
      <c r="D1838" s="6">
        <v>5000</v>
      </c>
      <c r="E1838" s="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8262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60" x14ac:dyDescent="0.25">
      <c r="A1839">
        <v>1837</v>
      </c>
      <c r="B1839" s="3" t="s">
        <v>1836</v>
      </c>
      <c r="C1839" s="3" t="s">
        <v>5944</v>
      </c>
      <c r="D1839" s="6">
        <v>600</v>
      </c>
      <c r="E1839" s="8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8262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60" x14ac:dyDescent="0.25">
      <c r="A1840">
        <v>1838</v>
      </c>
      <c r="B1840" s="3" t="s">
        <v>1837</v>
      </c>
      <c r="C1840" s="3" t="s">
        <v>5945</v>
      </c>
      <c r="D1840" s="6">
        <v>1000</v>
      </c>
      <c r="E1840" s="8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8262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5" x14ac:dyDescent="0.25">
      <c r="A1841">
        <v>1839</v>
      </c>
      <c r="B1841" s="3" t="s">
        <v>1838</v>
      </c>
      <c r="C1841" s="3" t="s">
        <v>5946</v>
      </c>
      <c r="D1841" s="6">
        <v>1000</v>
      </c>
      <c r="E1841" s="8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8262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60" x14ac:dyDescent="0.25">
      <c r="A1842">
        <v>1840</v>
      </c>
      <c r="B1842" s="3" t="s">
        <v>1839</v>
      </c>
      <c r="C1842" s="3" t="s">
        <v>5947</v>
      </c>
      <c r="D1842" s="6">
        <v>900</v>
      </c>
      <c r="E1842" s="8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8262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0" x14ac:dyDescent="0.25">
      <c r="A1843">
        <v>1841</v>
      </c>
      <c r="B1843" s="3" t="s">
        <v>1840</v>
      </c>
      <c r="C1843" s="3" t="s">
        <v>5948</v>
      </c>
      <c r="D1843" s="6">
        <v>2000</v>
      </c>
      <c r="E1843" s="8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8262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5" x14ac:dyDescent="0.25">
      <c r="A1844">
        <v>1842</v>
      </c>
      <c r="B1844" s="3" t="s">
        <v>1841</v>
      </c>
      <c r="C1844" s="3" t="s">
        <v>5949</v>
      </c>
      <c r="D1844" s="6">
        <v>2000</v>
      </c>
      <c r="E1844" s="8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8262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60" x14ac:dyDescent="0.25">
      <c r="A1845">
        <v>1843</v>
      </c>
      <c r="B1845" s="3" t="s">
        <v>1842</v>
      </c>
      <c r="C1845" s="3" t="s">
        <v>5950</v>
      </c>
      <c r="D1845" s="6">
        <v>10000</v>
      </c>
      <c r="E1845" s="8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8262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60" x14ac:dyDescent="0.25">
      <c r="A1846">
        <v>1844</v>
      </c>
      <c r="B1846" s="3" t="s">
        <v>1843</v>
      </c>
      <c r="C1846" s="3" t="s">
        <v>5951</v>
      </c>
      <c r="D1846" s="6">
        <v>1500</v>
      </c>
      <c r="E1846" s="8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8262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0" x14ac:dyDescent="0.25">
      <c r="A1847">
        <v>1845</v>
      </c>
      <c r="B1847" s="3" t="s">
        <v>1844</v>
      </c>
      <c r="C1847" s="3" t="s">
        <v>5952</v>
      </c>
      <c r="D1847" s="6">
        <v>1000</v>
      </c>
      <c r="E1847" s="8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8262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60" x14ac:dyDescent="0.25">
      <c r="A1848">
        <v>1846</v>
      </c>
      <c r="B1848" s="3" t="s">
        <v>1845</v>
      </c>
      <c r="C1848" s="3" t="s">
        <v>5953</v>
      </c>
      <c r="D1848" s="6">
        <v>15000</v>
      </c>
      <c r="E1848" s="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8262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60" x14ac:dyDescent="0.25">
      <c r="A1849">
        <v>1847</v>
      </c>
      <c r="B1849" s="3" t="s">
        <v>1846</v>
      </c>
      <c r="C1849" s="3" t="s">
        <v>5954</v>
      </c>
      <c r="D1849" s="6">
        <v>2500</v>
      </c>
      <c r="E1849" s="8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8262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5" x14ac:dyDescent="0.25">
      <c r="A1850">
        <v>1848</v>
      </c>
      <c r="B1850" s="3" t="s">
        <v>1847</v>
      </c>
      <c r="C1850" s="3" t="s">
        <v>5955</v>
      </c>
      <c r="D1850" s="6">
        <v>3000</v>
      </c>
      <c r="E1850" s="8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8262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45" x14ac:dyDescent="0.25">
      <c r="A1851">
        <v>1849</v>
      </c>
      <c r="B1851" s="3" t="s">
        <v>1848</v>
      </c>
      <c r="C1851" s="3" t="s">
        <v>5956</v>
      </c>
      <c r="D1851" s="6">
        <v>300</v>
      </c>
      <c r="E1851" s="8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8262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60" x14ac:dyDescent="0.25">
      <c r="A1852">
        <v>1850</v>
      </c>
      <c r="B1852" s="3" t="s">
        <v>1849</v>
      </c>
      <c r="C1852" s="3" t="s">
        <v>5957</v>
      </c>
      <c r="D1852" s="6">
        <v>9000</v>
      </c>
      <c r="E1852" s="8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8262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60" x14ac:dyDescent="0.25">
      <c r="A1853">
        <v>1851</v>
      </c>
      <c r="B1853" s="3" t="s">
        <v>1850</v>
      </c>
      <c r="C1853" s="3" t="s">
        <v>5958</v>
      </c>
      <c r="D1853" s="6">
        <v>1300</v>
      </c>
      <c r="E1853" s="8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8262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60" x14ac:dyDescent="0.25">
      <c r="A1854">
        <v>1852</v>
      </c>
      <c r="B1854" s="3" t="s">
        <v>1851</v>
      </c>
      <c r="C1854" s="3" t="s">
        <v>5959</v>
      </c>
      <c r="D1854" s="6">
        <v>15000</v>
      </c>
      <c r="E1854" s="8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8262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60" x14ac:dyDescent="0.25">
      <c r="A1855">
        <v>1853</v>
      </c>
      <c r="B1855" s="3" t="s">
        <v>1852</v>
      </c>
      <c r="C1855" s="3" t="s">
        <v>5960</v>
      </c>
      <c r="D1855" s="6">
        <v>800</v>
      </c>
      <c r="E1855" s="8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8262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5" x14ac:dyDescent="0.25">
      <c r="A1856">
        <v>1854</v>
      </c>
      <c r="B1856" s="3" t="s">
        <v>1853</v>
      </c>
      <c r="C1856" s="3" t="s">
        <v>5961</v>
      </c>
      <c r="D1856" s="6">
        <v>15000</v>
      </c>
      <c r="E1856" s="8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8262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5" x14ac:dyDescent="0.25">
      <c r="A1857">
        <v>1855</v>
      </c>
      <c r="B1857" s="3" t="s">
        <v>1854</v>
      </c>
      <c r="C1857" s="3" t="s">
        <v>5962</v>
      </c>
      <c r="D1857" s="6">
        <v>8750</v>
      </c>
      <c r="E1857" s="8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8262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60" x14ac:dyDescent="0.25">
      <c r="A1858">
        <v>1856</v>
      </c>
      <c r="B1858" s="3" t="s">
        <v>1855</v>
      </c>
      <c r="C1858" s="3" t="s">
        <v>5963</v>
      </c>
      <c r="D1858" s="6">
        <v>2000</v>
      </c>
      <c r="E1858" s="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8262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5" x14ac:dyDescent="0.25">
      <c r="A1859">
        <v>1857</v>
      </c>
      <c r="B1859" s="3" t="s">
        <v>1856</v>
      </c>
      <c r="C1859" s="3" t="s">
        <v>5964</v>
      </c>
      <c r="D1859" s="6">
        <v>3000</v>
      </c>
      <c r="E1859" s="8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8262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60" x14ac:dyDescent="0.25">
      <c r="A1860">
        <v>1858</v>
      </c>
      <c r="B1860" s="3" t="s">
        <v>1857</v>
      </c>
      <c r="C1860" s="3" t="s">
        <v>5965</v>
      </c>
      <c r="D1860" s="6">
        <v>5555.55</v>
      </c>
      <c r="E1860" s="8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8262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0" x14ac:dyDescent="0.25">
      <c r="A1861">
        <v>1859</v>
      </c>
      <c r="B1861" s="3" t="s">
        <v>1858</v>
      </c>
      <c r="C1861" s="3" t="s">
        <v>5966</v>
      </c>
      <c r="D1861" s="6">
        <v>3000</v>
      </c>
      <c r="E1861" s="8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8262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5" x14ac:dyDescent="0.25">
      <c r="A1862">
        <v>1860</v>
      </c>
      <c r="B1862" s="3" t="s">
        <v>1859</v>
      </c>
      <c r="C1862" s="3" t="s">
        <v>5967</v>
      </c>
      <c r="D1862" s="6">
        <v>750</v>
      </c>
      <c r="E1862" s="8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8262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60" x14ac:dyDescent="0.25">
      <c r="A1863">
        <v>1861</v>
      </c>
      <c r="B1863" s="3" t="s">
        <v>1860</v>
      </c>
      <c r="C1863" s="3" t="s">
        <v>5968</v>
      </c>
      <c r="D1863" s="6">
        <v>250000</v>
      </c>
      <c r="E1863" s="8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5" x14ac:dyDescent="0.25">
      <c r="A1864">
        <v>1862</v>
      </c>
      <c r="B1864" s="3" t="s">
        <v>1861</v>
      </c>
      <c r="C1864" s="3" t="s">
        <v>5969</v>
      </c>
      <c r="D1864" s="6">
        <v>18000</v>
      </c>
      <c r="E1864" s="8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5" x14ac:dyDescent="0.25">
      <c r="A1865">
        <v>1863</v>
      </c>
      <c r="B1865" s="3" t="s">
        <v>1862</v>
      </c>
      <c r="C1865" s="3" t="s">
        <v>5970</v>
      </c>
      <c r="D1865" s="6">
        <v>2500</v>
      </c>
      <c r="E1865" s="8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60" x14ac:dyDescent="0.25">
      <c r="A1866">
        <v>1864</v>
      </c>
      <c r="B1866" s="3" t="s">
        <v>1863</v>
      </c>
      <c r="C1866" s="3" t="s">
        <v>5971</v>
      </c>
      <c r="D1866" s="6">
        <v>6500</v>
      </c>
      <c r="E1866" s="8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60" x14ac:dyDescent="0.25">
      <c r="A1867">
        <v>1865</v>
      </c>
      <c r="B1867" s="3" t="s">
        <v>1864</v>
      </c>
      <c r="C1867" s="3" t="s">
        <v>5972</v>
      </c>
      <c r="D1867" s="6">
        <v>110000</v>
      </c>
      <c r="E1867" s="8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60" x14ac:dyDescent="0.25">
      <c r="A1868">
        <v>1866</v>
      </c>
      <c r="B1868" s="3" t="s">
        <v>1865</v>
      </c>
      <c r="C1868" s="3" t="s">
        <v>5973</v>
      </c>
      <c r="D1868" s="6">
        <v>25000</v>
      </c>
      <c r="E1868" s="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60" x14ac:dyDescent="0.25">
      <c r="A1869">
        <v>1867</v>
      </c>
      <c r="B1869" s="3" t="s">
        <v>1866</v>
      </c>
      <c r="C1869" s="3" t="s">
        <v>5974</v>
      </c>
      <c r="D1869" s="6">
        <v>20000</v>
      </c>
      <c r="E1869" s="8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60" x14ac:dyDescent="0.25">
      <c r="A1870">
        <v>1868</v>
      </c>
      <c r="B1870" s="3" t="s">
        <v>1867</v>
      </c>
      <c r="C1870" s="3" t="s">
        <v>5975</v>
      </c>
      <c r="D1870" s="6">
        <v>25000</v>
      </c>
      <c r="E1870" s="8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60" x14ac:dyDescent="0.25">
      <c r="A1871">
        <v>1869</v>
      </c>
      <c r="B1871" s="3" t="s">
        <v>1868</v>
      </c>
      <c r="C1871" s="3" t="s">
        <v>5976</v>
      </c>
      <c r="D1871" s="6">
        <v>10000</v>
      </c>
      <c r="E1871" s="8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5" x14ac:dyDescent="0.25">
      <c r="A1872">
        <v>1870</v>
      </c>
      <c r="B1872" s="3" t="s">
        <v>1869</v>
      </c>
      <c r="C1872" s="3" t="s">
        <v>5977</v>
      </c>
      <c r="D1872" s="6">
        <v>3500</v>
      </c>
      <c r="E1872" s="8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60" x14ac:dyDescent="0.25">
      <c r="A1873">
        <v>1871</v>
      </c>
      <c r="B1873" s="3" t="s">
        <v>1870</v>
      </c>
      <c r="C1873" s="3" t="s">
        <v>5978</v>
      </c>
      <c r="D1873" s="6">
        <v>6500</v>
      </c>
      <c r="E1873" s="8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60" x14ac:dyDescent="0.25">
      <c r="A1874">
        <v>1872</v>
      </c>
      <c r="B1874" s="3" t="s">
        <v>1871</v>
      </c>
      <c r="C1874" s="3" t="s">
        <v>5979</v>
      </c>
      <c r="D1874" s="6">
        <v>20000</v>
      </c>
      <c r="E1874" s="8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60" x14ac:dyDescent="0.25">
      <c r="A1875">
        <v>1873</v>
      </c>
      <c r="B1875" s="3" t="s">
        <v>1872</v>
      </c>
      <c r="C1875" s="3" t="s">
        <v>5980</v>
      </c>
      <c r="D1875" s="6">
        <v>8000</v>
      </c>
      <c r="E1875" s="8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60" x14ac:dyDescent="0.25">
      <c r="A1876">
        <v>1874</v>
      </c>
      <c r="B1876" s="3" t="s">
        <v>1873</v>
      </c>
      <c r="C1876" s="3" t="s">
        <v>5981</v>
      </c>
      <c r="D1876" s="6">
        <v>160000</v>
      </c>
      <c r="E1876" s="8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45" x14ac:dyDescent="0.25">
      <c r="A1877">
        <v>1875</v>
      </c>
      <c r="B1877" s="3" t="s">
        <v>1874</v>
      </c>
      <c r="C1877" s="3" t="s">
        <v>5982</v>
      </c>
      <c r="D1877" s="6">
        <v>10000</v>
      </c>
      <c r="E1877" s="8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5" x14ac:dyDescent="0.25">
      <c r="A1878">
        <v>1876</v>
      </c>
      <c r="B1878" s="3" t="s">
        <v>1875</v>
      </c>
      <c r="C1878" s="3" t="s">
        <v>5983</v>
      </c>
      <c r="D1878" s="6">
        <v>280</v>
      </c>
      <c r="E1878" s="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45" x14ac:dyDescent="0.25">
      <c r="A1879">
        <v>1877</v>
      </c>
      <c r="B1879" s="3" t="s">
        <v>1876</v>
      </c>
      <c r="C1879" s="3" t="s">
        <v>5984</v>
      </c>
      <c r="D1879" s="6">
        <v>60</v>
      </c>
      <c r="E1879" s="8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60" x14ac:dyDescent="0.25">
      <c r="A1880">
        <v>1878</v>
      </c>
      <c r="B1880" s="3" t="s">
        <v>1877</v>
      </c>
      <c r="C1880" s="3" t="s">
        <v>5985</v>
      </c>
      <c r="D1880" s="6">
        <v>8000</v>
      </c>
      <c r="E1880" s="8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60" x14ac:dyDescent="0.25">
      <c r="A1881">
        <v>1879</v>
      </c>
      <c r="B1881" s="3" t="s">
        <v>1878</v>
      </c>
      <c r="C1881" s="3" t="s">
        <v>5986</v>
      </c>
      <c r="D1881" s="6">
        <v>5000</v>
      </c>
      <c r="E1881" s="8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0" x14ac:dyDescent="0.25">
      <c r="A1882">
        <v>1880</v>
      </c>
      <c r="B1882" s="3" t="s">
        <v>1879</v>
      </c>
      <c r="C1882" s="3" t="s">
        <v>5987</v>
      </c>
      <c r="D1882" s="6">
        <v>5000</v>
      </c>
      <c r="E1882" s="8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5" x14ac:dyDescent="0.25">
      <c r="A1883">
        <v>1881</v>
      </c>
      <c r="B1883" s="3" t="s">
        <v>1880</v>
      </c>
      <c r="C1883" s="3" t="s">
        <v>5988</v>
      </c>
      <c r="D1883" s="6">
        <v>2000</v>
      </c>
      <c r="E1883" s="8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8265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60" x14ac:dyDescent="0.25">
      <c r="A1884">
        <v>1882</v>
      </c>
      <c r="B1884" s="3" t="s">
        <v>1881</v>
      </c>
      <c r="C1884" s="3" t="s">
        <v>5989</v>
      </c>
      <c r="D1884" s="6">
        <v>3350</v>
      </c>
      <c r="E1884" s="8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8265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5" x14ac:dyDescent="0.25">
      <c r="A1885">
        <v>1883</v>
      </c>
      <c r="B1885" s="3" t="s">
        <v>1882</v>
      </c>
      <c r="C1885" s="3" t="s">
        <v>5990</v>
      </c>
      <c r="D1885" s="6">
        <v>999</v>
      </c>
      <c r="E1885" s="8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8265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60" x14ac:dyDescent="0.25">
      <c r="A1886">
        <v>1884</v>
      </c>
      <c r="B1886" s="3" t="s">
        <v>1883</v>
      </c>
      <c r="C1886" s="3" t="s">
        <v>5991</v>
      </c>
      <c r="D1886" s="6">
        <v>1000</v>
      </c>
      <c r="E1886" s="8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8265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5" x14ac:dyDescent="0.25">
      <c r="A1887">
        <v>1885</v>
      </c>
      <c r="B1887" s="3" t="s">
        <v>1884</v>
      </c>
      <c r="C1887" s="3" t="s">
        <v>5992</v>
      </c>
      <c r="D1887" s="6">
        <v>4575</v>
      </c>
      <c r="E1887" s="8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8265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5" x14ac:dyDescent="0.25">
      <c r="A1888">
        <v>1886</v>
      </c>
      <c r="B1888" s="3" t="s">
        <v>1885</v>
      </c>
      <c r="C1888" s="3" t="s">
        <v>5993</v>
      </c>
      <c r="D1888" s="6">
        <v>1200</v>
      </c>
      <c r="E1888" s="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8265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60" x14ac:dyDescent="0.25">
      <c r="A1889">
        <v>1887</v>
      </c>
      <c r="B1889" s="3" t="s">
        <v>1886</v>
      </c>
      <c r="C1889" s="3" t="s">
        <v>5994</v>
      </c>
      <c r="D1889" s="6">
        <v>3000</v>
      </c>
      <c r="E1889" s="8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8265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60" x14ac:dyDescent="0.25">
      <c r="A1890">
        <v>1888</v>
      </c>
      <c r="B1890" s="3" t="s">
        <v>1887</v>
      </c>
      <c r="C1890" s="3" t="s">
        <v>5995</v>
      </c>
      <c r="D1890" s="6">
        <v>2500</v>
      </c>
      <c r="E1890" s="8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8265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60" x14ac:dyDescent="0.25">
      <c r="A1891">
        <v>1889</v>
      </c>
      <c r="B1891" s="3" t="s">
        <v>1888</v>
      </c>
      <c r="C1891" s="3" t="s">
        <v>5996</v>
      </c>
      <c r="D1891" s="6">
        <v>2000</v>
      </c>
      <c r="E1891" s="8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8265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5" x14ac:dyDescent="0.25">
      <c r="A1892">
        <v>1890</v>
      </c>
      <c r="B1892" s="3" t="s">
        <v>1889</v>
      </c>
      <c r="C1892" s="3" t="s">
        <v>5997</v>
      </c>
      <c r="D1892" s="6">
        <v>12000</v>
      </c>
      <c r="E1892" s="8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8265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0" x14ac:dyDescent="0.25">
      <c r="A1893">
        <v>1891</v>
      </c>
      <c r="B1893" s="3" t="s">
        <v>1890</v>
      </c>
      <c r="C1893" s="3" t="s">
        <v>5998</v>
      </c>
      <c r="D1893" s="6">
        <v>10000</v>
      </c>
      <c r="E1893" s="8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8265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45" x14ac:dyDescent="0.25">
      <c r="A1894">
        <v>1892</v>
      </c>
      <c r="B1894" s="3" t="s">
        <v>1891</v>
      </c>
      <c r="C1894" s="3" t="s">
        <v>5999</v>
      </c>
      <c r="D1894" s="6">
        <v>500</v>
      </c>
      <c r="E1894" s="8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8265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5" x14ac:dyDescent="0.25">
      <c r="A1895">
        <v>1893</v>
      </c>
      <c r="B1895" s="3" t="s">
        <v>1892</v>
      </c>
      <c r="C1895" s="3" t="s">
        <v>6000</v>
      </c>
      <c r="D1895" s="6">
        <v>2500</v>
      </c>
      <c r="E1895" s="8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8265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30" x14ac:dyDescent="0.25">
      <c r="A1896">
        <v>1894</v>
      </c>
      <c r="B1896" s="3" t="s">
        <v>1893</v>
      </c>
      <c r="C1896" s="3" t="s">
        <v>6001</v>
      </c>
      <c r="D1896" s="6">
        <v>1000</v>
      </c>
      <c r="E1896" s="8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8265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60" x14ac:dyDescent="0.25">
      <c r="A1897">
        <v>1895</v>
      </c>
      <c r="B1897" s="3" t="s">
        <v>1894</v>
      </c>
      <c r="C1897" s="3" t="s">
        <v>6002</v>
      </c>
      <c r="D1897" s="6">
        <v>9072</v>
      </c>
      <c r="E1897" s="8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8265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5" x14ac:dyDescent="0.25">
      <c r="A1898">
        <v>1896</v>
      </c>
      <c r="B1898" s="3" t="s">
        <v>1895</v>
      </c>
      <c r="C1898" s="3" t="s">
        <v>6003</v>
      </c>
      <c r="D1898" s="6">
        <v>451</v>
      </c>
      <c r="E1898" s="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8265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60" x14ac:dyDescent="0.25">
      <c r="A1899">
        <v>1897</v>
      </c>
      <c r="B1899" s="3" t="s">
        <v>1896</v>
      </c>
      <c r="C1899" s="3" t="s">
        <v>6004</v>
      </c>
      <c r="D1899" s="6">
        <v>6350</v>
      </c>
      <c r="E1899" s="8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8265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5" x14ac:dyDescent="0.25">
      <c r="A1900">
        <v>1898</v>
      </c>
      <c r="B1900" s="3" t="s">
        <v>1897</v>
      </c>
      <c r="C1900" s="3" t="s">
        <v>6005</v>
      </c>
      <c r="D1900" s="6">
        <v>1000</v>
      </c>
      <c r="E1900" s="8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8265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60" x14ac:dyDescent="0.25">
      <c r="A1901">
        <v>1899</v>
      </c>
      <c r="B1901" s="3" t="s">
        <v>1898</v>
      </c>
      <c r="C1901" s="3" t="s">
        <v>6006</v>
      </c>
      <c r="D1901" s="6">
        <v>900</v>
      </c>
      <c r="E1901" s="8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8265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60" x14ac:dyDescent="0.25">
      <c r="A1902">
        <v>1900</v>
      </c>
      <c r="B1902" s="3" t="s">
        <v>1899</v>
      </c>
      <c r="C1902" s="3" t="s">
        <v>6007</v>
      </c>
      <c r="D1902" s="6">
        <v>2500</v>
      </c>
      <c r="E1902" s="8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8265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60" x14ac:dyDescent="0.25">
      <c r="A1903">
        <v>1901</v>
      </c>
      <c r="B1903" s="3" t="s">
        <v>1900</v>
      </c>
      <c r="C1903" s="3" t="s">
        <v>6008</v>
      </c>
      <c r="D1903" s="6">
        <v>99000</v>
      </c>
      <c r="E1903" s="8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8280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60" x14ac:dyDescent="0.25">
      <c r="A1904">
        <v>1902</v>
      </c>
      <c r="B1904" s="3" t="s">
        <v>1901</v>
      </c>
      <c r="C1904" s="3" t="s">
        <v>6009</v>
      </c>
      <c r="D1904" s="6">
        <v>1000</v>
      </c>
      <c r="E1904" s="8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8280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60" x14ac:dyDescent="0.25">
      <c r="A1905">
        <v>1903</v>
      </c>
      <c r="B1905" s="3" t="s">
        <v>1902</v>
      </c>
      <c r="C1905" s="3" t="s">
        <v>6010</v>
      </c>
      <c r="D1905" s="6">
        <v>3000</v>
      </c>
      <c r="E1905" s="8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8280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5" x14ac:dyDescent="0.25">
      <c r="A1906">
        <v>1904</v>
      </c>
      <c r="B1906" s="3" t="s">
        <v>1903</v>
      </c>
      <c r="C1906" s="3" t="s">
        <v>6011</v>
      </c>
      <c r="D1906" s="6">
        <v>50000</v>
      </c>
      <c r="E1906" s="8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8280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60" x14ac:dyDescent="0.25">
      <c r="A1907">
        <v>1905</v>
      </c>
      <c r="B1907" s="3" t="s">
        <v>1904</v>
      </c>
      <c r="C1907" s="3" t="s">
        <v>6012</v>
      </c>
      <c r="D1907" s="6">
        <v>25000</v>
      </c>
      <c r="E1907" s="8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8280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5" x14ac:dyDescent="0.25">
      <c r="A1908">
        <v>1906</v>
      </c>
      <c r="B1908" s="3" t="s">
        <v>1905</v>
      </c>
      <c r="C1908" s="3" t="s">
        <v>6013</v>
      </c>
      <c r="D1908" s="6">
        <v>50000</v>
      </c>
      <c r="E1908" s="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8280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5" x14ac:dyDescent="0.25">
      <c r="A1909">
        <v>1907</v>
      </c>
      <c r="B1909" s="3" t="s">
        <v>1906</v>
      </c>
      <c r="C1909" s="3" t="s">
        <v>6014</v>
      </c>
      <c r="D1909" s="6">
        <v>30000</v>
      </c>
      <c r="E1909" s="8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8280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60" x14ac:dyDescent="0.25">
      <c r="A1910">
        <v>1908</v>
      </c>
      <c r="B1910" s="3" t="s">
        <v>1907</v>
      </c>
      <c r="C1910" s="3" t="s">
        <v>6015</v>
      </c>
      <c r="D1910" s="6">
        <v>25000</v>
      </c>
      <c r="E1910" s="8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8280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60" x14ac:dyDescent="0.25">
      <c r="A1911">
        <v>1909</v>
      </c>
      <c r="B1911" s="3" t="s">
        <v>1908</v>
      </c>
      <c r="C1911" s="3" t="s">
        <v>6016</v>
      </c>
      <c r="D1911" s="6">
        <v>35000</v>
      </c>
      <c r="E1911" s="8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8280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5" x14ac:dyDescent="0.25">
      <c r="A1912">
        <v>1910</v>
      </c>
      <c r="B1912" s="3" t="s">
        <v>1909</v>
      </c>
      <c r="C1912" s="3" t="s">
        <v>6017</v>
      </c>
      <c r="D1912" s="6">
        <v>85000</v>
      </c>
      <c r="E1912" s="8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8280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60" x14ac:dyDescent="0.25">
      <c r="A1913">
        <v>1911</v>
      </c>
      <c r="B1913" s="3" t="s">
        <v>1910</v>
      </c>
      <c r="C1913" s="3" t="s">
        <v>6018</v>
      </c>
      <c r="D1913" s="6">
        <v>42500</v>
      </c>
      <c r="E1913" s="8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8280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5" x14ac:dyDescent="0.25">
      <c r="A1914">
        <v>1912</v>
      </c>
      <c r="B1914" s="3" t="s">
        <v>1911</v>
      </c>
      <c r="C1914" s="3" t="s">
        <v>6019</v>
      </c>
      <c r="D1914" s="6">
        <v>5000</v>
      </c>
      <c r="E1914" s="8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8280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0" x14ac:dyDescent="0.25">
      <c r="A1915">
        <v>1913</v>
      </c>
      <c r="B1915" s="3" t="s">
        <v>1912</v>
      </c>
      <c r="C1915" s="3" t="s">
        <v>6020</v>
      </c>
      <c r="D1915" s="6">
        <v>48000</v>
      </c>
      <c r="E1915" s="8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8280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60" x14ac:dyDescent="0.25">
      <c r="A1916">
        <v>1914</v>
      </c>
      <c r="B1916" s="3" t="s">
        <v>1913</v>
      </c>
      <c r="C1916" s="3" t="s">
        <v>6021</v>
      </c>
      <c r="D1916" s="6">
        <v>666</v>
      </c>
      <c r="E1916" s="8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8280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60" x14ac:dyDescent="0.25">
      <c r="A1917">
        <v>1915</v>
      </c>
      <c r="B1917" s="3" t="s">
        <v>1914</v>
      </c>
      <c r="C1917" s="3" t="s">
        <v>6022</v>
      </c>
      <c r="D1917" s="6">
        <v>500</v>
      </c>
      <c r="E1917" s="8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8280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0" x14ac:dyDescent="0.25">
      <c r="A1918">
        <v>1916</v>
      </c>
      <c r="B1918" s="3" t="s">
        <v>1915</v>
      </c>
      <c r="C1918" s="3" t="s">
        <v>6023</v>
      </c>
      <c r="D1918" s="6">
        <v>20000</v>
      </c>
      <c r="E1918" s="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8280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0" x14ac:dyDescent="0.25">
      <c r="A1919">
        <v>1917</v>
      </c>
      <c r="B1919" s="3" t="s">
        <v>1916</v>
      </c>
      <c r="C1919" s="3" t="s">
        <v>6024</v>
      </c>
      <c r="D1919" s="6">
        <v>390000</v>
      </c>
      <c r="E1919" s="8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8280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5" x14ac:dyDescent="0.25">
      <c r="A1920">
        <v>1918</v>
      </c>
      <c r="B1920" s="3" t="s">
        <v>1917</v>
      </c>
      <c r="C1920" s="3" t="s">
        <v>6025</v>
      </c>
      <c r="D1920" s="6">
        <v>25000</v>
      </c>
      <c r="E1920" s="8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8280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60" x14ac:dyDescent="0.25">
      <c r="A1921">
        <v>1919</v>
      </c>
      <c r="B1921" s="3" t="s">
        <v>1918</v>
      </c>
      <c r="C1921" s="3" t="s">
        <v>6026</v>
      </c>
      <c r="D1921" s="6">
        <v>500</v>
      </c>
      <c r="E1921" s="8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8280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5" x14ac:dyDescent="0.25">
      <c r="A1922">
        <v>1920</v>
      </c>
      <c r="B1922" s="3" t="s">
        <v>1919</v>
      </c>
      <c r="C1922" s="3" t="s">
        <v>6027</v>
      </c>
      <c r="D1922" s="6">
        <v>10000</v>
      </c>
      <c r="E1922" s="8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8280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0" x14ac:dyDescent="0.25">
      <c r="A1923">
        <v>1921</v>
      </c>
      <c r="B1923" s="3" t="s">
        <v>1920</v>
      </c>
      <c r="C1923" s="3" t="s">
        <v>6028</v>
      </c>
      <c r="D1923" s="6">
        <v>1500</v>
      </c>
      <c r="E1923" s="8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8265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5" x14ac:dyDescent="0.25">
      <c r="A1924">
        <v>1922</v>
      </c>
      <c r="B1924" s="3" t="s">
        <v>1921</v>
      </c>
      <c r="C1924" s="3" t="s">
        <v>6029</v>
      </c>
      <c r="D1924" s="6">
        <v>2000</v>
      </c>
      <c r="E1924" s="8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8265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5" x14ac:dyDescent="0.25">
      <c r="A1925">
        <v>1923</v>
      </c>
      <c r="B1925" s="3" t="s">
        <v>1922</v>
      </c>
      <c r="C1925" s="3" t="s">
        <v>6030</v>
      </c>
      <c r="D1925" s="6">
        <v>125</v>
      </c>
      <c r="E1925" s="8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8265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75" x14ac:dyDescent="0.25">
      <c r="A1926">
        <v>1924</v>
      </c>
      <c r="B1926" s="3" t="s">
        <v>1923</v>
      </c>
      <c r="C1926" s="3" t="s">
        <v>6031</v>
      </c>
      <c r="D1926" s="6">
        <v>3000</v>
      </c>
      <c r="E1926" s="8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8265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45" x14ac:dyDescent="0.25">
      <c r="A1927">
        <v>1925</v>
      </c>
      <c r="B1927" s="3" t="s">
        <v>1924</v>
      </c>
      <c r="C1927" s="3" t="s">
        <v>6032</v>
      </c>
      <c r="D1927" s="6">
        <v>1500</v>
      </c>
      <c r="E1927" s="8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8265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0" x14ac:dyDescent="0.25">
      <c r="A1928">
        <v>1926</v>
      </c>
      <c r="B1928" s="3" t="s">
        <v>1925</v>
      </c>
      <c r="C1928" s="3" t="s">
        <v>6033</v>
      </c>
      <c r="D1928" s="6">
        <v>1500</v>
      </c>
      <c r="E1928" s="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8265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x14ac:dyDescent="0.25">
      <c r="A1929">
        <v>1927</v>
      </c>
      <c r="B1929" s="3" t="s">
        <v>1926</v>
      </c>
      <c r="C1929" s="3" t="s">
        <v>6034</v>
      </c>
      <c r="D1929" s="6">
        <v>600</v>
      </c>
      <c r="E1929" s="8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8265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0" x14ac:dyDescent="0.25">
      <c r="A1930">
        <v>1928</v>
      </c>
      <c r="B1930" s="3" t="s">
        <v>1927</v>
      </c>
      <c r="C1930" s="3" t="s">
        <v>6035</v>
      </c>
      <c r="D1930" s="6">
        <v>2550</v>
      </c>
      <c r="E1930" s="8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8265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5" x14ac:dyDescent="0.25">
      <c r="A1931">
        <v>1929</v>
      </c>
      <c r="B1931" s="3" t="s">
        <v>1928</v>
      </c>
      <c r="C1931" s="3" t="s">
        <v>6036</v>
      </c>
      <c r="D1931" s="6">
        <v>3200</v>
      </c>
      <c r="E1931" s="8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8265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0" x14ac:dyDescent="0.25">
      <c r="A1932">
        <v>1930</v>
      </c>
      <c r="B1932" s="3" t="s">
        <v>1929</v>
      </c>
      <c r="C1932" s="3" t="s">
        <v>6037</v>
      </c>
      <c r="D1932" s="6">
        <v>1000</v>
      </c>
      <c r="E1932" s="8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8265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45" x14ac:dyDescent="0.25">
      <c r="A1933">
        <v>1931</v>
      </c>
      <c r="B1933" s="3" t="s">
        <v>1930</v>
      </c>
      <c r="C1933" s="3" t="s">
        <v>6038</v>
      </c>
      <c r="D1933" s="6">
        <v>2000</v>
      </c>
      <c r="E1933" s="8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8265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60" x14ac:dyDescent="0.25">
      <c r="A1934">
        <v>1932</v>
      </c>
      <c r="B1934" s="3" t="s">
        <v>1931</v>
      </c>
      <c r="C1934" s="3" t="s">
        <v>6039</v>
      </c>
      <c r="D1934" s="6">
        <v>5250</v>
      </c>
      <c r="E1934" s="8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8265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60" x14ac:dyDescent="0.25">
      <c r="A1935">
        <v>1933</v>
      </c>
      <c r="B1935" s="3" t="s">
        <v>1932</v>
      </c>
      <c r="C1935" s="3" t="s">
        <v>6040</v>
      </c>
      <c r="D1935" s="6">
        <v>6000</v>
      </c>
      <c r="E1935" s="8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8265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60" x14ac:dyDescent="0.25">
      <c r="A1936">
        <v>1934</v>
      </c>
      <c r="B1936" s="3" t="s">
        <v>1933</v>
      </c>
      <c r="C1936" s="3" t="s">
        <v>6041</v>
      </c>
      <c r="D1936" s="6">
        <v>5000</v>
      </c>
      <c r="E1936" s="8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8265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60" x14ac:dyDescent="0.25">
      <c r="A1937">
        <v>1935</v>
      </c>
      <c r="B1937" s="3" t="s">
        <v>1934</v>
      </c>
      <c r="C1937" s="3" t="s">
        <v>6042</v>
      </c>
      <c r="D1937" s="6">
        <v>2500</v>
      </c>
      <c r="E1937" s="8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8265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60" x14ac:dyDescent="0.25">
      <c r="A1938">
        <v>1936</v>
      </c>
      <c r="B1938" s="3" t="s">
        <v>1935</v>
      </c>
      <c r="C1938" s="3" t="s">
        <v>6043</v>
      </c>
      <c r="D1938" s="6">
        <v>7500</v>
      </c>
      <c r="E1938" s="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8265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5" x14ac:dyDescent="0.25">
      <c r="A1939">
        <v>1937</v>
      </c>
      <c r="B1939" s="3" t="s">
        <v>1936</v>
      </c>
      <c r="C1939" s="3" t="s">
        <v>6044</v>
      </c>
      <c r="D1939" s="6">
        <v>600</v>
      </c>
      <c r="E1939" s="8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8265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60" x14ac:dyDescent="0.25">
      <c r="A1940">
        <v>1938</v>
      </c>
      <c r="B1940" s="3" t="s">
        <v>1937</v>
      </c>
      <c r="C1940" s="3" t="s">
        <v>6045</v>
      </c>
      <c r="D1940" s="6">
        <v>15000</v>
      </c>
      <c r="E1940" s="8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8265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60" x14ac:dyDescent="0.25">
      <c r="A1941">
        <v>1939</v>
      </c>
      <c r="B1941" s="3" t="s">
        <v>1938</v>
      </c>
      <c r="C1941" s="3" t="s">
        <v>6046</v>
      </c>
      <c r="D1941" s="6">
        <v>10000</v>
      </c>
      <c r="E1941" s="8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8265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5" x14ac:dyDescent="0.25">
      <c r="A1942">
        <v>1940</v>
      </c>
      <c r="B1942" s="3" t="s">
        <v>1939</v>
      </c>
      <c r="C1942" s="3" t="s">
        <v>6047</v>
      </c>
      <c r="D1942" s="6">
        <v>650</v>
      </c>
      <c r="E1942" s="8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8265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60" x14ac:dyDescent="0.25">
      <c r="A1943">
        <v>1941</v>
      </c>
      <c r="B1943" s="3" t="s">
        <v>1940</v>
      </c>
      <c r="C1943" s="3" t="s">
        <v>6048</v>
      </c>
      <c r="D1943" s="6">
        <v>250000</v>
      </c>
      <c r="E1943" s="8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8281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60" x14ac:dyDescent="0.25">
      <c r="A1944">
        <v>1942</v>
      </c>
      <c r="B1944" s="3" t="s">
        <v>1941</v>
      </c>
      <c r="C1944" s="3" t="s">
        <v>6049</v>
      </c>
      <c r="D1944" s="6">
        <v>6000</v>
      </c>
      <c r="E1944" s="8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8281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5" x14ac:dyDescent="0.25">
      <c r="A1945">
        <v>1943</v>
      </c>
      <c r="B1945" s="3" t="s">
        <v>1942</v>
      </c>
      <c r="C1945" s="3" t="s">
        <v>6050</v>
      </c>
      <c r="D1945" s="6">
        <v>10000</v>
      </c>
      <c r="E1945" s="8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8281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60" x14ac:dyDescent="0.25">
      <c r="A1946">
        <v>1944</v>
      </c>
      <c r="B1946" s="3" t="s">
        <v>1943</v>
      </c>
      <c r="C1946" s="3" t="s">
        <v>6051</v>
      </c>
      <c r="D1946" s="6">
        <v>40000</v>
      </c>
      <c r="E1946" s="8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8281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5" x14ac:dyDescent="0.25">
      <c r="A1947">
        <v>1945</v>
      </c>
      <c r="B1947" s="3" t="s">
        <v>1944</v>
      </c>
      <c r="C1947" s="3" t="s">
        <v>6052</v>
      </c>
      <c r="D1947" s="6">
        <v>100000</v>
      </c>
      <c r="E1947" s="8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8281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60" x14ac:dyDescent="0.25">
      <c r="A1948">
        <v>1946</v>
      </c>
      <c r="B1948" s="3" t="s">
        <v>1945</v>
      </c>
      <c r="C1948" s="3" t="s">
        <v>6053</v>
      </c>
      <c r="D1948" s="6">
        <v>7500</v>
      </c>
      <c r="E1948" s="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8281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60" x14ac:dyDescent="0.25">
      <c r="A1949">
        <v>1947</v>
      </c>
      <c r="B1949" s="3" t="s">
        <v>1946</v>
      </c>
      <c r="C1949" s="3" t="s">
        <v>6054</v>
      </c>
      <c r="D1949" s="6">
        <v>800</v>
      </c>
      <c r="E1949" s="8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8281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0" x14ac:dyDescent="0.25">
      <c r="A1950">
        <v>1948</v>
      </c>
      <c r="B1950" s="3" t="s">
        <v>1947</v>
      </c>
      <c r="C1950" s="3" t="s">
        <v>6055</v>
      </c>
      <c r="D1950" s="6">
        <v>100000</v>
      </c>
      <c r="E1950" s="8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5" x14ac:dyDescent="0.25">
      <c r="A1951">
        <v>1949</v>
      </c>
      <c r="B1951" s="3" t="s">
        <v>1948</v>
      </c>
      <c r="C1951" s="3" t="s">
        <v>6056</v>
      </c>
      <c r="D1951" s="6">
        <v>50000</v>
      </c>
      <c r="E1951" s="8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8281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5" x14ac:dyDescent="0.25">
      <c r="A1952">
        <v>1950</v>
      </c>
      <c r="B1952" s="3" t="s">
        <v>1949</v>
      </c>
      <c r="C1952" s="3" t="s">
        <v>6057</v>
      </c>
      <c r="D1952" s="6">
        <v>48000</v>
      </c>
      <c r="E1952" s="8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8281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60" x14ac:dyDescent="0.25">
      <c r="A1953">
        <v>1951</v>
      </c>
      <c r="B1953" s="3" t="s">
        <v>1950</v>
      </c>
      <c r="C1953" s="3" t="s">
        <v>6058</v>
      </c>
      <c r="D1953" s="6">
        <v>50000</v>
      </c>
      <c r="E1953" s="8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8281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60" x14ac:dyDescent="0.25">
      <c r="A1954">
        <v>1952</v>
      </c>
      <c r="B1954" s="3" t="s">
        <v>1951</v>
      </c>
      <c r="C1954" s="3" t="s">
        <v>6059</v>
      </c>
      <c r="D1954" s="6">
        <v>35000</v>
      </c>
      <c r="E1954" s="8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8281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5" x14ac:dyDescent="0.25">
      <c r="A1955">
        <v>1953</v>
      </c>
      <c r="B1955" s="3" t="s">
        <v>1952</v>
      </c>
      <c r="C1955" s="3" t="s">
        <v>6060</v>
      </c>
      <c r="D1955" s="6">
        <v>15000</v>
      </c>
      <c r="E1955" s="8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0" x14ac:dyDescent="0.25">
      <c r="A1956">
        <v>1954</v>
      </c>
      <c r="B1956" s="3" t="s">
        <v>1953</v>
      </c>
      <c r="C1956" s="3" t="s">
        <v>6061</v>
      </c>
      <c r="D1956" s="6">
        <v>50000</v>
      </c>
      <c r="E1956" s="8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8281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60" x14ac:dyDescent="0.25">
      <c r="A1957">
        <v>1955</v>
      </c>
      <c r="B1957" s="3" t="s">
        <v>1954</v>
      </c>
      <c r="C1957" s="3" t="s">
        <v>6062</v>
      </c>
      <c r="D1957" s="6">
        <v>42000</v>
      </c>
      <c r="E1957" s="8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8281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60" x14ac:dyDescent="0.25">
      <c r="A1958">
        <v>1956</v>
      </c>
      <c r="B1958" s="3" t="s">
        <v>1955</v>
      </c>
      <c r="C1958" s="3" t="s">
        <v>6063</v>
      </c>
      <c r="D1958" s="6">
        <v>60000</v>
      </c>
      <c r="E1958" s="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8281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0" x14ac:dyDescent="0.25">
      <c r="A1959">
        <v>1957</v>
      </c>
      <c r="B1959" s="3" t="s">
        <v>1956</v>
      </c>
      <c r="C1959" s="3" t="s">
        <v>6064</v>
      </c>
      <c r="D1959" s="6">
        <v>30000</v>
      </c>
      <c r="E1959" s="8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8281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60" x14ac:dyDescent="0.25">
      <c r="A1960">
        <v>1958</v>
      </c>
      <c r="B1960" s="3" t="s">
        <v>1957</v>
      </c>
      <c r="C1960" s="3" t="s">
        <v>6065</v>
      </c>
      <c r="D1960" s="6">
        <v>7000</v>
      </c>
      <c r="E1960" s="8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8281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60" x14ac:dyDescent="0.25">
      <c r="A1961">
        <v>1959</v>
      </c>
      <c r="B1961" s="3" t="s">
        <v>1958</v>
      </c>
      <c r="C1961" s="3" t="s">
        <v>6066</v>
      </c>
      <c r="D1961" s="6">
        <v>10000</v>
      </c>
      <c r="E1961" s="8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8281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60" x14ac:dyDescent="0.25">
      <c r="A1962">
        <v>1960</v>
      </c>
      <c r="B1962" s="3" t="s">
        <v>1959</v>
      </c>
      <c r="C1962" s="3" t="s">
        <v>6067</v>
      </c>
      <c r="D1962" s="6">
        <v>70000</v>
      </c>
      <c r="E1962" s="8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8281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5" x14ac:dyDescent="0.25">
      <c r="A1963">
        <v>1961</v>
      </c>
      <c r="B1963" s="3" t="s">
        <v>1960</v>
      </c>
      <c r="C1963" s="3" t="s">
        <v>6068</v>
      </c>
      <c r="D1963" s="6">
        <v>10000</v>
      </c>
      <c r="E1963" s="8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8281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60" x14ac:dyDescent="0.25">
      <c r="A1964">
        <v>1962</v>
      </c>
      <c r="B1964" s="3" t="s">
        <v>1961</v>
      </c>
      <c r="C1964" s="3" t="s">
        <v>6069</v>
      </c>
      <c r="D1964" s="6">
        <v>10000</v>
      </c>
      <c r="E1964" s="8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8281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60" x14ac:dyDescent="0.25">
      <c r="A1965">
        <v>1963</v>
      </c>
      <c r="B1965" s="3" t="s">
        <v>1962</v>
      </c>
      <c r="C1965" s="3" t="s">
        <v>6070</v>
      </c>
      <c r="D1965" s="6">
        <v>19000</v>
      </c>
      <c r="E1965" s="8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8281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5" x14ac:dyDescent="0.25">
      <c r="A1966">
        <v>1964</v>
      </c>
      <c r="B1966" s="3" t="s">
        <v>1963</v>
      </c>
      <c r="C1966" s="3" t="s">
        <v>6071</v>
      </c>
      <c r="D1966" s="6">
        <v>89200</v>
      </c>
      <c r="E1966" s="8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8281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5" x14ac:dyDescent="0.25">
      <c r="A1967">
        <v>1965</v>
      </c>
      <c r="B1967" s="3" t="s">
        <v>1964</v>
      </c>
      <c r="C1967" s="3" t="s">
        <v>6072</v>
      </c>
      <c r="D1967" s="6">
        <v>5000</v>
      </c>
      <c r="E1967" s="8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8281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60" x14ac:dyDescent="0.25">
      <c r="A1968">
        <v>1966</v>
      </c>
      <c r="B1968" s="3" t="s">
        <v>1965</v>
      </c>
      <c r="C1968" s="3" t="s">
        <v>6073</v>
      </c>
      <c r="D1968" s="6">
        <v>100000</v>
      </c>
      <c r="E1968" s="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8281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60" x14ac:dyDescent="0.25">
      <c r="A1969">
        <v>1967</v>
      </c>
      <c r="B1969" s="3" t="s">
        <v>1966</v>
      </c>
      <c r="C1969" s="3" t="s">
        <v>6074</v>
      </c>
      <c r="D1969" s="6">
        <v>20000</v>
      </c>
      <c r="E1969" s="8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8281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0" x14ac:dyDescent="0.25">
      <c r="A1970">
        <v>1968</v>
      </c>
      <c r="B1970" s="3" t="s">
        <v>1967</v>
      </c>
      <c r="C1970" s="3" t="s">
        <v>6075</v>
      </c>
      <c r="D1970" s="6">
        <v>50000</v>
      </c>
      <c r="E1970" s="8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8281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60" x14ac:dyDescent="0.25">
      <c r="A1971">
        <v>1969</v>
      </c>
      <c r="B1971" s="3" t="s">
        <v>1968</v>
      </c>
      <c r="C1971" s="3" t="s">
        <v>6076</v>
      </c>
      <c r="D1971" s="6">
        <v>20000</v>
      </c>
      <c r="E1971" s="8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8281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5" x14ac:dyDescent="0.25">
      <c r="A1972">
        <v>1970</v>
      </c>
      <c r="B1972" s="3" t="s">
        <v>1969</v>
      </c>
      <c r="C1972" s="3" t="s">
        <v>6077</v>
      </c>
      <c r="D1972" s="6">
        <v>5000</v>
      </c>
      <c r="E1972" s="8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8281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60" x14ac:dyDescent="0.25">
      <c r="A1973">
        <v>1971</v>
      </c>
      <c r="B1973" s="3" t="s">
        <v>1970</v>
      </c>
      <c r="C1973" s="3" t="s">
        <v>6078</v>
      </c>
      <c r="D1973" s="6">
        <v>400000</v>
      </c>
      <c r="E1973" s="8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60" x14ac:dyDescent="0.25">
      <c r="A1974">
        <v>1972</v>
      </c>
      <c r="B1974" s="3" t="s">
        <v>1971</v>
      </c>
      <c r="C1974" s="3" t="s">
        <v>6079</v>
      </c>
      <c r="D1974" s="6">
        <v>2500</v>
      </c>
      <c r="E1974" s="8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8281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60" x14ac:dyDescent="0.25">
      <c r="A1975">
        <v>1973</v>
      </c>
      <c r="B1975" s="3" t="s">
        <v>1972</v>
      </c>
      <c r="C1975" s="3" t="s">
        <v>6080</v>
      </c>
      <c r="D1975" s="6">
        <v>198000</v>
      </c>
      <c r="E1975" s="8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60" x14ac:dyDescent="0.25">
      <c r="A1976">
        <v>1974</v>
      </c>
      <c r="B1976" s="3" t="s">
        <v>1973</v>
      </c>
      <c r="C1976" s="3" t="s">
        <v>6081</v>
      </c>
      <c r="D1976" s="6">
        <v>20000</v>
      </c>
      <c r="E1976" s="8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0" x14ac:dyDescent="0.25">
      <c r="A1977">
        <v>1975</v>
      </c>
      <c r="B1977" s="3" t="s">
        <v>1974</v>
      </c>
      <c r="C1977" s="3" t="s">
        <v>6082</v>
      </c>
      <c r="D1977" s="6">
        <v>16000</v>
      </c>
      <c r="E1977" s="8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8281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0" x14ac:dyDescent="0.25">
      <c r="A1978">
        <v>1976</v>
      </c>
      <c r="B1978" s="3" t="s">
        <v>1975</v>
      </c>
      <c r="C1978" s="3" t="s">
        <v>6083</v>
      </c>
      <c r="D1978" s="6">
        <v>4000</v>
      </c>
      <c r="E1978" s="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8281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5" x14ac:dyDescent="0.25">
      <c r="A1979">
        <v>1977</v>
      </c>
      <c r="B1979" s="3" t="s">
        <v>1976</v>
      </c>
      <c r="C1979" s="3" t="s">
        <v>6084</v>
      </c>
      <c r="D1979" s="6">
        <v>50000</v>
      </c>
      <c r="E1979" s="8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60" x14ac:dyDescent="0.25">
      <c r="A1980">
        <v>1978</v>
      </c>
      <c r="B1980" s="3" t="s">
        <v>1977</v>
      </c>
      <c r="C1980" s="3" t="s">
        <v>6085</v>
      </c>
      <c r="D1980" s="6">
        <v>50000</v>
      </c>
      <c r="E1980" s="8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8281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45" x14ac:dyDescent="0.25">
      <c r="A1981">
        <v>1979</v>
      </c>
      <c r="B1981" s="3" t="s">
        <v>1978</v>
      </c>
      <c r="C1981" s="3" t="s">
        <v>6086</v>
      </c>
      <c r="D1981" s="6">
        <v>200000</v>
      </c>
      <c r="E1981" s="8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8281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0" x14ac:dyDescent="0.25">
      <c r="A1982">
        <v>1980</v>
      </c>
      <c r="B1982" s="3" t="s">
        <v>1979</v>
      </c>
      <c r="C1982" s="3" t="s">
        <v>6087</v>
      </c>
      <c r="D1982" s="6">
        <v>50000</v>
      </c>
      <c r="E1982" s="8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8281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60" x14ac:dyDescent="0.25">
      <c r="A1983">
        <v>1981</v>
      </c>
      <c r="B1983" s="3" t="s">
        <v>1980</v>
      </c>
      <c r="C1983" s="3" t="s">
        <v>6088</v>
      </c>
      <c r="D1983" s="6">
        <v>7500</v>
      </c>
      <c r="E1983" s="8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5" x14ac:dyDescent="0.25">
      <c r="A1984">
        <v>1982</v>
      </c>
      <c r="B1984" s="3" t="s">
        <v>1981</v>
      </c>
      <c r="C1984" s="3" t="s">
        <v>6089</v>
      </c>
      <c r="D1984" s="6">
        <v>180000</v>
      </c>
      <c r="E1984" s="8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60" x14ac:dyDescent="0.25">
      <c r="A1985">
        <v>1983</v>
      </c>
      <c r="B1985" s="3" t="s">
        <v>1982</v>
      </c>
      <c r="C1985" s="3" t="s">
        <v>6090</v>
      </c>
      <c r="D1985" s="6">
        <v>33000</v>
      </c>
      <c r="E1985" s="8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0" x14ac:dyDescent="0.25">
      <c r="A1986">
        <v>1984</v>
      </c>
      <c r="B1986" s="3" t="s">
        <v>1983</v>
      </c>
      <c r="C1986" s="3" t="s">
        <v>6091</v>
      </c>
      <c r="D1986" s="6">
        <v>15000</v>
      </c>
      <c r="E1986" s="8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60" x14ac:dyDescent="0.25">
      <c r="A1987">
        <v>1985</v>
      </c>
      <c r="B1987" s="3" t="s">
        <v>1984</v>
      </c>
      <c r="C1987" s="3" t="s">
        <v>6092</v>
      </c>
      <c r="D1987" s="6">
        <v>1600</v>
      </c>
      <c r="E1987" s="8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60" x14ac:dyDescent="0.25">
      <c r="A1988">
        <v>1986</v>
      </c>
      <c r="B1988" s="3" t="s">
        <v>1985</v>
      </c>
      <c r="C1988" s="3" t="s">
        <v>6093</v>
      </c>
      <c r="D1988" s="6">
        <v>2000</v>
      </c>
      <c r="E1988" s="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0" x14ac:dyDescent="0.25">
      <c r="A1989">
        <v>1987</v>
      </c>
      <c r="B1989" s="3" t="s">
        <v>1986</v>
      </c>
      <c r="C1989" s="3" t="s">
        <v>6094</v>
      </c>
      <c r="D1989" s="6">
        <v>5500</v>
      </c>
      <c r="E1989" s="8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x14ac:dyDescent="0.25">
      <c r="A1990">
        <v>1988</v>
      </c>
      <c r="B1990" s="3" t="s">
        <v>1987</v>
      </c>
      <c r="C1990" s="3" t="s">
        <v>6095</v>
      </c>
      <c r="D1990" s="6">
        <v>6000</v>
      </c>
      <c r="E1990" s="8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5" x14ac:dyDescent="0.25">
      <c r="A1991">
        <v>1989</v>
      </c>
      <c r="B1991" s="3" t="s">
        <v>1988</v>
      </c>
      <c r="C1991" s="3" t="s">
        <v>6096</v>
      </c>
      <c r="D1991" s="6">
        <v>5000</v>
      </c>
      <c r="E1991" s="8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60" x14ac:dyDescent="0.25">
      <c r="A1992">
        <v>1990</v>
      </c>
      <c r="B1992" s="3" t="s">
        <v>1989</v>
      </c>
      <c r="C1992" s="3" t="s">
        <v>6097</v>
      </c>
      <c r="D1992" s="6">
        <v>3000</v>
      </c>
      <c r="E1992" s="8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0" x14ac:dyDescent="0.25">
      <c r="A1993">
        <v>1991</v>
      </c>
      <c r="B1993" s="3" t="s">
        <v>1990</v>
      </c>
      <c r="C1993" s="3" t="s">
        <v>6098</v>
      </c>
      <c r="D1993" s="6">
        <v>2000</v>
      </c>
      <c r="E1993" s="8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0" x14ac:dyDescent="0.25">
      <c r="A1994">
        <v>1992</v>
      </c>
      <c r="B1994" s="3" t="s">
        <v>1991</v>
      </c>
      <c r="C1994" s="3" t="s">
        <v>6099</v>
      </c>
      <c r="D1994" s="6">
        <v>1500</v>
      </c>
      <c r="E1994" s="8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60" x14ac:dyDescent="0.25">
      <c r="A1995">
        <v>1993</v>
      </c>
      <c r="B1995" s="3" t="s">
        <v>1992</v>
      </c>
      <c r="C1995" s="3" t="s">
        <v>6100</v>
      </c>
      <c r="D1995" s="6">
        <v>2000</v>
      </c>
      <c r="E1995" s="8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60" x14ac:dyDescent="0.25">
      <c r="A1996">
        <v>1994</v>
      </c>
      <c r="B1996" s="3" t="s">
        <v>1993</v>
      </c>
      <c r="C1996" s="3" t="s">
        <v>6101</v>
      </c>
      <c r="D1996" s="6">
        <v>3200</v>
      </c>
      <c r="E1996" s="8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60" x14ac:dyDescent="0.25">
      <c r="A1997">
        <v>1995</v>
      </c>
      <c r="B1997" s="3" t="s">
        <v>1994</v>
      </c>
      <c r="C1997" s="3" t="s">
        <v>6102</v>
      </c>
      <c r="D1997" s="6">
        <v>1000</v>
      </c>
      <c r="E1997" s="8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60" x14ac:dyDescent="0.25">
      <c r="A1998">
        <v>1996</v>
      </c>
      <c r="B1998" s="3" t="s">
        <v>1995</v>
      </c>
      <c r="C1998" s="3" t="s">
        <v>6103</v>
      </c>
      <c r="D1998" s="6">
        <v>133800</v>
      </c>
      <c r="E1998" s="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60" x14ac:dyDescent="0.25">
      <c r="A1999">
        <v>1997</v>
      </c>
      <c r="B1999" s="3" t="s">
        <v>1996</v>
      </c>
      <c r="C1999" s="3" t="s">
        <v>6104</v>
      </c>
      <c r="D1999" s="6">
        <v>6500</v>
      </c>
      <c r="E1999" s="8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60" x14ac:dyDescent="0.25">
      <c r="A2000">
        <v>1998</v>
      </c>
      <c r="B2000" s="3" t="s">
        <v>1997</v>
      </c>
      <c r="C2000" s="3" t="s">
        <v>6105</v>
      </c>
      <c r="D2000" s="6">
        <v>2500</v>
      </c>
      <c r="E2000" s="8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5" x14ac:dyDescent="0.25">
      <c r="A2001">
        <v>1999</v>
      </c>
      <c r="B2001" s="3" t="s">
        <v>1998</v>
      </c>
      <c r="C2001" s="3" t="s">
        <v>6106</v>
      </c>
      <c r="D2001" s="6">
        <v>31000</v>
      </c>
      <c r="E2001" s="8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60" x14ac:dyDescent="0.25">
      <c r="A2002">
        <v>2000</v>
      </c>
      <c r="B2002" s="3" t="s">
        <v>1999</v>
      </c>
      <c r="C2002" s="3" t="s">
        <v>6107</v>
      </c>
      <c r="D2002" s="6">
        <v>5000</v>
      </c>
      <c r="E2002" s="8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45" x14ac:dyDescent="0.25">
      <c r="A2003">
        <v>2001</v>
      </c>
      <c r="B2003" s="3" t="s">
        <v>2000</v>
      </c>
      <c r="C2003" s="3" t="s">
        <v>6108</v>
      </c>
      <c r="D2003" s="6">
        <v>55000</v>
      </c>
      <c r="E2003" s="8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8281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5" x14ac:dyDescent="0.25">
      <c r="A2004">
        <v>2002</v>
      </c>
      <c r="B2004" s="3" t="s">
        <v>2001</v>
      </c>
      <c r="C2004" s="3" t="s">
        <v>6109</v>
      </c>
      <c r="D2004" s="6">
        <v>50000</v>
      </c>
      <c r="E2004" s="8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8281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0" x14ac:dyDescent="0.25">
      <c r="A2005">
        <v>2003</v>
      </c>
      <c r="B2005" s="3" t="s">
        <v>2002</v>
      </c>
      <c r="C2005" s="3" t="s">
        <v>6110</v>
      </c>
      <c r="D2005" s="6">
        <v>500</v>
      </c>
      <c r="E2005" s="8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8281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60" x14ac:dyDescent="0.25">
      <c r="A2006">
        <v>2004</v>
      </c>
      <c r="B2006" s="3" t="s">
        <v>2003</v>
      </c>
      <c r="C2006" s="3" t="s">
        <v>6111</v>
      </c>
      <c r="D2006" s="6">
        <v>50000</v>
      </c>
      <c r="E2006" s="8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8281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60" x14ac:dyDescent="0.25">
      <c r="A2007">
        <v>2005</v>
      </c>
      <c r="B2007" s="3" t="s">
        <v>2004</v>
      </c>
      <c r="C2007" s="3" t="s">
        <v>6112</v>
      </c>
      <c r="D2007" s="6">
        <v>30000</v>
      </c>
      <c r="E2007" s="8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60" x14ac:dyDescent="0.25">
      <c r="A2008">
        <v>2006</v>
      </c>
      <c r="B2008" s="3" t="s">
        <v>2005</v>
      </c>
      <c r="C2008" s="3" t="s">
        <v>6113</v>
      </c>
      <c r="D2008" s="6">
        <v>50000</v>
      </c>
      <c r="E2008" s="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8281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60" x14ac:dyDescent="0.25">
      <c r="A2009">
        <v>2007</v>
      </c>
      <c r="B2009" s="3" t="s">
        <v>2006</v>
      </c>
      <c r="C2009" s="3" t="s">
        <v>6114</v>
      </c>
      <c r="D2009" s="6">
        <v>10000</v>
      </c>
      <c r="E2009" s="8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8281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60" x14ac:dyDescent="0.25">
      <c r="A2010">
        <v>2008</v>
      </c>
      <c r="B2010" s="3" t="s">
        <v>2007</v>
      </c>
      <c r="C2010" s="3" t="s">
        <v>6115</v>
      </c>
      <c r="D2010" s="6">
        <v>1570.79</v>
      </c>
      <c r="E2010" s="8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8281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60" x14ac:dyDescent="0.25">
      <c r="A2011">
        <v>2009</v>
      </c>
      <c r="B2011" s="3" t="s">
        <v>2008</v>
      </c>
      <c r="C2011" s="3" t="s">
        <v>6116</v>
      </c>
      <c r="D2011" s="6">
        <v>50000</v>
      </c>
      <c r="E2011" s="8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8281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0" x14ac:dyDescent="0.25">
      <c r="A2012">
        <v>2010</v>
      </c>
      <c r="B2012" s="3" t="s">
        <v>2009</v>
      </c>
      <c r="C2012" s="3" t="s">
        <v>6117</v>
      </c>
      <c r="D2012" s="6">
        <v>30000</v>
      </c>
      <c r="E2012" s="8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8281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5" x14ac:dyDescent="0.25">
      <c r="A2013">
        <v>2011</v>
      </c>
      <c r="B2013" s="3" t="s">
        <v>2010</v>
      </c>
      <c r="C2013" s="3" t="s">
        <v>6118</v>
      </c>
      <c r="D2013" s="6">
        <v>50000</v>
      </c>
      <c r="E2013" s="8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8281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5" x14ac:dyDescent="0.25">
      <c r="A2014">
        <v>2012</v>
      </c>
      <c r="B2014" s="3" t="s">
        <v>2011</v>
      </c>
      <c r="C2014" s="3" t="s">
        <v>6119</v>
      </c>
      <c r="D2014" s="6">
        <v>5000</v>
      </c>
      <c r="E2014" s="8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8281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60" x14ac:dyDescent="0.25">
      <c r="A2015">
        <v>2013</v>
      </c>
      <c r="B2015" s="3" t="s">
        <v>2012</v>
      </c>
      <c r="C2015" s="3" t="s">
        <v>6120</v>
      </c>
      <c r="D2015" s="6">
        <v>160000</v>
      </c>
      <c r="E2015" s="8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8281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5" x14ac:dyDescent="0.25">
      <c r="A2016">
        <v>2014</v>
      </c>
      <c r="B2016" s="3" t="s">
        <v>2013</v>
      </c>
      <c r="C2016" s="3" t="s">
        <v>6121</v>
      </c>
      <c r="D2016" s="6">
        <v>30000</v>
      </c>
      <c r="E2016" s="8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8281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5" x14ac:dyDescent="0.25">
      <c r="A2017">
        <v>2015</v>
      </c>
      <c r="B2017" s="3" t="s">
        <v>2014</v>
      </c>
      <c r="C2017" s="3" t="s">
        <v>6122</v>
      </c>
      <c r="D2017" s="6">
        <v>7200</v>
      </c>
      <c r="E2017" s="8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8281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0" x14ac:dyDescent="0.25">
      <c r="A2018">
        <v>2016</v>
      </c>
      <c r="B2018" s="3" t="s">
        <v>2015</v>
      </c>
      <c r="C2018" s="3" t="s">
        <v>6123</v>
      </c>
      <c r="D2018" s="6">
        <v>10000</v>
      </c>
      <c r="E2018" s="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60" x14ac:dyDescent="0.25">
      <c r="A2019">
        <v>2017</v>
      </c>
      <c r="B2019" s="3" t="s">
        <v>2016</v>
      </c>
      <c r="C2019" s="3" t="s">
        <v>6124</v>
      </c>
      <c r="D2019" s="6">
        <v>25000</v>
      </c>
      <c r="E2019" s="8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8281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60" x14ac:dyDescent="0.25">
      <c r="A2020">
        <v>2018</v>
      </c>
      <c r="B2020" s="3" t="s">
        <v>2017</v>
      </c>
      <c r="C2020" s="3" t="s">
        <v>6125</v>
      </c>
      <c r="D2020" s="6">
        <v>65000</v>
      </c>
      <c r="E2020" s="8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8281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60" x14ac:dyDescent="0.25">
      <c r="A2021">
        <v>2019</v>
      </c>
      <c r="B2021" s="3" t="s">
        <v>2018</v>
      </c>
      <c r="C2021" s="3" t="s">
        <v>6126</v>
      </c>
      <c r="D2021" s="6">
        <v>40000</v>
      </c>
      <c r="E2021" s="8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8281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60" x14ac:dyDescent="0.25">
      <c r="A2022">
        <v>2020</v>
      </c>
      <c r="B2022" s="3" t="s">
        <v>2019</v>
      </c>
      <c r="C2022" s="3" t="s">
        <v>6127</v>
      </c>
      <c r="D2022" s="6">
        <v>1500</v>
      </c>
      <c r="E2022" s="8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8281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60" x14ac:dyDescent="0.25">
      <c r="A2023">
        <v>2021</v>
      </c>
      <c r="B2023" s="3" t="s">
        <v>2020</v>
      </c>
      <c r="C2023" s="3" t="s">
        <v>6128</v>
      </c>
      <c r="D2023" s="6">
        <v>5000</v>
      </c>
      <c r="E2023" s="8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8281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60" x14ac:dyDescent="0.25">
      <c r="A2024">
        <v>2022</v>
      </c>
      <c r="B2024" s="3" t="s">
        <v>2021</v>
      </c>
      <c r="C2024" s="3" t="s">
        <v>6129</v>
      </c>
      <c r="D2024" s="6">
        <v>100000</v>
      </c>
      <c r="E2024" s="8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8281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60" x14ac:dyDescent="0.25">
      <c r="A2025">
        <v>2023</v>
      </c>
      <c r="B2025" s="3" t="s">
        <v>2022</v>
      </c>
      <c r="C2025" s="3" t="s">
        <v>6130</v>
      </c>
      <c r="D2025" s="6">
        <v>100000</v>
      </c>
      <c r="E2025" s="8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8281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60" x14ac:dyDescent="0.25">
      <c r="A2026">
        <v>2024</v>
      </c>
      <c r="B2026" s="3" t="s">
        <v>2023</v>
      </c>
      <c r="C2026" s="3" t="s">
        <v>6131</v>
      </c>
      <c r="D2026" s="6">
        <v>4000</v>
      </c>
      <c r="E2026" s="8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60" x14ac:dyDescent="0.25">
      <c r="A2027">
        <v>2025</v>
      </c>
      <c r="B2027" s="3" t="s">
        <v>2024</v>
      </c>
      <c r="C2027" s="3" t="s">
        <v>6132</v>
      </c>
      <c r="D2027" s="6">
        <v>80000</v>
      </c>
      <c r="E2027" s="8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0" x14ac:dyDescent="0.25">
      <c r="A2028">
        <v>2026</v>
      </c>
      <c r="B2028" s="3" t="s">
        <v>2025</v>
      </c>
      <c r="C2028" s="3" t="s">
        <v>6133</v>
      </c>
      <c r="D2028" s="6">
        <v>25000</v>
      </c>
      <c r="E2028" s="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8281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5" x14ac:dyDescent="0.25">
      <c r="A2029">
        <v>2027</v>
      </c>
      <c r="B2029" s="3" t="s">
        <v>2026</v>
      </c>
      <c r="C2029" s="3" t="s">
        <v>6134</v>
      </c>
      <c r="D2029" s="6">
        <v>100000</v>
      </c>
      <c r="E2029" s="8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0" x14ac:dyDescent="0.25">
      <c r="A2030">
        <v>2028</v>
      </c>
      <c r="B2030" s="3" t="s">
        <v>2027</v>
      </c>
      <c r="C2030" s="3" t="s">
        <v>6135</v>
      </c>
      <c r="D2030" s="6">
        <v>3000</v>
      </c>
      <c r="E2030" s="8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8281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45" x14ac:dyDescent="0.25">
      <c r="A2031">
        <v>2029</v>
      </c>
      <c r="B2031" s="3" t="s">
        <v>2028</v>
      </c>
      <c r="C2031" s="3" t="s">
        <v>6136</v>
      </c>
      <c r="D2031" s="6">
        <v>2500</v>
      </c>
      <c r="E2031" s="8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8281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5" x14ac:dyDescent="0.25">
      <c r="A2032">
        <v>2030</v>
      </c>
      <c r="B2032" s="3" t="s">
        <v>2029</v>
      </c>
      <c r="C2032" s="3" t="s">
        <v>6137</v>
      </c>
      <c r="D2032" s="6">
        <v>32768</v>
      </c>
      <c r="E2032" s="8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8281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45" x14ac:dyDescent="0.25">
      <c r="A2033">
        <v>2031</v>
      </c>
      <c r="B2033" s="3" t="s">
        <v>2030</v>
      </c>
      <c r="C2033" s="3" t="s">
        <v>6138</v>
      </c>
      <c r="D2033" s="6">
        <v>50000</v>
      </c>
      <c r="E2033" s="8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8281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60" x14ac:dyDescent="0.25">
      <c r="A2034">
        <v>2032</v>
      </c>
      <c r="B2034" s="3" t="s">
        <v>2031</v>
      </c>
      <c r="C2034" s="3" t="s">
        <v>6139</v>
      </c>
      <c r="D2034" s="6">
        <v>25000</v>
      </c>
      <c r="E2034" s="8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8281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60" x14ac:dyDescent="0.25">
      <c r="A2035">
        <v>2033</v>
      </c>
      <c r="B2035" s="3" t="s">
        <v>2032</v>
      </c>
      <c r="C2035" s="3" t="s">
        <v>6140</v>
      </c>
      <c r="D2035" s="6">
        <v>25000</v>
      </c>
      <c r="E2035" s="8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8281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60" x14ac:dyDescent="0.25">
      <c r="A2036">
        <v>2034</v>
      </c>
      <c r="B2036" s="3" t="s">
        <v>2033</v>
      </c>
      <c r="C2036" s="3" t="s">
        <v>6141</v>
      </c>
      <c r="D2036" s="6">
        <v>78000</v>
      </c>
      <c r="E2036" s="8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8281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60" x14ac:dyDescent="0.25">
      <c r="A2037">
        <v>2035</v>
      </c>
      <c r="B2037" s="3" t="s">
        <v>2034</v>
      </c>
      <c r="C2037" s="3" t="s">
        <v>6142</v>
      </c>
      <c r="D2037" s="6">
        <v>80000</v>
      </c>
      <c r="E2037" s="8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60" x14ac:dyDescent="0.25">
      <c r="A2038">
        <v>2036</v>
      </c>
      <c r="B2038" s="3" t="s">
        <v>2035</v>
      </c>
      <c r="C2038" s="3" t="s">
        <v>6143</v>
      </c>
      <c r="D2038" s="6">
        <v>30000</v>
      </c>
      <c r="E2038" s="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8281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5" x14ac:dyDescent="0.25">
      <c r="A2039">
        <v>2037</v>
      </c>
      <c r="B2039" s="3" t="s">
        <v>2036</v>
      </c>
      <c r="C2039" s="3" t="s">
        <v>6144</v>
      </c>
      <c r="D2039" s="6">
        <v>10000</v>
      </c>
      <c r="E2039" s="8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8281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60" x14ac:dyDescent="0.25">
      <c r="A2040">
        <v>2038</v>
      </c>
      <c r="B2040" s="3" t="s">
        <v>2037</v>
      </c>
      <c r="C2040" s="3" t="s">
        <v>6145</v>
      </c>
      <c r="D2040" s="6">
        <v>8000</v>
      </c>
      <c r="E2040" s="8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8281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45" x14ac:dyDescent="0.25">
      <c r="A2041">
        <v>2039</v>
      </c>
      <c r="B2041" s="3" t="s">
        <v>2038</v>
      </c>
      <c r="C2041" s="3" t="s">
        <v>6146</v>
      </c>
      <c r="D2041" s="6">
        <v>125000</v>
      </c>
      <c r="E2041" s="8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8281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0" x14ac:dyDescent="0.25">
      <c r="A2042">
        <v>2040</v>
      </c>
      <c r="B2042" s="3" t="s">
        <v>2039</v>
      </c>
      <c r="C2042" s="3" t="s">
        <v>6147</v>
      </c>
      <c r="D2042" s="6">
        <v>3000</v>
      </c>
      <c r="E2042" s="8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8281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60" x14ac:dyDescent="0.25">
      <c r="A2043">
        <v>2041</v>
      </c>
      <c r="B2043" s="3" t="s">
        <v>2040</v>
      </c>
      <c r="C2043" s="3" t="s">
        <v>6148</v>
      </c>
      <c r="D2043" s="6">
        <v>9500</v>
      </c>
      <c r="E2043" s="8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8281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5" x14ac:dyDescent="0.25">
      <c r="A2044">
        <v>2042</v>
      </c>
      <c r="B2044" s="3" t="s">
        <v>2041</v>
      </c>
      <c r="C2044" s="3" t="s">
        <v>6149</v>
      </c>
      <c r="D2044" s="6">
        <v>10000</v>
      </c>
      <c r="E2044" s="8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8281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60" x14ac:dyDescent="0.25">
      <c r="A2045">
        <v>2043</v>
      </c>
      <c r="B2045" s="3" t="s">
        <v>2042</v>
      </c>
      <c r="C2045" s="3" t="s">
        <v>6150</v>
      </c>
      <c r="D2045" s="6">
        <v>1385</v>
      </c>
      <c r="E2045" s="8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8281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60" x14ac:dyDescent="0.25">
      <c r="A2046">
        <v>2044</v>
      </c>
      <c r="B2046" s="3" t="s">
        <v>2043</v>
      </c>
      <c r="C2046" s="3" t="s">
        <v>6151</v>
      </c>
      <c r="D2046" s="6">
        <v>15000</v>
      </c>
      <c r="E2046" s="8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8281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60" x14ac:dyDescent="0.25">
      <c r="A2047">
        <v>2045</v>
      </c>
      <c r="B2047" s="3" t="s">
        <v>2044</v>
      </c>
      <c r="C2047" s="3" t="s">
        <v>6152</v>
      </c>
      <c r="D2047" s="6">
        <v>4900</v>
      </c>
      <c r="E2047" s="8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8281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60" x14ac:dyDescent="0.25">
      <c r="A2048">
        <v>2046</v>
      </c>
      <c r="B2048" s="3" t="s">
        <v>2045</v>
      </c>
      <c r="C2048" s="3" t="s">
        <v>6153</v>
      </c>
      <c r="D2048" s="6">
        <v>10000</v>
      </c>
      <c r="E2048" s="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8281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60" x14ac:dyDescent="0.25">
      <c r="A2049">
        <v>2047</v>
      </c>
      <c r="B2049" s="3" t="s">
        <v>2046</v>
      </c>
      <c r="C2049" s="3" t="s">
        <v>6154</v>
      </c>
      <c r="D2049" s="6">
        <v>98000</v>
      </c>
      <c r="E2049" s="8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60" x14ac:dyDescent="0.25">
      <c r="A2050">
        <v>2048</v>
      </c>
      <c r="B2050" s="3" t="s">
        <v>2047</v>
      </c>
      <c r="C2050" s="3" t="s">
        <v>6155</v>
      </c>
      <c r="D2050" s="6">
        <v>85000</v>
      </c>
      <c r="E2050" s="8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8281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x14ac:dyDescent="0.25">
      <c r="A2051">
        <v>2049</v>
      </c>
      <c r="B2051" s="3" t="s">
        <v>2048</v>
      </c>
      <c r="C2051" s="3" t="s">
        <v>6156</v>
      </c>
      <c r="D2051" s="6">
        <v>50000</v>
      </c>
      <c r="E2051" s="8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8281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60" x14ac:dyDescent="0.25">
      <c r="A2052">
        <v>2050</v>
      </c>
      <c r="B2052" s="3" t="s">
        <v>2049</v>
      </c>
      <c r="C2052" s="3" t="s">
        <v>6157</v>
      </c>
      <c r="D2052" s="6">
        <v>10000</v>
      </c>
      <c r="E2052" s="8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60" x14ac:dyDescent="0.25">
      <c r="A2053">
        <v>2051</v>
      </c>
      <c r="B2053" s="3" t="s">
        <v>2050</v>
      </c>
      <c r="C2053" s="3" t="s">
        <v>6158</v>
      </c>
      <c r="D2053" s="6">
        <v>8000</v>
      </c>
      <c r="E2053" s="8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8281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60" x14ac:dyDescent="0.25">
      <c r="A2054">
        <v>2052</v>
      </c>
      <c r="B2054" s="3" t="s">
        <v>2051</v>
      </c>
      <c r="C2054" s="3" t="s">
        <v>6159</v>
      </c>
      <c r="D2054" s="6">
        <v>50000</v>
      </c>
      <c r="E2054" s="8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8281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60" x14ac:dyDescent="0.25">
      <c r="A2055">
        <v>2053</v>
      </c>
      <c r="B2055" s="3" t="s">
        <v>2052</v>
      </c>
      <c r="C2055" s="3" t="s">
        <v>6160</v>
      </c>
      <c r="D2055" s="6">
        <v>5000</v>
      </c>
      <c r="E2055" s="8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8281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60" x14ac:dyDescent="0.25">
      <c r="A2056">
        <v>2054</v>
      </c>
      <c r="B2056" s="3" t="s">
        <v>2053</v>
      </c>
      <c r="C2056" s="3" t="s">
        <v>6161</v>
      </c>
      <c r="D2056" s="6">
        <v>35000</v>
      </c>
      <c r="E2056" s="8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8281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60" x14ac:dyDescent="0.25">
      <c r="A2057">
        <v>2055</v>
      </c>
      <c r="B2057" s="3" t="s">
        <v>2054</v>
      </c>
      <c r="C2057" s="3" t="s">
        <v>6162</v>
      </c>
      <c r="D2057" s="6">
        <v>6000</v>
      </c>
      <c r="E2057" s="8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8281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5" x14ac:dyDescent="0.25">
      <c r="A2058">
        <v>2056</v>
      </c>
      <c r="B2058" s="3" t="s">
        <v>2055</v>
      </c>
      <c r="C2058" s="3" t="s">
        <v>6163</v>
      </c>
      <c r="D2058" s="6">
        <v>50000</v>
      </c>
      <c r="E2058" s="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8281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60" x14ac:dyDescent="0.25">
      <c r="A2059">
        <v>2057</v>
      </c>
      <c r="B2059" s="3" t="s">
        <v>2056</v>
      </c>
      <c r="C2059" s="3" t="s">
        <v>6164</v>
      </c>
      <c r="D2059" s="6">
        <v>15000</v>
      </c>
      <c r="E2059" s="8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8281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0" x14ac:dyDescent="0.25">
      <c r="A2060">
        <v>2058</v>
      </c>
      <c r="B2060" s="3" t="s">
        <v>2057</v>
      </c>
      <c r="C2060" s="3" t="s">
        <v>6165</v>
      </c>
      <c r="D2060" s="6">
        <v>2560</v>
      </c>
      <c r="E2060" s="8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8281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60" x14ac:dyDescent="0.25">
      <c r="A2061">
        <v>2059</v>
      </c>
      <c r="B2061" s="3" t="s">
        <v>2058</v>
      </c>
      <c r="C2061" s="3" t="s">
        <v>6166</v>
      </c>
      <c r="D2061" s="6">
        <v>30000</v>
      </c>
      <c r="E2061" s="8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8281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60" x14ac:dyDescent="0.25">
      <c r="A2062">
        <v>2060</v>
      </c>
      <c r="B2062" s="3" t="s">
        <v>2059</v>
      </c>
      <c r="C2062" s="3" t="s">
        <v>6167</v>
      </c>
      <c r="D2062" s="6">
        <v>25000</v>
      </c>
      <c r="E2062" s="8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8281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60" x14ac:dyDescent="0.25">
      <c r="A2063">
        <v>2061</v>
      </c>
      <c r="B2063" s="3" t="s">
        <v>2060</v>
      </c>
      <c r="C2063" s="3" t="s">
        <v>6168</v>
      </c>
      <c r="D2063" s="6">
        <v>5000</v>
      </c>
      <c r="E2063" s="8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8281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60" x14ac:dyDescent="0.25">
      <c r="A2064">
        <v>2062</v>
      </c>
      <c r="B2064" s="3" t="s">
        <v>2061</v>
      </c>
      <c r="C2064" s="3" t="s">
        <v>6169</v>
      </c>
      <c r="D2064" s="6">
        <v>100000</v>
      </c>
      <c r="E2064" s="8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8281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45" x14ac:dyDescent="0.25">
      <c r="A2065">
        <v>2063</v>
      </c>
      <c r="B2065" s="3" t="s">
        <v>2062</v>
      </c>
      <c r="C2065" s="3" t="s">
        <v>6170</v>
      </c>
      <c r="D2065" s="6">
        <v>4000</v>
      </c>
      <c r="E2065" s="8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8281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60" x14ac:dyDescent="0.25">
      <c r="A2066">
        <v>2064</v>
      </c>
      <c r="B2066" s="3" t="s">
        <v>2063</v>
      </c>
      <c r="C2066" s="3" t="s">
        <v>6171</v>
      </c>
      <c r="D2066" s="6">
        <v>261962</v>
      </c>
      <c r="E2066" s="8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8281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60" x14ac:dyDescent="0.25">
      <c r="A2067">
        <v>2065</v>
      </c>
      <c r="B2067" s="3" t="s">
        <v>2064</v>
      </c>
      <c r="C2067" s="3" t="s">
        <v>6172</v>
      </c>
      <c r="D2067" s="6">
        <v>40000</v>
      </c>
      <c r="E2067" s="8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8281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5" x14ac:dyDescent="0.25">
      <c r="A2068">
        <v>2066</v>
      </c>
      <c r="B2068" s="3" t="s">
        <v>2065</v>
      </c>
      <c r="C2068" s="3" t="s">
        <v>6173</v>
      </c>
      <c r="D2068" s="6">
        <v>2000</v>
      </c>
      <c r="E2068" s="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8281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5" x14ac:dyDescent="0.25">
      <c r="A2069">
        <v>2067</v>
      </c>
      <c r="B2069" s="3" t="s">
        <v>2066</v>
      </c>
      <c r="C2069" s="3" t="s">
        <v>6174</v>
      </c>
      <c r="D2069" s="6">
        <v>495</v>
      </c>
      <c r="E2069" s="8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8281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60" x14ac:dyDescent="0.25">
      <c r="A2070">
        <v>2068</v>
      </c>
      <c r="B2070" s="3" t="s">
        <v>2067</v>
      </c>
      <c r="C2070" s="3" t="s">
        <v>6175</v>
      </c>
      <c r="D2070" s="6">
        <v>25000</v>
      </c>
      <c r="E2070" s="8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8281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60" x14ac:dyDescent="0.25">
      <c r="A2071">
        <v>2069</v>
      </c>
      <c r="B2071" s="3" t="s">
        <v>2068</v>
      </c>
      <c r="C2071" s="3" t="s">
        <v>6176</v>
      </c>
      <c r="D2071" s="6">
        <v>50000</v>
      </c>
      <c r="E2071" s="8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60" x14ac:dyDescent="0.25">
      <c r="A2072">
        <v>2070</v>
      </c>
      <c r="B2072" s="3" t="s">
        <v>2069</v>
      </c>
      <c r="C2072" s="3" t="s">
        <v>6177</v>
      </c>
      <c r="D2072" s="6">
        <v>125000</v>
      </c>
      <c r="E2072" s="8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60" x14ac:dyDescent="0.25">
      <c r="A2073">
        <v>2071</v>
      </c>
      <c r="B2073" s="3" t="s">
        <v>2070</v>
      </c>
      <c r="C2073" s="3" t="s">
        <v>6178</v>
      </c>
      <c r="D2073" s="6">
        <v>20000</v>
      </c>
      <c r="E2073" s="8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60" x14ac:dyDescent="0.25">
      <c r="A2074">
        <v>2072</v>
      </c>
      <c r="B2074" s="3" t="s">
        <v>2071</v>
      </c>
      <c r="C2074" s="3" t="s">
        <v>6179</v>
      </c>
      <c r="D2074" s="6">
        <v>71500</v>
      </c>
      <c r="E2074" s="8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60" x14ac:dyDescent="0.25">
      <c r="A2075">
        <v>2073</v>
      </c>
      <c r="B2075" s="3" t="s">
        <v>2072</v>
      </c>
      <c r="C2075" s="3" t="s">
        <v>6180</v>
      </c>
      <c r="D2075" s="6">
        <v>100000</v>
      </c>
      <c r="E2075" s="8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8281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0" x14ac:dyDescent="0.25">
      <c r="A2076">
        <v>2074</v>
      </c>
      <c r="B2076" s="3" t="s">
        <v>2073</v>
      </c>
      <c r="C2076" s="3" t="s">
        <v>6181</v>
      </c>
      <c r="D2076" s="6">
        <v>600</v>
      </c>
      <c r="E2076" s="8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5" x14ac:dyDescent="0.25">
      <c r="A2077">
        <v>2075</v>
      </c>
      <c r="B2077" s="3" t="s">
        <v>2074</v>
      </c>
      <c r="C2077" s="3" t="s">
        <v>6182</v>
      </c>
      <c r="D2077" s="6">
        <v>9999</v>
      </c>
      <c r="E2077" s="8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8281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0" x14ac:dyDescent="0.25">
      <c r="A2078">
        <v>2076</v>
      </c>
      <c r="B2078" s="3" t="s">
        <v>2075</v>
      </c>
      <c r="C2078" s="3" t="s">
        <v>6183</v>
      </c>
      <c r="D2078" s="6">
        <v>179000</v>
      </c>
      <c r="E2078" s="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8281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5" x14ac:dyDescent="0.25">
      <c r="A2079">
        <v>2077</v>
      </c>
      <c r="B2079" s="3" t="s">
        <v>2076</v>
      </c>
      <c r="C2079" s="3" t="s">
        <v>6184</v>
      </c>
      <c r="D2079" s="6">
        <v>50000</v>
      </c>
      <c r="E2079" s="8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8281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5" x14ac:dyDescent="0.25">
      <c r="A2080">
        <v>2078</v>
      </c>
      <c r="B2080" s="3" t="s">
        <v>2077</v>
      </c>
      <c r="C2080" s="3" t="s">
        <v>6185</v>
      </c>
      <c r="D2080" s="6">
        <v>20000</v>
      </c>
      <c r="E2080" s="8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8281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60" x14ac:dyDescent="0.25">
      <c r="A2081">
        <v>2079</v>
      </c>
      <c r="B2081" s="3" t="s">
        <v>2078</v>
      </c>
      <c r="C2081" s="3" t="s">
        <v>6186</v>
      </c>
      <c r="D2081" s="6">
        <v>10000</v>
      </c>
      <c r="E2081" s="8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8281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60" x14ac:dyDescent="0.25">
      <c r="A2082">
        <v>2080</v>
      </c>
      <c r="B2082" s="3" t="s">
        <v>2079</v>
      </c>
      <c r="C2082" s="3" t="s">
        <v>6187</v>
      </c>
      <c r="D2082" s="6">
        <v>1000</v>
      </c>
      <c r="E2082" s="8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8281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60" x14ac:dyDescent="0.25">
      <c r="A2083">
        <v>2081</v>
      </c>
      <c r="B2083" s="3" t="s">
        <v>2080</v>
      </c>
      <c r="C2083" s="3" t="s">
        <v>6188</v>
      </c>
      <c r="D2083" s="6">
        <v>3500</v>
      </c>
      <c r="E2083" s="8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8265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60" x14ac:dyDescent="0.25">
      <c r="A2084">
        <v>2082</v>
      </c>
      <c r="B2084" s="3" t="s">
        <v>2081</v>
      </c>
      <c r="C2084" s="3" t="s">
        <v>6189</v>
      </c>
      <c r="D2084" s="6">
        <v>1500</v>
      </c>
      <c r="E2084" s="8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8265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60" x14ac:dyDescent="0.25">
      <c r="A2085">
        <v>2083</v>
      </c>
      <c r="B2085" s="3" t="s">
        <v>2082</v>
      </c>
      <c r="C2085" s="3" t="s">
        <v>6190</v>
      </c>
      <c r="D2085" s="6">
        <v>750</v>
      </c>
      <c r="E2085" s="8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8265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5" x14ac:dyDescent="0.25">
      <c r="A2086">
        <v>2084</v>
      </c>
      <c r="B2086" s="3" t="s">
        <v>2083</v>
      </c>
      <c r="C2086" s="3" t="s">
        <v>6191</v>
      </c>
      <c r="D2086" s="6">
        <v>3000</v>
      </c>
      <c r="E2086" s="8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8265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60" x14ac:dyDescent="0.25">
      <c r="A2087">
        <v>2085</v>
      </c>
      <c r="B2087" s="3" t="s">
        <v>2084</v>
      </c>
      <c r="C2087" s="3" t="s">
        <v>6192</v>
      </c>
      <c r="D2087" s="6">
        <v>6000</v>
      </c>
      <c r="E2087" s="8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8265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5" x14ac:dyDescent="0.25">
      <c r="A2088">
        <v>2086</v>
      </c>
      <c r="B2088" s="3" t="s">
        <v>2085</v>
      </c>
      <c r="C2088" s="3" t="s">
        <v>6193</v>
      </c>
      <c r="D2088" s="6">
        <v>4000</v>
      </c>
      <c r="E2088" s="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8265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60" x14ac:dyDescent="0.25">
      <c r="A2089">
        <v>2087</v>
      </c>
      <c r="B2089" s="3" t="s">
        <v>2086</v>
      </c>
      <c r="C2089" s="3" t="s">
        <v>6194</v>
      </c>
      <c r="D2089" s="6">
        <v>1500</v>
      </c>
      <c r="E2089" s="8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8265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60" x14ac:dyDescent="0.25">
      <c r="A2090">
        <v>2088</v>
      </c>
      <c r="B2090" s="3" t="s">
        <v>2087</v>
      </c>
      <c r="C2090" s="3" t="s">
        <v>6195</v>
      </c>
      <c r="D2090" s="6">
        <v>3000</v>
      </c>
      <c r="E2090" s="8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8265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0" x14ac:dyDescent="0.25">
      <c r="A2091">
        <v>2089</v>
      </c>
      <c r="B2091" s="3" t="s">
        <v>2088</v>
      </c>
      <c r="C2091" s="3" t="s">
        <v>6196</v>
      </c>
      <c r="D2091" s="6">
        <v>2500</v>
      </c>
      <c r="E2091" s="8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8265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60" x14ac:dyDescent="0.25">
      <c r="A2092">
        <v>2090</v>
      </c>
      <c r="B2092" s="3" t="s">
        <v>2089</v>
      </c>
      <c r="C2092" s="3" t="s">
        <v>6197</v>
      </c>
      <c r="D2092" s="6">
        <v>8000</v>
      </c>
      <c r="E2092" s="8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8265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60" x14ac:dyDescent="0.25">
      <c r="A2093">
        <v>2091</v>
      </c>
      <c r="B2093" s="3" t="s">
        <v>2090</v>
      </c>
      <c r="C2093" s="3" t="s">
        <v>6198</v>
      </c>
      <c r="D2093" s="6">
        <v>18000</v>
      </c>
      <c r="E2093" s="8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8265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5" x14ac:dyDescent="0.25">
      <c r="A2094">
        <v>2092</v>
      </c>
      <c r="B2094" s="3" t="s">
        <v>2091</v>
      </c>
      <c r="C2094" s="3" t="s">
        <v>6199</v>
      </c>
      <c r="D2094" s="6">
        <v>6000</v>
      </c>
      <c r="E2094" s="8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8265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5" x14ac:dyDescent="0.25">
      <c r="A2095">
        <v>2093</v>
      </c>
      <c r="B2095" s="3" t="s">
        <v>2092</v>
      </c>
      <c r="C2095" s="3" t="s">
        <v>6200</v>
      </c>
      <c r="D2095" s="6">
        <v>1500</v>
      </c>
      <c r="E2095" s="8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8265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60" x14ac:dyDescent="0.25">
      <c r="A2096">
        <v>2094</v>
      </c>
      <c r="B2096" s="3" t="s">
        <v>2093</v>
      </c>
      <c r="C2096" s="3" t="s">
        <v>6201</v>
      </c>
      <c r="D2096" s="6">
        <v>3500</v>
      </c>
      <c r="E2096" s="8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8265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5" x14ac:dyDescent="0.25">
      <c r="A2097">
        <v>2095</v>
      </c>
      <c r="B2097" s="3" t="s">
        <v>2094</v>
      </c>
      <c r="C2097" s="3" t="s">
        <v>6202</v>
      </c>
      <c r="D2097" s="6">
        <v>2500</v>
      </c>
      <c r="E2097" s="8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8265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5" x14ac:dyDescent="0.25">
      <c r="A2098">
        <v>2096</v>
      </c>
      <c r="B2098" s="3" t="s">
        <v>2095</v>
      </c>
      <c r="C2098" s="3" t="s">
        <v>6203</v>
      </c>
      <c r="D2098" s="6">
        <v>600</v>
      </c>
      <c r="E2098" s="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8265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60" x14ac:dyDescent="0.25">
      <c r="A2099">
        <v>2097</v>
      </c>
      <c r="B2099" s="3" t="s">
        <v>2096</v>
      </c>
      <c r="C2099" s="3" t="s">
        <v>6204</v>
      </c>
      <c r="D2099" s="6">
        <v>3000</v>
      </c>
      <c r="E2099" s="8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8265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5" x14ac:dyDescent="0.25">
      <c r="A2100">
        <v>2098</v>
      </c>
      <c r="B2100" s="3" t="s">
        <v>2097</v>
      </c>
      <c r="C2100" s="3" t="s">
        <v>6205</v>
      </c>
      <c r="D2100" s="6">
        <v>6000</v>
      </c>
      <c r="E2100" s="8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8265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x14ac:dyDescent="0.25">
      <c r="A2101">
        <v>2099</v>
      </c>
      <c r="B2101" s="3" t="s">
        <v>2098</v>
      </c>
      <c r="C2101" s="3" t="s">
        <v>6206</v>
      </c>
      <c r="D2101" s="6">
        <v>3000</v>
      </c>
      <c r="E2101" s="8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8265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60" x14ac:dyDescent="0.25">
      <c r="A2102">
        <v>2100</v>
      </c>
      <c r="B2102" s="3" t="s">
        <v>2099</v>
      </c>
      <c r="C2102" s="3" t="s">
        <v>6207</v>
      </c>
      <c r="D2102" s="6">
        <v>600</v>
      </c>
      <c r="E2102" s="8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8265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60" x14ac:dyDescent="0.25">
      <c r="A2103">
        <v>2101</v>
      </c>
      <c r="B2103" s="3" t="s">
        <v>2100</v>
      </c>
      <c r="C2103" s="3" t="s">
        <v>6208</v>
      </c>
      <c r="D2103" s="6">
        <v>2000</v>
      </c>
      <c r="E2103" s="8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8265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60" x14ac:dyDescent="0.25">
      <c r="A2104">
        <v>2102</v>
      </c>
      <c r="B2104" s="3" t="s">
        <v>2101</v>
      </c>
      <c r="C2104" s="3" t="s">
        <v>6209</v>
      </c>
      <c r="D2104" s="6">
        <v>1000</v>
      </c>
      <c r="E2104" s="8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8265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0" x14ac:dyDescent="0.25">
      <c r="A2105">
        <v>2103</v>
      </c>
      <c r="B2105" s="3" t="s">
        <v>2102</v>
      </c>
      <c r="C2105" s="3" t="s">
        <v>6210</v>
      </c>
      <c r="D2105" s="6">
        <v>7777</v>
      </c>
      <c r="E2105" s="8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8265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5" x14ac:dyDescent="0.25">
      <c r="A2106">
        <v>2104</v>
      </c>
      <c r="B2106" s="3" t="s">
        <v>2103</v>
      </c>
      <c r="C2106" s="3" t="s">
        <v>6211</v>
      </c>
      <c r="D2106" s="6">
        <v>800</v>
      </c>
      <c r="E2106" s="8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8265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45" x14ac:dyDescent="0.25">
      <c r="A2107">
        <v>2105</v>
      </c>
      <c r="B2107" s="3" t="s">
        <v>2104</v>
      </c>
      <c r="C2107" s="3" t="s">
        <v>6212</v>
      </c>
      <c r="D2107" s="6">
        <v>2000</v>
      </c>
      <c r="E2107" s="8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8265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60" x14ac:dyDescent="0.25">
      <c r="A2108">
        <v>2106</v>
      </c>
      <c r="B2108" s="3" t="s">
        <v>2105</v>
      </c>
      <c r="C2108" s="3" t="s">
        <v>6213</v>
      </c>
      <c r="D2108" s="6">
        <v>2200</v>
      </c>
      <c r="E2108" s="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8265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5" x14ac:dyDescent="0.25">
      <c r="A2109">
        <v>2107</v>
      </c>
      <c r="B2109" s="3" t="s">
        <v>2106</v>
      </c>
      <c r="C2109" s="3" t="s">
        <v>6214</v>
      </c>
      <c r="D2109" s="6">
        <v>2000</v>
      </c>
      <c r="E2109" s="8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8265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60" x14ac:dyDescent="0.25">
      <c r="A2110">
        <v>2108</v>
      </c>
      <c r="B2110" s="3" t="s">
        <v>2107</v>
      </c>
      <c r="C2110" s="3" t="s">
        <v>6215</v>
      </c>
      <c r="D2110" s="6">
        <v>16000</v>
      </c>
      <c r="E2110" s="8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8265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45" x14ac:dyDescent="0.25">
      <c r="A2111">
        <v>2109</v>
      </c>
      <c r="B2111" s="3" t="s">
        <v>2108</v>
      </c>
      <c r="C2111" s="3" t="s">
        <v>6216</v>
      </c>
      <c r="D2111" s="6">
        <v>4000</v>
      </c>
      <c r="E2111" s="8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8265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0" x14ac:dyDescent="0.25">
      <c r="A2112">
        <v>2110</v>
      </c>
      <c r="B2112" s="3" t="s">
        <v>2109</v>
      </c>
      <c r="C2112" s="3" t="s">
        <v>6217</v>
      </c>
      <c r="D2112" s="6">
        <v>2000</v>
      </c>
      <c r="E2112" s="8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8265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60" x14ac:dyDescent="0.25">
      <c r="A2113">
        <v>2111</v>
      </c>
      <c r="B2113" s="3" t="s">
        <v>2110</v>
      </c>
      <c r="C2113" s="3" t="s">
        <v>6218</v>
      </c>
      <c r="D2113" s="6">
        <v>2000</v>
      </c>
      <c r="E2113" s="8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8265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5" x14ac:dyDescent="0.25">
      <c r="A2114">
        <v>2112</v>
      </c>
      <c r="B2114" s="3" t="s">
        <v>2111</v>
      </c>
      <c r="C2114" s="3" t="s">
        <v>6219</v>
      </c>
      <c r="D2114" s="6">
        <v>300</v>
      </c>
      <c r="E2114" s="8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8265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0" x14ac:dyDescent="0.25">
      <c r="A2115">
        <v>2113</v>
      </c>
      <c r="B2115" s="3" t="s">
        <v>2112</v>
      </c>
      <c r="C2115" s="3" t="s">
        <v>6220</v>
      </c>
      <c r="D2115" s="6">
        <v>7000</v>
      </c>
      <c r="E2115" s="8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8265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60" x14ac:dyDescent="0.25">
      <c r="A2116">
        <v>2114</v>
      </c>
      <c r="B2116" s="3" t="s">
        <v>2113</v>
      </c>
      <c r="C2116" s="3" t="s">
        <v>6221</v>
      </c>
      <c r="D2116" s="6">
        <v>5000</v>
      </c>
      <c r="E2116" s="8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8265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5" x14ac:dyDescent="0.25">
      <c r="A2117">
        <v>2115</v>
      </c>
      <c r="B2117" s="3" t="s">
        <v>2114</v>
      </c>
      <c r="C2117" s="3" t="s">
        <v>6222</v>
      </c>
      <c r="D2117" s="6">
        <v>1500</v>
      </c>
      <c r="E2117" s="8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8265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5" x14ac:dyDescent="0.25">
      <c r="A2118">
        <v>2116</v>
      </c>
      <c r="B2118" s="3" t="s">
        <v>2115</v>
      </c>
      <c r="C2118" s="3" t="s">
        <v>6223</v>
      </c>
      <c r="D2118" s="6">
        <v>48000</v>
      </c>
      <c r="E2118" s="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8265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60" x14ac:dyDescent="0.25">
      <c r="A2119">
        <v>2117</v>
      </c>
      <c r="B2119" s="3" t="s">
        <v>2116</v>
      </c>
      <c r="C2119" s="3" t="s">
        <v>6224</v>
      </c>
      <c r="D2119" s="6">
        <v>1200</v>
      </c>
      <c r="E2119" s="8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8265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0" x14ac:dyDescent="0.25">
      <c r="A2120">
        <v>2118</v>
      </c>
      <c r="B2120" s="3" t="s">
        <v>2117</v>
      </c>
      <c r="C2120" s="3" t="s">
        <v>6225</v>
      </c>
      <c r="D2120" s="6">
        <v>1000</v>
      </c>
      <c r="E2120" s="8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8265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5" x14ac:dyDescent="0.25">
      <c r="A2121">
        <v>2119</v>
      </c>
      <c r="B2121" s="3" t="s">
        <v>2118</v>
      </c>
      <c r="C2121" s="3" t="s">
        <v>6226</v>
      </c>
      <c r="D2121" s="6">
        <v>2000</v>
      </c>
      <c r="E2121" s="8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8265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5" x14ac:dyDescent="0.25">
      <c r="A2122">
        <v>2120</v>
      </c>
      <c r="B2122" s="3" t="s">
        <v>2119</v>
      </c>
      <c r="C2122" s="3" t="s">
        <v>6227</v>
      </c>
      <c r="D2122" s="6">
        <v>8000</v>
      </c>
      <c r="E2122" s="8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8265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45" x14ac:dyDescent="0.25">
      <c r="A2123">
        <v>2121</v>
      </c>
      <c r="B2123" s="3" t="s">
        <v>2120</v>
      </c>
      <c r="C2123" s="3" t="s">
        <v>6228</v>
      </c>
      <c r="D2123" s="6">
        <v>50000</v>
      </c>
      <c r="E2123" s="8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8268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45" x14ac:dyDescent="0.25">
      <c r="A2124">
        <v>2122</v>
      </c>
      <c r="B2124" s="3" t="s">
        <v>2121</v>
      </c>
      <c r="C2124" s="3" t="s">
        <v>6229</v>
      </c>
      <c r="D2124" s="6">
        <v>80000</v>
      </c>
      <c r="E2124" s="8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8268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0" x14ac:dyDescent="0.25">
      <c r="A2125">
        <v>2123</v>
      </c>
      <c r="B2125" s="3" t="s">
        <v>2122</v>
      </c>
      <c r="C2125" s="3" t="s">
        <v>6230</v>
      </c>
      <c r="D2125" s="6">
        <v>500</v>
      </c>
      <c r="E2125" s="8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8268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60" x14ac:dyDescent="0.25">
      <c r="A2126">
        <v>2124</v>
      </c>
      <c r="B2126" s="3" t="s">
        <v>2123</v>
      </c>
      <c r="C2126" s="3" t="s">
        <v>6231</v>
      </c>
      <c r="D2126" s="6">
        <v>1100</v>
      </c>
      <c r="E2126" s="8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8268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5" x14ac:dyDescent="0.25">
      <c r="A2127">
        <v>2125</v>
      </c>
      <c r="B2127" s="3" t="s">
        <v>2124</v>
      </c>
      <c r="C2127" s="3" t="s">
        <v>6232</v>
      </c>
      <c r="D2127" s="6">
        <v>60000</v>
      </c>
      <c r="E2127" s="8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8268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5" x14ac:dyDescent="0.25">
      <c r="A2128">
        <v>2126</v>
      </c>
      <c r="B2128" s="3" t="s">
        <v>2125</v>
      </c>
      <c r="C2128" s="3" t="s">
        <v>6233</v>
      </c>
      <c r="D2128" s="6">
        <v>20000</v>
      </c>
      <c r="E2128" s="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8268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30" x14ac:dyDescent="0.25">
      <c r="A2129">
        <v>2127</v>
      </c>
      <c r="B2129" s="3" t="s">
        <v>2126</v>
      </c>
      <c r="C2129" s="3" t="s">
        <v>6234</v>
      </c>
      <c r="D2129" s="6">
        <v>28000</v>
      </c>
      <c r="E2129" s="8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8268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60" x14ac:dyDescent="0.25">
      <c r="A2130">
        <v>2128</v>
      </c>
      <c r="B2130" s="3" t="s">
        <v>2127</v>
      </c>
      <c r="C2130" s="3" t="s">
        <v>6235</v>
      </c>
      <c r="D2130" s="6">
        <v>15000</v>
      </c>
      <c r="E2130" s="8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8268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60" x14ac:dyDescent="0.25">
      <c r="A2131">
        <v>2129</v>
      </c>
      <c r="B2131" s="3" t="s">
        <v>2128</v>
      </c>
      <c r="C2131" s="3" t="s">
        <v>6236</v>
      </c>
      <c r="D2131" s="6">
        <v>2000</v>
      </c>
      <c r="E2131" s="8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8268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0" x14ac:dyDescent="0.25">
      <c r="A2132">
        <v>2130</v>
      </c>
      <c r="B2132" s="3" t="s">
        <v>2129</v>
      </c>
      <c r="C2132" s="3" t="s">
        <v>6237</v>
      </c>
      <c r="D2132" s="6">
        <v>42000</v>
      </c>
      <c r="E2132" s="8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8268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5" x14ac:dyDescent="0.25">
      <c r="A2133">
        <v>2131</v>
      </c>
      <c r="B2133" s="3" t="s">
        <v>2130</v>
      </c>
      <c r="C2133" s="3" t="s">
        <v>6238</v>
      </c>
      <c r="D2133" s="6">
        <v>500</v>
      </c>
      <c r="E2133" s="8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8268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60" x14ac:dyDescent="0.25">
      <c r="A2134">
        <v>2132</v>
      </c>
      <c r="B2134" s="3" t="s">
        <v>2131</v>
      </c>
      <c r="C2134" s="3" t="s">
        <v>6239</v>
      </c>
      <c r="D2134" s="6">
        <v>100000</v>
      </c>
      <c r="E2134" s="8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8268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60" x14ac:dyDescent="0.25">
      <c r="A2135">
        <v>2133</v>
      </c>
      <c r="B2135" s="3" t="s">
        <v>2132</v>
      </c>
      <c r="C2135" s="3" t="s">
        <v>6240</v>
      </c>
      <c r="D2135" s="6">
        <v>1000</v>
      </c>
      <c r="E2135" s="8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8268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5" x14ac:dyDescent="0.25">
      <c r="A2136">
        <v>2134</v>
      </c>
      <c r="B2136" s="3" t="s">
        <v>2133</v>
      </c>
      <c r="C2136" s="3" t="s">
        <v>6241</v>
      </c>
      <c r="D2136" s="6">
        <v>6000</v>
      </c>
      <c r="E2136" s="8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8268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60" x14ac:dyDescent="0.25">
      <c r="A2137">
        <v>2135</v>
      </c>
      <c r="B2137" s="3" t="s">
        <v>2134</v>
      </c>
      <c r="C2137" s="3" t="s">
        <v>6242</v>
      </c>
      <c r="D2137" s="6">
        <v>5000</v>
      </c>
      <c r="E2137" s="8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8268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5" x14ac:dyDescent="0.25">
      <c r="A2138">
        <v>2136</v>
      </c>
      <c r="B2138" s="3" t="s">
        <v>2135</v>
      </c>
      <c r="C2138" s="3" t="s">
        <v>6243</v>
      </c>
      <c r="D2138" s="6">
        <v>80000</v>
      </c>
      <c r="E2138" s="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8268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5" x14ac:dyDescent="0.25">
      <c r="A2139">
        <v>2137</v>
      </c>
      <c r="B2139" s="3" t="s">
        <v>2136</v>
      </c>
      <c r="C2139" s="3" t="s">
        <v>6244</v>
      </c>
      <c r="D2139" s="6">
        <v>50000</v>
      </c>
      <c r="E2139" s="8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8268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45" x14ac:dyDescent="0.25">
      <c r="A2140">
        <v>2138</v>
      </c>
      <c r="B2140" s="3" t="s">
        <v>2137</v>
      </c>
      <c r="C2140" s="3" t="s">
        <v>6245</v>
      </c>
      <c r="D2140" s="6">
        <v>1000</v>
      </c>
      <c r="E2140" s="8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8268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60" x14ac:dyDescent="0.25">
      <c r="A2141">
        <v>2139</v>
      </c>
      <c r="B2141" s="3" t="s">
        <v>2138</v>
      </c>
      <c r="C2141" s="3" t="s">
        <v>6246</v>
      </c>
      <c r="D2141" s="6">
        <v>30000</v>
      </c>
      <c r="E2141" s="8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8268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60" x14ac:dyDescent="0.25">
      <c r="A2142">
        <v>2140</v>
      </c>
      <c r="B2142" s="3" t="s">
        <v>2139</v>
      </c>
      <c r="C2142" s="3" t="s">
        <v>6247</v>
      </c>
      <c r="D2142" s="6">
        <v>500000</v>
      </c>
      <c r="E2142" s="8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8268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60" x14ac:dyDescent="0.25">
      <c r="A2143">
        <v>2141</v>
      </c>
      <c r="B2143" s="3" t="s">
        <v>2140</v>
      </c>
      <c r="C2143" s="3" t="s">
        <v>6248</v>
      </c>
      <c r="D2143" s="6">
        <v>15000</v>
      </c>
      <c r="E2143" s="8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8268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60" x14ac:dyDescent="0.25">
      <c r="A2144">
        <v>2142</v>
      </c>
      <c r="B2144" s="3" t="s">
        <v>2141</v>
      </c>
      <c r="C2144" s="3" t="s">
        <v>6249</v>
      </c>
      <c r="D2144" s="6">
        <v>10500</v>
      </c>
      <c r="E2144" s="8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8268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60" x14ac:dyDescent="0.25">
      <c r="A2145">
        <v>2143</v>
      </c>
      <c r="B2145" s="3" t="s">
        <v>2142</v>
      </c>
      <c r="C2145" s="3" t="s">
        <v>6250</v>
      </c>
      <c r="D2145" s="6">
        <v>2000</v>
      </c>
      <c r="E2145" s="8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8268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45" x14ac:dyDescent="0.25">
      <c r="A2146">
        <v>2144</v>
      </c>
      <c r="B2146" s="3" t="s">
        <v>2143</v>
      </c>
      <c r="C2146" s="3" t="s">
        <v>6251</v>
      </c>
      <c r="D2146" s="6">
        <v>35500</v>
      </c>
      <c r="E2146" s="8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8268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60" x14ac:dyDescent="0.25">
      <c r="A2147">
        <v>2145</v>
      </c>
      <c r="B2147" s="3" t="s">
        <v>2144</v>
      </c>
      <c r="C2147" s="3" t="s">
        <v>6252</v>
      </c>
      <c r="D2147" s="6">
        <v>15000</v>
      </c>
      <c r="E2147" s="8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8268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60" x14ac:dyDescent="0.25">
      <c r="A2148">
        <v>2146</v>
      </c>
      <c r="B2148" s="3" t="s">
        <v>2145</v>
      </c>
      <c r="C2148" s="3" t="s">
        <v>6253</v>
      </c>
      <c r="D2148" s="6">
        <v>5000</v>
      </c>
      <c r="E2148" s="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8268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x14ac:dyDescent="0.25">
      <c r="A2149">
        <v>2147</v>
      </c>
      <c r="B2149" s="3" t="s">
        <v>2146</v>
      </c>
      <c r="C2149" s="3" t="s">
        <v>6254</v>
      </c>
      <c r="D2149" s="6">
        <v>390000</v>
      </c>
      <c r="E2149" s="8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8268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60" x14ac:dyDescent="0.25">
      <c r="A2150">
        <v>2148</v>
      </c>
      <c r="B2150" s="3" t="s">
        <v>2147</v>
      </c>
      <c r="C2150" s="3" t="s">
        <v>6255</v>
      </c>
      <c r="D2150" s="6">
        <v>100</v>
      </c>
      <c r="E2150" s="8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8268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60" x14ac:dyDescent="0.25">
      <c r="A2151">
        <v>2149</v>
      </c>
      <c r="B2151" s="3" t="s">
        <v>2148</v>
      </c>
      <c r="C2151" s="3" t="s">
        <v>6256</v>
      </c>
      <c r="D2151" s="6">
        <v>2000</v>
      </c>
      <c r="E2151" s="8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8268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x14ac:dyDescent="0.25">
      <c r="A2152">
        <v>2150</v>
      </c>
      <c r="B2152" s="3" t="s">
        <v>2149</v>
      </c>
      <c r="C2152" s="3" t="s">
        <v>6257</v>
      </c>
      <c r="D2152" s="6">
        <v>50000</v>
      </c>
      <c r="E2152" s="8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8268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60" x14ac:dyDescent="0.25">
      <c r="A2153">
        <v>2151</v>
      </c>
      <c r="B2153" s="3" t="s">
        <v>2150</v>
      </c>
      <c r="C2153" s="3" t="s">
        <v>6258</v>
      </c>
      <c r="D2153" s="6">
        <v>45000</v>
      </c>
      <c r="E2153" s="8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8268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60" x14ac:dyDescent="0.25">
      <c r="A2154">
        <v>2152</v>
      </c>
      <c r="B2154" s="3" t="s">
        <v>2151</v>
      </c>
      <c r="C2154" s="3" t="s">
        <v>6259</v>
      </c>
      <c r="D2154" s="6">
        <v>30000</v>
      </c>
      <c r="E2154" s="8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8268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60" x14ac:dyDescent="0.25">
      <c r="A2155">
        <v>2153</v>
      </c>
      <c r="B2155" s="3" t="s">
        <v>2152</v>
      </c>
      <c r="C2155" s="3" t="s">
        <v>6260</v>
      </c>
      <c r="D2155" s="6">
        <v>372625</v>
      </c>
      <c r="E2155" s="8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8268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0" x14ac:dyDescent="0.25">
      <c r="A2156">
        <v>2154</v>
      </c>
      <c r="B2156" s="3" t="s">
        <v>2153</v>
      </c>
      <c r="C2156" s="3" t="s">
        <v>6261</v>
      </c>
      <c r="D2156" s="6">
        <v>250</v>
      </c>
      <c r="E2156" s="8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8268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5" x14ac:dyDescent="0.25">
      <c r="A2157">
        <v>2155</v>
      </c>
      <c r="B2157" s="3" t="s">
        <v>2154</v>
      </c>
      <c r="C2157" s="3" t="s">
        <v>6262</v>
      </c>
      <c r="D2157" s="6">
        <v>5000</v>
      </c>
      <c r="E2157" s="8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8268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45" x14ac:dyDescent="0.25">
      <c r="A2158">
        <v>2156</v>
      </c>
      <c r="B2158" s="3" t="s">
        <v>2155</v>
      </c>
      <c r="C2158" s="3" t="s">
        <v>6263</v>
      </c>
      <c r="D2158" s="6">
        <v>56000</v>
      </c>
      <c r="E2158" s="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8268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0" x14ac:dyDescent="0.25">
      <c r="A2159">
        <v>2157</v>
      </c>
      <c r="B2159" s="3" t="s">
        <v>2156</v>
      </c>
      <c r="C2159" s="3" t="s">
        <v>6264</v>
      </c>
      <c r="D2159" s="6">
        <v>75000</v>
      </c>
      <c r="E2159" s="8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8268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60" x14ac:dyDescent="0.25">
      <c r="A2160">
        <v>2158</v>
      </c>
      <c r="B2160" s="3" t="s">
        <v>2157</v>
      </c>
      <c r="C2160" s="3" t="s">
        <v>6265</v>
      </c>
      <c r="D2160" s="6">
        <v>300000</v>
      </c>
      <c r="E2160" s="8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8268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75" x14ac:dyDescent="0.25">
      <c r="A2161">
        <v>2159</v>
      </c>
      <c r="B2161" s="3" t="s">
        <v>2158</v>
      </c>
      <c r="C2161" s="3" t="s">
        <v>6266</v>
      </c>
      <c r="D2161" s="6">
        <v>3600</v>
      </c>
      <c r="E2161" s="8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8268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5" x14ac:dyDescent="0.25">
      <c r="A2162">
        <v>2160</v>
      </c>
      <c r="B2162" s="3" t="s">
        <v>2159</v>
      </c>
      <c r="C2162" s="3" t="s">
        <v>6267</v>
      </c>
      <c r="D2162" s="6">
        <v>10000</v>
      </c>
      <c r="E2162" s="8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8268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0" x14ac:dyDescent="0.25">
      <c r="A2163">
        <v>2161</v>
      </c>
      <c r="B2163" s="3" t="s">
        <v>2160</v>
      </c>
      <c r="C2163" s="3" t="s">
        <v>6268</v>
      </c>
      <c r="D2163" s="6">
        <v>400</v>
      </c>
      <c r="E2163" s="8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8262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60" x14ac:dyDescent="0.25">
      <c r="A2164">
        <v>2162</v>
      </c>
      <c r="B2164" s="3" t="s">
        <v>2161</v>
      </c>
      <c r="C2164" s="3" t="s">
        <v>6269</v>
      </c>
      <c r="D2164" s="6">
        <v>4500</v>
      </c>
      <c r="E2164" s="8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8262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5" x14ac:dyDescent="0.25">
      <c r="A2165">
        <v>2163</v>
      </c>
      <c r="B2165" s="3" t="s">
        <v>2162</v>
      </c>
      <c r="C2165" s="3" t="s">
        <v>6270</v>
      </c>
      <c r="D2165" s="6">
        <v>2500</v>
      </c>
      <c r="E2165" s="8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8262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0" x14ac:dyDescent="0.25">
      <c r="A2166">
        <v>2164</v>
      </c>
      <c r="B2166" s="3" t="s">
        <v>2163</v>
      </c>
      <c r="C2166" s="3" t="s">
        <v>6271</v>
      </c>
      <c r="D2166" s="6">
        <v>5500</v>
      </c>
      <c r="E2166" s="8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8262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60" x14ac:dyDescent="0.25">
      <c r="A2167">
        <v>2165</v>
      </c>
      <c r="B2167" s="3" t="s">
        <v>2164</v>
      </c>
      <c r="C2167" s="3" t="s">
        <v>6272</v>
      </c>
      <c r="D2167" s="6">
        <v>2500</v>
      </c>
      <c r="E2167" s="8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8262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60" x14ac:dyDescent="0.25">
      <c r="A2168">
        <v>2166</v>
      </c>
      <c r="B2168" s="3" t="s">
        <v>2165</v>
      </c>
      <c r="C2168" s="3" t="s">
        <v>6273</v>
      </c>
      <c r="D2168" s="6">
        <v>2000</v>
      </c>
      <c r="E2168" s="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8262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0" x14ac:dyDescent="0.25">
      <c r="A2169">
        <v>2167</v>
      </c>
      <c r="B2169" s="3" t="s">
        <v>2166</v>
      </c>
      <c r="C2169" s="3" t="s">
        <v>6274</v>
      </c>
      <c r="D2169" s="6">
        <v>150</v>
      </c>
      <c r="E2169" s="8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8262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45" x14ac:dyDescent="0.25">
      <c r="A2170">
        <v>2168</v>
      </c>
      <c r="B2170" s="3" t="s">
        <v>2167</v>
      </c>
      <c r="C2170" s="3" t="s">
        <v>6275</v>
      </c>
      <c r="D2170" s="6">
        <v>18000</v>
      </c>
      <c r="E2170" s="8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8262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60" x14ac:dyDescent="0.25">
      <c r="A2171">
        <v>2169</v>
      </c>
      <c r="B2171" s="3" t="s">
        <v>2168</v>
      </c>
      <c r="C2171" s="3" t="s">
        <v>6276</v>
      </c>
      <c r="D2171" s="6">
        <v>153</v>
      </c>
      <c r="E2171" s="8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8262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5" x14ac:dyDescent="0.25">
      <c r="A2172">
        <v>2170</v>
      </c>
      <c r="B2172" s="3" t="s">
        <v>2169</v>
      </c>
      <c r="C2172" s="3" t="s">
        <v>6277</v>
      </c>
      <c r="D2172" s="6">
        <v>350</v>
      </c>
      <c r="E2172" s="8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8262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5" x14ac:dyDescent="0.25">
      <c r="A2173">
        <v>2171</v>
      </c>
      <c r="B2173" s="3" t="s">
        <v>2170</v>
      </c>
      <c r="C2173" s="3" t="s">
        <v>6278</v>
      </c>
      <c r="D2173" s="6">
        <v>4000</v>
      </c>
      <c r="E2173" s="8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8262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5" x14ac:dyDescent="0.25">
      <c r="A2174">
        <v>2172</v>
      </c>
      <c r="B2174" s="3" t="s">
        <v>2171</v>
      </c>
      <c r="C2174" s="3" t="s">
        <v>6279</v>
      </c>
      <c r="D2174" s="6">
        <v>1000</v>
      </c>
      <c r="E2174" s="8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8262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60" x14ac:dyDescent="0.25">
      <c r="A2175">
        <v>2173</v>
      </c>
      <c r="B2175" s="3" t="s">
        <v>2172</v>
      </c>
      <c r="C2175" s="3" t="s">
        <v>6280</v>
      </c>
      <c r="D2175" s="6">
        <v>4200</v>
      </c>
      <c r="E2175" s="8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8262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60" x14ac:dyDescent="0.25">
      <c r="A2176">
        <v>2174</v>
      </c>
      <c r="B2176" s="3" t="s">
        <v>2173</v>
      </c>
      <c r="C2176" s="3" t="s">
        <v>6281</v>
      </c>
      <c r="D2176" s="6">
        <v>4000</v>
      </c>
      <c r="E2176" s="8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8262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60" x14ac:dyDescent="0.25">
      <c r="A2177">
        <v>2175</v>
      </c>
      <c r="B2177" s="3" t="s">
        <v>2174</v>
      </c>
      <c r="C2177" s="3" t="s">
        <v>6282</v>
      </c>
      <c r="D2177" s="6">
        <v>700</v>
      </c>
      <c r="E2177" s="8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8262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5" x14ac:dyDescent="0.25">
      <c r="A2178">
        <v>2176</v>
      </c>
      <c r="B2178" s="3" t="s">
        <v>2175</v>
      </c>
      <c r="C2178" s="3" t="s">
        <v>6283</v>
      </c>
      <c r="D2178" s="6">
        <v>5000</v>
      </c>
      <c r="E2178" s="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8262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75" x14ac:dyDescent="0.25">
      <c r="A2179">
        <v>2177</v>
      </c>
      <c r="B2179" s="3" t="s">
        <v>2176</v>
      </c>
      <c r="C2179" s="3" t="s">
        <v>6284</v>
      </c>
      <c r="D2179" s="6">
        <v>2500</v>
      </c>
      <c r="E2179" s="8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8262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5" x14ac:dyDescent="0.25">
      <c r="A2180">
        <v>2178</v>
      </c>
      <c r="B2180" s="3" t="s">
        <v>2177</v>
      </c>
      <c r="C2180" s="3" t="s">
        <v>6285</v>
      </c>
      <c r="D2180" s="6">
        <v>25000</v>
      </c>
      <c r="E2180" s="8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8262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45" x14ac:dyDescent="0.25">
      <c r="A2181">
        <v>2179</v>
      </c>
      <c r="B2181" s="3" t="s">
        <v>2178</v>
      </c>
      <c r="C2181" s="3" t="s">
        <v>6286</v>
      </c>
      <c r="D2181" s="6">
        <v>1000</v>
      </c>
      <c r="E2181" s="8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8262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45" x14ac:dyDescent="0.25">
      <c r="A2182">
        <v>2180</v>
      </c>
      <c r="B2182" s="3" t="s">
        <v>2179</v>
      </c>
      <c r="C2182" s="3" t="s">
        <v>6287</v>
      </c>
      <c r="D2182" s="6">
        <v>5000</v>
      </c>
      <c r="E2182" s="8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8262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60" x14ac:dyDescent="0.25">
      <c r="A2183">
        <v>2181</v>
      </c>
      <c r="B2183" s="3" t="s">
        <v>2180</v>
      </c>
      <c r="C2183" s="3" t="s">
        <v>6288</v>
      </c>
      <c r="D2183" s="6">
        <v>2000</v>
      </c>
      <c r="E2183" s="8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8283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45" x14ac:dyDescent="0.25">
      <c r="A2184">
        <v>2182</v>
      </c>
      <c r="B2184" s="3" t="s">
        <v>2181</v>
      </c>
      <c r="C2184" s="3" t="s">
        <v>6289</v>
      </c>
      <c r="D2184" s="6">
        <v>3000</v>
      </c>
      <c r="E2184" s="8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8283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60" x14ac:dyDescent="0.25">
      <c r="A2185">
        <v>2183</v>
      </c>
      <c r="B2185" s="3" t="s">
        <v>2182</v>
      </c>
      <c r="C2185" s="3" t="s">
        <v>6290</v>
      </c>
      <c r="D2185" s="6">
        <v>1800</v>
      </c>
      <c r="E2185" s="8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8283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60" x14ac:dyDescent="0.25">
      <c r="A2186">
        <v>2184</v>
      </c>
      <c r="B2186" s="3" t="s">
        <v>2183</v>
      </c>
      <c r="C2186" s="3" t="s">
        <v>6291</v>
      </c>
      <c r="D2186" s="6">
        <v>10000</v>
      </c>
      <c r="E2186" s="8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8283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60" x14ac:dyDescent="0.25">
      <c r="A2187">
        <v>2185</v>
      </c>
      <c r="B2187" s="3" t="s">
        <v>2184</v>
      </c>
      <c r="C2187" s="3" t="s">
        <v>6292</v>
      </c>
      <c r="D2187" s="6">
        <v>5000</v>
      </c>
      <c r="E2187" s="8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8283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45" x14ac:dyDescent="0.25">
      <c r="A2188">
        <v>2186</v>
      </c>
      <c r="B2188" s="3" t="s">
        <v>2185</v>
      </c>
      <c r="C2188" s="3" t="s">
        <v>6293</v>
      </c>
      <c r="D2188" s="6">
        <v>20000</v>
      </c>
      <c r="E2188" s="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8283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60" x14ac:dyDescent="0.25">
      <c r="A2189">
        <v>2187</v>
      </c>
      <c r="B2189" s="3" t="s">
        <v>2186</v>
      </c>
      <c r="C2189" s="3" t="s">
        <v>6294</v>
      </c>
      <c r="D2189" s="6">
        <v>20000</v>
      </c>
      <c r="E2189" s="8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8283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5" x14ac:dyDescent="0.25">
      <c r="A2190">
        <v>2188</v>
      </c>
      <c r="B2190" s="3" t="s">
        <v>2187</v>
      </c>
      <c r="C2190" s="3" t="s">
        <v>6295</v>
      </c>
      <c r="D2190" s="6">
        <v>5494</v>
      </c>
      <c r="E2190" s="8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8283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60" x14ac:dyDescent="0.25">
      <c r="A2191">
        <v>2189</v>
      </c>
      <c r="B2191" s="3" t="s">
        <v>2188</v>
      </c>
      <c r="C2191" s="3" t="s">
        <v>6296</v>
      </c>
      <c r="D2191" s="6">
        <v>1200</v>
      </c>
      <c r="E2191" s="8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8283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5" x14ac:dyDescent="0.25">
      <c r="A2192">
        <v>2190</v>
      </c>
      <c r="B2192" s="3" t="s">
        <v>2189</v>
      </c>
      <c r="C2192" s="3" t="s">
        <v>6297</v>
      </c>
      <c r="D2192" s="6">
        <v>19000</v>
      </c>
      <c r="E2192" s="8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8283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60" x14ac:dyDescent="0.25">
      <c r="A2193">
        <v>2191</v>
      </c>
      <c r="B2193" s="3" t="s">
        <v>2190</v>
      </c>
      <c r="C2193" s="3" t="s">
        <v>6298</v>
      </c>
      <c r="D2193" s="6">
        <v>750</v>
      </c>
      <c r="E2193" s="8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8283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60" x14ac:dyDescent="0.25">
      <c r="A2194">
        <v>2192</v>
      </c>
      <c r="B2194" s="3" t="s">
        <v>2191</v>
      </c>
      <c r="C2194" s="3" t="s">
        <v>6299</v>
      </c>
      <c r="D2194" s="6">
        <v>12000</v>
      </c>
      <c r="E2194" s="8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8283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60" x14ac:dyDescent="0.25">
      <c r="A2195">
        <v>2193</v>
      </c>
      <c r="B2195" s="3" t="s">
        <v>2192</v>
      </c>
      <c r="C2195" s="3" t="s">
        <v>6300</v>
      </c>
      <c r="D2195" s="6">
        <v>15000</v>
      </c>
      <c r="E2195" s="8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8283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60" x14ac:dyDescent="0.25">
      <c r="A2196">
        <v>2194</v>
      </c>
      <c r="B2196" s="3" t="s">
        <v>2193</v>
      </c>
      <c r="C2196" s="3" t="s">
        <v>6301</v>
      </c>
      <c r="D2196" s="6">
        <v>10000</v>
      </c>
      <c r="E2196" s="8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8283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0" x14ac:dyDescent="0.25">
      <c r="A2197">
        <v>2195</v>
      </c>
      <c r="B2197" s="3" t="s">
        <v>2194</v>
      </c>
      <c r="C2197" s="3" t="s">
        <v>6302</v>
      </c>
      <c r="D2197" s="6">
        <v>4600</v>
      </c>
      <c r="E2197" s="8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8283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0" x14ac:dyDescent="0.25">
      <c r="A2198">
        <v>2196</v>
      </c>
      <c r="B2198" s="3" t="s">
        <v>2195</v>
      </c>
      <c r="C2198" s="3" t="s">
        <v>6303</v>
      </c>
      <c r="D2198" s="6">
        <v>14000</v>
      </c>
      <c r="E2198" s="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8283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5" x14ac:dyDescent="0.25">
      <c r="A2199">
        <v>2197</v>
      </c>
      <c r="B2199" s="3" t="s">
        <v>2196</v>
      </c>
      <c r="C2199" s="3" t="s">
        <v>6304</v>
      </c>
      <c r="D2199" s="6">
        <v>30000</v>
      </c>
      <c r="E2199" s="8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8283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60" x14ac:dyDescent="0.25">
      <c r="A2200">
        <v>2198</v>
      </c>
      <c r="B2200" s="3" t="s">
        <v>2197</v>
      </c>
      <c r="C2200" s="3" t="s">
        <v>6305</v>
      </c>
      <c r="D2200" s="6">
        <v>40000</v>
      </c>
      <c r="E2200" s="8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8283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0" x14ac:dyDescent="0.25">
      <c r="A2201">
        <v>2199</v>
      </c>
      <c r="B2201" s="3" t="s">
        <v>2198</v>
      </c>
      <c r="C2201" s="3" t="s">
        <v>6306</v>
      </c>
      <c r="D2201" s="6">
        <v>9000</v>
      </c>
      <c r="E2201" s="8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8283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60" x14ac:dyDescent="0.25">
      <c r="A2202">
        <v>2200</v>
      </c>
      <c r="B2202" s="3" t="s">
        <v>2199</v>
      </c>
      <c r="C2202" s="3" t="s">
        <v>6307</v>
      </c>
      <c r="D2202" s="6">
        <v>2000</v>
      </c>
      <c r="E2202" s="8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8283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60" x14ac:dyDescent="0.25">
      <c r="A2203">
        <v>2201</v>
      </c>
      <c r="B2203" s="3" t="s">
        <v>2200</v>
      </c>
      <c r="C2203" s="3" t="s">
        <v>6308</v>
      </c>
      <c r="D2203" s="6">
        <v>110</v>
      </c>
      <c r="E2203" s="8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8266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45" x14ac:dyDescent="0.25">
      <c r="A2204">
        <v>2202</v>
      </c>
      <c r="B2204" s="3" t="s">
        <v>2201</v>
      </c>
      <c r="C2204" s="3" t="s">
        <v>6309</v>
      </c>
      <c r="D2204" s="6">
        <v>4000</v>
      </c>
      <c r="E2204" s="8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8266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60" x14ac:dyDescent="0.25">
      <c r="A2205">
        <v>2203</v>
      </c>
      <c r="B2205" s="3" t="s">
        <v>2202</v>
      </c>
      <c r="C2205" s="3" t="s">
        <v>6310</v>
      </c>
      <c r="D2205" s="6">
        <v>2000</v>
      </c>
      <c r="E2205" s="8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8266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5" x14ac:dyDescent="0.25">
      <c r="A2206">
        <v>2204</v>
      </c>
      <c r="B2206" s="3" t="s">
        <v>2203</v>
      </c>
      <c r="C2206" s="3" t="s">
        <v>6311</v>
      </c>
      <c r="D2206" s="6">
        <v>1500</v>
      </c>
      <c r="E2206" s="8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8266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5" x14ac:dyDescent="0.25">
      <c r="A2207">
        <v>2205</v>
      </c>
      <c r="B2207" s="3" t="s">
        <v>2204</v>
      </c>
      <c r="C2207" s="3" t="s">
        <v>6312</v>
      </c>
      <c r="D2207" s="6">
        <v>750</v>
      </c>
      <c r="E2207" s="8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8266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60" x14ac:dyDescent="0.25">
      <c r="A2208">
        <v>2206</v>
      </c>
      <c r="B2208" s="3" t="s">
        <v>2205</v>
      </c>
      <c r="C2208" s="3" t="s">
        <v>6313</v>
      </c>
      <c r="D2208" s="6">
        <v>1100</v>
      </c>
      <c r="E2208" s="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8266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5" x14ac:dyDescent="0.25">
      <c r="A2209">
        <v>2207</v>
      </c>
      <c r="B2209" s="3" t="s">
        <v>2206</v>
      </c>
      <c r="C2209" s="3" t="s">
        <v>6314</v>
      </c>
      <c r="D2209" s="6">
        <v>2000</v>
      </c>
      <c r="E2209" s="8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8266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60" x14ac:dyDescent="0.25">
      <c r="A2210">
        <v>2208</v>
      </c>
      <c r="B2210" s="3" t="s">
        <v>2207</v>
      </c>
      <c r="C2210" s="3" t="s">
        <v>6315</v>
      </c>
      <c r="D2210" s="6">
        <v>1000</v>
      </c>
      <c r="E2210" s="8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8266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45" x14ac:dyDescent="0.25">
      <c r="A2211">
        <v>2209</v>
      </c>
      <c r="B2211" s="3" t="s">
        <v>2208</v>
      </c>
      <c r="C2211" s="3" t="s">
        <v>6316</v>
      </c>
      <c r="D2211" s="6">
        <v>500</v>
      </c>
      <c r="E2211" s="8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8266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60" x14ac:dyDescent="0.25">
      <c r="A2212">
        <v>2210</v>
      </c>
      <c r="B2212" s="3" t="s">
        <v>2209</v>
      </c>
      <c r="C2212" s="3" t="s">
        <v>6317</v>
      </c>
      <c r="D2212" s="6">
        <v>4000</v>
      </c>
      <c r="E2212" s="8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8266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60" x14ac:dyDescent="0.25">
      <c r="A2213">
        <v>2211</v>
      </c>
      <c r="B2213" s="3" t="s">
        <v>2210</v>
      </c>
      <c r="C2213" s="3" t="s">
        <v>6318</v>
      </c>
      <c r="D2213" s="6">
        <v>2500</v>
      </c>
      <c r="E2213" s="8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8266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60" x14ac:dyDescent="0.25">
      <c r="A2214">
        <v>2212</v>
      </c>
      <c r="B2214" s="3" t="s">
        <v>2211</v>
      </c>
      <c r="C2214" s="3" t="s">
        <v>6319</v>
      </c>
      <c r="D2214" s="6">
        <v>6000</v>
      </c>
      <c r="E2214" s="8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8266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75" x14ac:dyDescent="0.25">
      <c r="A2215">
        <v>2213</v>
      </c>
      <c r="B2215" s="3" t="s">
        <v>2212</v>
      </c>
      <c r="C2215" s="3" t="s">
        <v>6320</v>
      </c>
      <c r="D2215" s="6">
        <v>5</v>
      </c>
      <c r="E2215" s="8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8266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5" x14ac:dyDescent="0.25">
      <c r="A2216">
        <v>2214</v>
      </c>
      <c r="B2216" s="3" t="s">
        <v>2213</v>
      </c>
      <c r="C2216" s="3" t="s">
        <v>6321</v>
      </c>
      <c r="D2216" s="6">
        <v>600</v>
      </c>
      <c r="E2216" s="8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8266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0" x14ac:dyDescent="0.25">
      <c r="A2217">
        <v>2215</v>
      </c>
      <c r="B2217" s="3" t="s">
        <v>2214</v>
      </c>
      <c r="C2217" s="3" t="s">
        <v>6322</v>
      </c>
      <c r="D2217" s="6">
        <v>550</v>
      </c>
      <c r="E2217" s="8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8266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60" x14ac:dyDescent="0.25">
      <c r="A2218">
        <v>2216</v>
      </c>
      <c r="B2218" s="3" t="s">
        <v>2215</v>
      </c>
      <c r="C2218" s="3" t="s">
        <v>6323</v>
      </c>
      <c r="D2218" s="6">
        <v>300</v>
      </c>
      <c r="E2218" s="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8266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60" x14ac:dyDescent="0.25">
      <c r="A2219">
        <v>2217</v>
      </c>
      <c r="B2219" s="3" t="s">
        <v>2216</v>
      </c>
      <c r="C2219" s="3" t="s">
        <v>6324</v>
      </c>
      <c r="D2219" s="6">
        <v>420</v>
      </c>
      <c r="E2219" s="8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8266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5" x14ac:dyDescent="0.25">
      <c r="A2220">
        <v>2218</v>
      </c>
      <c r="B2220" s="3" t="s">
        <v>2217</v>
      </c>
      <c r="C2220" s="3" t="s">
        <v>6325</v>
      </c>
      <c r="D2220" s="6">
        <v>2000</v>
      </c>
      <c r="E2220" s="8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8266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5" x14ac:dyDescent="0.25">
      <c r="A2221">
        <v>2219</v>
      </c>
      <c r="B2221" s="3" t="s">
        <v>2218</v>
      </c>
      <c r="C2221" s="3" t="s">
        <v>6326</v>
      </c>
      <c r="D2221" s="6">
        <v>1000</v>
      </c>
      <c r="E2221" s="8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8266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5" x14ac:dyDescent="0.25">
      <c r="A2222">
        <v>2220</v>
      </c>
      <c r="B2222" s="3" t="s">
        <v>2219</v>
      </c>
      <c r="C2222" s="3" t="s">
        <v>6327</v>
      </c>
      <c r="D2222" s="6">
        <v>3500</v>
      </c>
      <c r="E2222" s="8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8266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5" x14ac:dyDescent="0.25">
      <c r="A2223">
        <v>2221</v>
      </c>
      <c r="B2223" s="3" t="s">
        <v>2220</v>
      </c>
      <c r="C2223" s="3" t="s">
        <v>6328</v>
      </c>
      <c r="D2223" s="6">
        <v>7500</v>
      </c>
      <c r="E2223" s="8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8283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60" x14ac:dyDescent="0.25">
      <c r="A2224">
        <v>2222</v>
      </c>
      <c r="B2224" s="3" t="s">
        <v>2221</v>
      </c>
      <c r="C2224" s="3" t="s">
        <v>6329</v>
      </c>
      <c r="D2224" s="6">
        <v>500</v>
      </c>
      <c r="E2224" s="8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8283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60" x14ac:dyDescent="0.25">
      <c r="A2225">
        <v>2223</v>
      </c>
      <c r="B2225" s="3" t="s">
        <v>2222</v>
      </c>
      <c r="C2225" s="3" t="s">
        <v>6330</v>
      </c>
      <c r="D2225" s="6">
        <v>19500</v>
      </c>
      <c r="E2225" s="8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8283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60" x14ac:dyDescent="0.25">
      <c r="A2226">
        <v>2224</v>
      </c>
      <c r="B2226" s="3" t="s">
        <v>2223</v>
      </c>
      <c r="C2226" s="3" t="s">
        <v>6331</v>
      </c>
      <c r="D2226" s="6">
        <v>10000</v>
      </c>
      <c r="E2226" s="8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8283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60" x14ac:dyDescent="0.25">
      <c r="A2227">
        <v>2225</v>
      </c>
      <c r="B2227" s="3" t="s">
        <v>2224</v>
      </c>
      <c r="C2227" s="3" t="s">
        <v>6332</v>
      </c>
      <c r="D2227" s="6">
        <v>21000</v>
      </c>
      <c r="E2227" s="8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8283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60" x14ac:dyDescent="0.25">
      <c r="A2228">
        <v>2226</v>
      </c>
      <c r="B2228" s="3" t="s">
        <v>2225</v>
      </c>
      <c r="C2228" s="3" t="s">
        <v>6333</v>
      </c>
      <c r="D2228" s="6">
        <v>18000</v>
      </c>
      <c r="E2228" s="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8283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60" x14ac:dyDescent="0.25">
      <c r="A2229">
        <v>2227</v>
      </c>
      <c r="B2229" s="3" t="s">
        <v>2226</v>
      </c>
      <c r="C2229" s="3" t="s">
        <v>6334</v>
      </c>
      <c r="D2229" s="6">
        <v>13000</v>
      </c>
      <c r="E2229" s="8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8283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60" x14ac:dyDescent="0.25">
      <c r="A2230">
        <v>2228</v>
      </c>
      <c r="B2230" s="3" t="s">
        <v>2227</v>
      </c>
      <c r="C2230" s="3" t="s">
        <v>6335</v>
      </c>
      <c r="D2230" s="6">
        <v>1000</v>
      </c>
      <c r="E2230" s="8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8283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60" x14ac:dyDescent="0.25">
      <c r="A2231">
        <v>2229</v>
      </c>
      <c r="B2231" s="3" t="s">
        <v>2228</v>
      </c>
      <c r="C2231" s="3" t="s">
        <v>6336</v>
      </c>
      <c r="D2231" s="6">
        <v>8012</v>
      </c>
      <c r="E2231" s="8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8283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60" x14ac:dyDescent="0.25">
      <c r="A2232">
        <v>2230</v>
      </c>
      <c r="B2232" s="3" t="s">
        <v>2229</v>
      </c>
      <c r="C2232" s="3" t="s">
        <v>6337</v>
      </c>
      <c r="D2232" s="6">
        <v>8500</v>
      </c>
      <c r="E2232" s="8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8283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60" x14ac:dyDescent="0.25">
      <c r="A2233">
        <v>2231</v>
      </c>
      <c r="B2233" s="3" t="s">
        <v>2230</v>
      </c>
      <c r="C2233" s="3" t="s">
        <v>6338</v>
      </c>
      <c r="D2233" s="6">
        <v>2500</v>
      </c>
      <c r="E2233" s="8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8283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5" x14ac:dyDescent="0.25">
      <c r="A2234">
        <v>2232</v>
      </c>
      <c r="B2234" s="3" t="s">
        <v>2231</v>
      </c>
      <c r="C2234" s="3" t="s">
        <v>6339</v>
      </c>
      <c r="D2234" s="6">
        <v>5000</v>
      </c>
      <c r="E2234" s="8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8283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5" x14ac:dyDescent="0.25">
      <c r="A2235">
        <v>2233</v>
      </c>
      <c r="B2235" s="3" t="s">
        <v>2232</v>
      </c>
      <c r="C2235" s="3" t="s">
        <v>6340</v>
      </c>
      <c r="D2235" s="6">
        <v>2500</v>
      </c>
      <c r="E2235" s="8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8283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5" x14ac:dyDescent="0.25">
      <c r="A2236">
        <v>2234</v>
      </c>
      <c r="B2236" s="3" t="s">
        <v>2233</v>
      </c>
      <c r="C2236" s="3" t="s">
        <v>6341</v>
      </c>
      <c r="D2236" s="6">
        <v>100</v>
      </c>
      <c r="E2236" s="8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8283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45" x14ac:dyDescent="0.25">
      <c r="A2237">
        <v>2235</v>
      </c>
      <c r="B2237" s="3" t="s">
        <v>2234</v>
      </c>
      <c r="C2237" s="3" t="s">
        <v>6342</v>
      </c>
      <c r="D2237" s="6">
        <v>13000</v>
      </c>
      <c r="E2237" s="8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8283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45" x14ac:dyDescent="0.25">
      <c r="A2238">
        <v>2236</v>
      </c>
      <c r="B2238" s="3" t="s">
        <v>2235</v>
      </c>
      <c r="C2238" s="3" t="s">
        <v>6343</v>
      </c>
      <c r="D2238" s="6">
        <v>2800</v>
      </c>
      <c r="E2238" s="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8283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60" x14ac:dyDescent="0.25">
      <c r="A2239">
        <v>2237</v>
      </c>
      <c r="B2239" s="3" t="s">
        <v>2236</v>
      </c>
      <c r="C2239" s="3" t="s">
        <v>6344</v>
      </c>
      <c r="D2239" s="6">
        <v>18000</v>
      </c>
      <c r="E2239" s="8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8283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0" x14ac:dyDescent="0.25">
      <c r="A2240">
        <v>2238</v>
      </c>
      <c r="B2240" s="3" t="s">
        <v>2237</v>
      </c>
      <c r="C2240" s="3" t="s">
        <v>6345</v>
      </c>
      <c r="D2240" s="6">
        <v>4000</v>
      </c>
      <c r="E2240" s="8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8283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0" x14ac:dyDescent="0.25">
      <c r="A2241">
        <v>2239</v>
      </c>
      <c r="B2241" s="3" t="s">
        <v>2238</v>
      </c>
      <c r="C2241" s="3" t="s">
        <v>6346</v>
      </c>
      <c r="D2241" s="6">
        <v>25000</v>
      </c>
      <c r="E2241" s="8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8283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5" x14ac:dyDescent="0.25">
      <c r="A2242">
        <v>2240</v>
      </c>
      <c r="B2242" s="3" t="s">
        <v>2239</v>
      </c>
      <c r="C2242" s="3" t="s">
        <v>6347</v>
      </c>
      <c r="D2242" s="6">
        <v>5000</v>
      </c>
      <c r="E2242" s="8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8283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60" x14ac:dyDescent="0.25">
      <c r="A2243">
        <v>2241</v>
      </c>
      <c r="B2243" s="3" t="s">
        <v>2240</v>
      </c>
      <c r="C2243" s="3" t="s">
        <v>6348</v>
      </c>
      <c r="D2243" s="6">
        <v>1000</v>
      </c>
      <c r="E2243" s="8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8283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0" x14ac:dyDescent="0.25">
      <c r="A2244">
        <v>2242</v>
      </c>
      <c r="B2244" s="3" t="s">
        <v>2241</v>
      </c>
      <c r="C2244" s="3" t="s">
        <v>6349</v>
      </c>
      <c r="D2244" s="6">
        <v>10000</v>
      </c>
      <c r="E2244" s="8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8283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60" x14ac:dyDescent="0.25">
      <c r="A2245">
        <v>2243</v>
      </c>
      <c r="B2245" s="3" t="s">
        <v>2242</v>
      </c>
      <c r="C2245" s="3" t="s">
        <v>6350</v>
      </c>
      <c r="D2245" s="6">
        <v>1</v>
      </c>
      <c r="E2245" s="8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8283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5" x14ac:dyDescent="0.25">
      <c r="A2246">
        <v>2244</v>
      </c>
      <c r="B2246" s="3" t="s">
        <v>2243</v>
      </c>
      <c r="C2246" s="3" t="s">
        <v>6351</v>
      </c>
      <c r="D2246" s="6">
        <v>5000</v>
      </c>
      <c r="E2246" s="8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8283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5" x14ac:dyDescent="0.25">
      <c r="A2247">
        <v>2245</v>
      </c>
      <c r="B2247" s="3" t="s">
        <v>2244</v>
      </c>
      <c r="C2247" s="3" t="s">
        <v>6352</v>
      </c>
      <c r="D2247" s="6">
        <v>4000</v>
      </c>
      <c r="E2247" s="8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8283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60" x14ac:dyDescent="0.25">
      <c r="A2248">
        <v>2246</v>
      </c>
      <c r="B2248" s="3" t="s">
        <v>2245</v>
      </c>
      <c r="C2248" s="3" t="s">
        <v>6353</v>
      </c>
      <c r="D2248" s="6">
        <v>2500</v>
      </c>
      <c r="E2248" s="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8283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45" x14ac:dyDescent="0.25">
      <c r="A2249">
        <v>2247</v>
      </c>
      <c r="B2249" s="3" t="s">
        <v>2246</v>
      </c>
      <c r="C2249" s="3" t="s">
        <v>6354</v>
      </c>
      <c r="D2249" s="6">
        <v>18500</v>
      </c>
      <c r="E2249" s="8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8283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60" x14ac:dyDescent="0.25">
      <c r="A2250">
        <v>2248</v>
      </c>
      <c r="B2250" s="3" t="s">
        <v>2247</v>
      </c>
      <c r="C2250" s="3" t="s">
        <v>6355</v>
      </c>
      <c r="D2250" s="6">
        <v>7000</v>
      </c>
      <c r="E2250" s="8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8283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5" x14ac:dyDescent="0.25">
      <c r="A2251">
        <v>2249</v>
      </c>
      <c r="B2251" s="3" t="s">
        <v>2248</v>
      </c>
      <c r="C2251" s="3" t="s">
        <v>6356</v>
      </c>
      <c r="D2251" s="6">
        <v>3500</v>
      </c>
      <c r="E2251" s="8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8283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5" x14ac:dyDescent="0.25">
      <c r="A2252">
        <v>2250</v>
      </c>
      <c r="B2252" s="3" t="s">
        <v>2249</v>
      </c>
      <c r="C2252" s="3" t="s">
        <v>6357</v>
      </c>
      <c r="D2252" s="6">
        <v>25000</v>
      </c>
      <c r="E2252" s="8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8283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5" x14ac:dyDescent="0.25">
      <c r="A2253">
        <v>2251</v>
      </c>
      <c r="B2253" s="3" t="s">
        <v>2250</v>
      </c>
      <c r="C2253" s="3" t="s">
        <v>6358</v>
      </c>
      <c r="D2253" s="6">
        <v>8500</v>
      </c>
      <c r="E2253" s="8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8283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60" x14ac:dyDescent="0.25">
      <c r="A2254">
        <v>2252</v>
      </c>
      <c r="B2254" s="3" t="s">
        <v>2251</v>
      </c>
      <c r="C2254" s="3" t="s">
        <v>6359</v>
      </c>
      <c r="D2254" s="6">
        <v>9000</v>
      </c>
      <c r="E2254" s="8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8283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60" x14ac:dyDescent="0.25">
      <c r="A2255">
        <v>2253</v>
      </c>
      <c r="B2255" s="3" t="s">
        <v>2252</v>
      </c>
      <c r="C2255" s="3" t="s">
        <v>6360</v>
      </c>
      <c r="D2255" s="6">
        <v>8000</v>
      </c>
      <c r="E2255" s="8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8283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45" x14ac:dyDescent="0.25">
      <c r="A2256">
        <v>2254</v>
      </c>
      <c r="B2256" s="3" t="s">
        <v>2253</v>
      </c>
      <c r="C2256" s="3" t="s">
        <v>6361</v>
      </c>
      <c r="D2256" s="6">
        <v>500</v>
      </c>
      <c r="E2256" s="8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8283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0" x14ac:dyDescent="0.25">
      <c r="A2257">
        <v>2255</v>
      </c>
      <c r="B2257" s="3" t="s">
        <v>2254</v>
      </c>
      <c r="C2257" s="3" t="s">
        <v>6362</v>
      </c>
      <c r="D2257" s="6">
        <v>3950</v>
      </c>
      <c r="E2257" s="8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8283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5" x14ac:dyDescent="0.25">
      <c r="A2258">
        <v>2256</v>
      </c>
      <c r="B2258" s="3" t="s">
        <v>2255</v>
      </c>
      <c r="C2258" s="3" t="s">
        <v>6363</v>
      </c>
      <c r="D2258" s="6">
        <v>480</v>
      </c>
      <c r="E2258" s="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8283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60" x14ac:dyDescent="0.25">
      <c r="A2259">
        <v>2257</v>
      </c>
      <c r="B2259" s="3" t="s">
        <v>2256</v>
      </c>
      <c r="C2259" s="3" t="s">
        <v>6364</v>
      </c>
      <c r="D2259" s="6">
        <v>2500</v>
      </c>
      <c r="E2259" s="8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8283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0" x14ac:dyDescent="0.25">
      <c r="A2260">
        <v>2258</v>
      </c>
      <c r="B2260" s="3" t="s">
        <v>2257</v>
      </c>
      <c r="C2260" s="3" t="s">
        <v>6365</v>
      </c>
      <c r="D2260" s="6">
        <v>2200</v>
      </c>
      <c r="E2260" s="8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8283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60" x14ac:dyDescent="0.25">
      <c r="A2261">
        <v>2259</v>
      </c>
      <c r="B2261" s="3" t="s">
        <v>2258</v>
      </c>
      <c r="C2261" s="3" t="s">
        <v>6366</v>
      </c>
      <c r="D2261" s="6">
        <v>1000</v>
      </c>
      <c r="E2261" s="8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8283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60" x14ac:dyDescent="0.25">
      <c r="A2262">
        <v>2260</v>
      </c>
      <c r="B2262" s="3" t="s">
        <v>2259</v>
      </c>
      <c r="C2262" s="3" t="s">
        <v>6367</v>
      </c>
      <c r="D2262" s="6">
        <v>2500</v>
      </c>
      <c r="E2262" s="8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8283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60" x14ac:dyDescent="0.25">
      <c r="A2263">
        <v>2261</v>
      </c>
      <c r="B2263" s="3" t="s">
        <v>2260</v>
      </c>
      <c r="C2263" s="3" t="s">
        <v>6368</v>
      </c>
      <c r="D2263" s="6">
        <v>1000</v>
      </c>
      <c r="E2263" s="8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8283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45" x14ac:dyDescent="0.25">
      <c r="A2264">
        <v>2262</v>
      </c>
      <c r="B2264" s="3" t="s">
        <v>2261</v>
      </c>
      <c r="C2264" s="3" t="s">
        <v>6369</v>
      </c>
      <c r="D2264" s="6">
        <v>3300</v>
      </c>
      <c r="E2264" s="8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8283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5" x14ac:dyDescent="0.25">
      <c r="A2265">
        <v>2263</v>
      </c>
      <c r="B2265" s="3" t="s">
        <v>2262</v>
      </c>
      <c r="C2265" s="3" t="s">
        <v>6370</v>
      </c>
      <c r="D2265" s="6">
        <v>7500</v>
      </c>
      <c r="E2265" s="8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8283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60" x14ac:dyDescent="0.25">
      <c r="A2266">
        <v>2264</v>
      </c>
      <c r="B2266" s="3" t="s">
        <v>2263</v>
      </c>
      <c r="C2266" s="3" t="s">
        <v>6371</v>
      </c>
      <c r="D2266" s="6">
        <v>6000</v>
      </c>
      <c r="E2266" s="8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8283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60" x14ac:dyDescent="0.25">
      <c r="A2267">
        <v>2265</v>
      </c>
      <c r="B2267" s="3" t="s">
        <v>2264</v>
      </c>
      <c r="C2267" s="3" t="s">
        <v>6372</v>
      </c>
      <c r="D2267" s="6">
        <v>200</v>
      </c>
      <c r="E2267" s="8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8283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5" x14ac:dyDescent="0.25">
      <c r="A2268">
        <v>2266</v>
      </c>
      <c r="B2268" s="3" t="s">
        <v>2265</v>
      </c>
      <c r="C2268" s="3" t="s">
        <v>6373</v>
      </c>
      <c r="D2268" s="6">
        <v>1500</v>
      </c>
      <c r="E2268" s="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8283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60" x14ac:dyDescent="0.25">
      <c r="A2269">
        <v>2267</v>
      </c>
      <c r="B2269" s="3" t="s">
        <v>2266</v>
      </c>
      <c r="C2269" s="3" t="s">
        <v>6374</v>
      </c>
      <c r="D2269" s="6">
        <v>20000</v>
      </c>
      <c r="E2269" s="8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8283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60" x14ac:dyDescent="0.25">
      <c r="A2270">
        <v>2268</v>
      </c>
      <c r="B2270" s="3" t="s">
        <v>2267</v>
      </c>
      <c r="C2270" s="3" t="s">
        <v>6375</v>
      </c>
      <c r="D2270" s="6">
        <v>28000</v>
      </c>
      <c r="E2270" s="8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8283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5" x14ac:dyDescent="0.25">
      <c r="A2271">
        <v>2269</v>
      </c>
      <c r="B2271" s="3" t="s">
        <v>2268</v>
      </c>
      <c r="C2271" s="3" t="s">
        <v>6376</v>
      </c>
      <c r="D2271" s="6">
        <v>2500</v>
      </c>
      <c r="E2271" s="8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8283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5" x14ac:dyDescent="0.25">
      <c r="A2272">
        <v>2270</v>
      </c>
      <c r="B2272" s="3" t="s">
        <v>2269</v>
      </c>
      <c r="C2272" s="3" t="s">
        <v>6377</v>
      </c>
      <c r="D2272" s="6">
        <v>25000</v>
      </c>
      <c r="E2272" s="8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8283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60" x14ac:dyDescent="0.25">
      <c r="A2273">
        <v>2271</v>
      </c>
      <c r="B2273" s="3" t="s">
        <v>2270</v>
      </c>
      <c r="C2273" s="3" t="s">
        <v>6378</v>
      </c>
      <c r="D2273" s="6">
        <v>20000</v>
      </c>
      <c r="E2273" s="8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8283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5" x14ac:dyDescent="0.25">
      <c r="A2274">
        <v>2272</v>
      </c>
      <c r="B2274" s="3" t="s">
        <v>2271</v>
      </c>
      <c r="C2274" s="3" t="s">
        <v>6379</v>
      </c>
      <c r="D2274" s="6">
        <v>1000</v>
      </c>
      <c r="E2274" s="8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8283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60" x14ac:dyDescent="0.25">
      <c r="A2275">
        <v>2273</v>
      </c>
      <c r="B2275" s="3" t="s">
        <v>2272</v>
      </c>
      <c r="C2275" s="3" t="s">
        <v>6380</v>
      </c>
      <c r="D2275" s="6">
        <v>2500</v>
      </c>
      <c r="E2275" s="8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8283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60" x14ac:dyDescent="0.25">
      <c r="A2276">
        <v>2274</v>
      </c>
      <c r="B2276" s="3" t="s">
        <v>2273</v>
      </c>
      <c r="C2276" s="3" t="s">
        <v>6381</v>
      </c>
      <c r="D2276" s="6">
        <v>2500</v>
      </c>
      <c r="E2276" s="8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8283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5" x14ac:dyDescent="0.25">
      <c r="A2277">
        <v>2275</v>
      </c>
      <c r="B2277" s="3" t="s">
        <v>2274</v>
      </c>
      <c r="C2277" s="3" t="s">
        <v>6382</v>
      </c>
      <c r="D2277" s="6">
        <v>650</v>
      </c>
      <c r="E2277" s="8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8283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60" x14ac:dyDescent="0.25">
      <c r="A2278">
        <v>2276</v>
      </c>
      <c r="B2278" s="3" t="s">
        <v>2275</v>
      </c>
      <c r="C2278" s="3" t="s">
        <v>6383</v>
      </c>
      <c r="D2278" s="6">
        <v>4589</v>
      </c>
      <c r="E2278" s="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8283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60" x14ac:dyDescent="0.25">
      <c r="A2279">
        <v>2277</v>
      </c>
      <c r="B2279" s="3" t="s">
        <v>2276</v>
      </c>
      <c r="C2279" s="3" t="s">
        <v>6384</v>
      </c>
      <c r="D2279" s="6">
        <v>8500</v>
      </c>
      <c r="E2279" s="8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8283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45" x14ac:dyDescent="0.25">
      <c r="A2280">
        <v>2278</v>
      </c>
      <c r="B2280" s="3" t="s">
        <v>2277</v>
      </c>
      <c r="C2280" s="3" t="s">
        <v>6385</v>
      </c>
      <c r="D2280" s="6">
        <v>2000</v>
      </c>
      <c r="E2280" s="8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8283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60" x14ac:dyDescent="0.25">
      <c r="A2281">
        <v>2279</v>
      </c>
      <c r="B2281" s="3" t="s">
        <v>2278</v>
      </c>
      <c r="C2281" s="3" t="s">
        <v>6386</v>
      </c>
      <c r="D2281" s="6">
        <v>1000</v>
      </c>
      <c r="E2281" s="8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8283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60" x14ac:dyDescent="0.25">
      <c r="A2282">
        <v>2280</v>
      </c>
      <c r="B2282" s="3" t="s">
        <v>2279</v>
      </c>
      <c r="C2282" s="3" t="s">
        <v>6387</v>
      </c>
      <c r="D2282" s="6">
        <v>9800</v>
      </c>
      <c r="E2282" s="8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8283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60" x14ac:dyDescent="0.25">
      <c r="A2283">
        <v>2281</v>
      </c>
      <c r="B2283" s="3" t="s">
        <v>2280</v>
      </c>
      <c r="C2283" s="3" t="s">
        <v>6388</v>
      </c>
      <c r="D2283" s="6">
        <v>300</v>
      </c>
      <c r="E2283" s="8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8262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45" x14ac:dyDescent="0.25">
      <c r="A2284">
        <v>2282</v>
      </c>
      <c r="B2284" s="3" t="s">
        <v>2281</v>
      </c>
      <c r="C2284" s="3" t="s">
        <v>6389</v>
      </c>
      <c r="D2284" s="6">
        <v>750</v>
      </c>
      <c r="E2284" s="8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8262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60" x14ac:dyDescent="0.25">
      <c r="A2285">
        <v>2283</v>
      </c>
      <c r="B2285" s="3" t="s">
        <v>2282</v>
      </c>
      <c r="C2285" s="3" t="s">
        <v>6390</v>
      </c>
      <c r="D2285" s="6">
        <v>3000</v>
      </c>
      <c r="E2285" s="8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8262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0" x14ac:dyDescent="0.25">
      <c r="A2286">
        <v>2284</v>
      </c>
      <c r="B2286" s="3" t="s">
        <v>2283</v>
      </c>
      <c r="C2286" s="3" t="s">
        <v>6391</v>
      </c>
      <c r="D2286" s="6">
        <v>6000</v>
      </c>
      <c r="E2286" s="8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8262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60" x14ac:dyDescent="0.25">
      <c r="A2287">
        <v>2285</v>
      </c>
      <c r="B2287" s="3" t="s">
        <v>2284</v>
      </c>
      <c r="C2287" s="3" t="s">
        <v>6392</v>
      </c>
      <c r="D2287" s="6">
        <v>3000</v>
      </c>
      <c r="E2287" s="8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8262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5" x14ac:dyDescent="0.25">
      <c r="A2288">
        <v>2286</v>
      </c>
      <c r="B2288" s="3" t="s">
        <v>2285</v>
      </c>
      <c r="C2288" s="3" t="s">
        <v>6393</v>
      </c>
      <c r="D2288" s="6">
        <v>1500</v>
      </c>
      <c r="E2288" s="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8262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5" x14ac:dyDescent="0.25">
      <c r="A2289">
        <v>2287</v>
      </c>
      <c r="B2289" s="3" t="s">
        <v>2286</v>
      </c>
      <c r="C2289" s="3" t="s">
        <v>6394</v>
      </c>
      <c r="D2289" s="6">
        <v>4500</v>
      </c>
      <c r="E2289" s="8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8262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60" x14ac:dyDescent="0.25">
      <c r="A2290">
        <v>2288</v>
      </c>
      <c r="B2290" s="3" t="s">
        <v>2287</v>
      </c>
      <c r="C2290" s="3" t="s">
        <v>6395</v>
      </c>
      <c r="D2290" s="6">
        <v>1000</v>
      </c>
      <c r="E2290" s="8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8262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60" x14ac:dyDescent="0.25">
      <c r="A2291">
        <v>2289</v>
      </c>
      <c r="B2291" s="3" t="s">
        <v>2288</v>
      </c>
      <c r="C2291" s="3" t="s">
        <v>6396</v>
      </c>
      <c r="D2291" s="6">
        <v>1500</v>
      </c>
      <c r="E2291" s="8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8262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5" x14ac:dyDescent="0.25">
      <c r="A2292">
        <v>2290</v>
      </c>
      <c r="B2292" s="3" t="s">
        <v>2289</v>
      </c>
      <c r="C2292" s="3" t="s">
        <v>6397</v>
      </c>
      <c r="D2292" s="6">
        <v>1500</v>
      </c>
      <c r="E2292" s="8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8262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60" x14ac:dyDescent="0.25">
      <c r="A2293">
        <v>2291</v>
      </c>
      <c r="B2293" s="3" t="s">
        <v>2290</v>
      </c>
      <c r="C2293" s="3" t="s">
        <v>6398</v>
      </c>
      <c r="D2293" s="6">
        <v>2500</v>
      </c>
      <c r="E2293" s="8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8262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60" x14ac:dyDescent="0.25">
      <c r="A2294">
        <v>2292</v>
      </c>
      <c r="B2294" s="3" t="s">
        <v>2291</v>
      </c>
      <c r="C2294" s="3" t="s">
        <v>6399</v>
      </c>
      <c r="D2294" s="6">
        <v>2000</v>
      </c>
      <c r="E2294" s="8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8262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0" x14ac:dyDescent="0.25">
      <c r="A2295">
        <v>2293</v>
      </c>
      <c r="B2295" s="3" t="s">
        <v>2292</v>
      </c>
      <c r="C2295" s="3" t="s">
        <v>6400</v>
      </c>
      <c r="D2295" s="6">
        <v>850</v>
      </c>
      <c r="E2295" s="8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8262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60" x14ac:dyDescent="0.25">
      <c r="A2296">
        <v>2294</v>
      </c>
      <c r="B2296" s="3" t="s">
        <v>2293</v>
      </c>
      <c r="C2296" s="3" t="s">
        <v>6401</v>
      </c>
      <c r="D2296" s="6">
        <v>5000</v>
      </c>
      <c r="E2296" s="8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8262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60" x14ac:dyDescent="0.25">
      <c r="A2297">
        <v>2295</v>
      </c>
      <c r="B2297" s="3" t="s">
        <v>2294</v>
      </c>
      <c r="C2297" s="3" t="s">
        <v>6402</v>
      </c>
      <c r="D2297" s="6">
        <v>1200</v>
      </c>
      <c r="E2297" s="8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8262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5" x14ac:dyDescent="0.25">
      <c r="A2298">
        <v>2296</v>
      </c>
      <c r="B2298" s="3" t="s">
        <v>2295</v>
      </c>
      <c r="C2298" s="3" t="s">
        <v>6403</v>
      </c>
      <c r="D2298" s="6">
        <v>7000</v>
      </c>
      <c r="E2298" s="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8262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0" x14ac:dyDescent="0.25">
      <c r="A2299">
        <v>2297</v>
      </c>
      <c r="B2299" s="3" t="s">
        <v>2296</v>
      </c>
      <c r="C2299" s="3" t="s">
        <v>6404</v>
      </c>
      <c r="D2299" s="6">
        <v>1000</v>
      </c>
      <c r="E2299" s="8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8262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5" x14ac:dyDescent="0.25">
      <c r="A2300">
        <v>2298</v>
      </c>
      <c r="B2300" s="3" t="s">
        <v>2297</v>
      </c>
      <c r="C2300" s="3" t="s">
        <v>6405</v>
      </c>
      <c r="D2300" s="6">
        <v>30000</v>
      </c>
      <c r="E2300" s="8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8262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5" x14ac:dyDescent="0.25">
      <c r="A2301">
        <v>2299</v>
      </c>
      <c r="B2301" s="3" t="s">
        <v>2298</v>
      </c>
      <c r="C2301" s="3" t="s">
        <v>6406</v>
      </c>
      <c r="D2301" s="6">
        <v>300</v>
      </c>
      <c r="E2301" s="8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8262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5" x14ac:dyDescent="0.25">
      <c r="A2302">
        <v>2300</v>
      </c>
      <c r="B2302" s="3" t="s">
        <v>2299</v>
      </c>
      <c r="C2302" s="3" t="s">
        <v>6407</v>
      </c>
      <c r="D2302" s="6">
        <v>800</v>
      </c>
      <c r="E2302" s="8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8262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0" x14ac:dyDescent="0.25">
      <c r="A2303">
        <v>2301</v>
      </c>
      <c r="B2303" s="3" t="s">
        <v>2300</v>
      </c>
      <c r="C2303" s="3" t="s">
        <v>6408</v>
      </c>
      <c r="D2303" s="6">
        <v>5000</v>
      </c>
      <c r="E2303" s="8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8265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5" x14ac:dyDescent="0.25">
      <c r="A2304">
        <v>2302</v>
      </c>
      <c r="B2304" s="3" t="s">
        <v>2301</v>
      </c>
      <c r="C2304" s="3" t="s">
        <v>6409</v>
      </c>
      <c r="D2304" s="6">
        <v>2300</v>
      </c>
      <c r="E2304" s="8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8265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60" x14ac:dyDescent="0.25">
      <c r="A2305">
        <v>2303</v>
      </c>
      <c r="B2305" s="3" t="s">
        <v>2302</v>
      </c>
      <c r="C2305" s="3" t="s">
        <v>6410</v>
      </c>
      <c r="D2305" s="6">
        <v>6450</v>
      </c>
      <c r="E2305" s="8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8265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5" x14ac:dyDescent="0.25">
      <c r="A2306">
        <v>2304</v>
      </c>
      <c r="B2306" s="3" t="s">
        <v>2303</v>
      </c>
      <c r="C2306" s="3" t="s">
        <v>6411</v>
      </c>
      <c r="D2306" s="6">
        <v>6000</v>
      </c>
      <c r="E2306" s="8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8265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60" x14ac:dyDescent="0.25">
      <c r="A2307">
        <v>2305</v>
      </c>
      <c r="B2307" s="3" t="s">
        <v>2304</v>
      </c>
      <c r="C2307" s="3" t="s">
        <v>6412</v>
      </c>
      <c r="D2307" s="6">
        <v>18000</v>
      </c>
      <c r="E2307" s="8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8265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5" x14ac:dyDescent="0.25">
      <c r="A2308">
        <v>2306</v>
      </c>
      <c r="B2308" s="3" t="s">
        <v>2305</v>
      </c>
      <c r="C2308" s="3" t="s">
        <v>6413</v>
      </c>
      <c r="D2308" s="6">
        <v>3500</v>
      </c>
      <c r="E2308" s="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8265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5" x14ac:dyDescent="0.25">
      <c r="A2309">
        <v>2307</v>
      </c>
      <c r="B2309" s="3" t="s">
        <v>2306</v>
      </c>
      <c r="C2309" s="3" t="s">
        <v>6414</v>
      </c>
      <c r="D2309" s="6">
        <v>1964.47</v>
      </c>
      <c r="E2309" s="8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8265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60" x14ac:dyDescent="0.25">
      <c r="A2310">
        <v>2308</v>
      </c>
      <c r="B2310" s="3" t="s">
        <v>2307</v>
      </c>
      <c r="C2310" s="3" t="s">
        <v>6415</v>
      </c>
      <c r="D2310" s="6">
        <v>50000</v>
      </c>
      <c r="E2310" s="8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8265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5" x14ac:dyDescent="0.25">
      <c r="A2311">
        <v>2309</v>
      </c>
      <c r="B2311" s="3" t="s">
        <v>2308</v>
      </c>
      <c r="C2311" s="3" t="s">
        <v>6416</v>
      </c>
      <c r="D2311" s="6">
        <v>6000</v>
      </c>
      <c r="E2311" s="8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8265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60" x14ac:dyDescent="0.25">
      <c r="A2312">
        <v>2310</v>
      </c>
      <c r="B2312" s="3" t="s">
        <v>2309</v>
      </c>
      <c r="C2312" s="3" t="s">
        <v>6417</v>
      </c>
      <c r="D2312" s="6">
        <v>18500</v>
      </c>
      <c r="E2312" s="8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8265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5" x14ac:dyDescent="0.25">
      <c r="A2313">
        <v>2311</v>
      </c>
      <c r="B2313" s="3" t="s">
        <v>2310</v>
      </c>
      <c r="C2313" s="3" t="s">
        <v>6418</v>
      </c>
      <c r="D2313" s="6">
        <v>9000</v>
      </c>
      <c r="E2313" s="8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8265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5" x14ac:dyDescent="0.25">
      <c r="A2314">
        <v>2312</v>
      </c>
      <c r="B2314" s="3" t="s">
        <v>2311</v>
      </c>
      <c r="C2314" s="3" t="s">
        <v>6419</v>
      </c>
      <c r="D2314" s="6">
        <v>3000</v>
      </c>
      <c r="E2314" s="8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8265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0" x14ac:dyDescent="0.25">
      <c r="A2315">
        <v>2313</v>
      </c>
      <c r="B2315" s="3" t="s">
        <v>2312</v>
      </c>
      <c r="C2315" s="3" t="s">
        <v>6420</v>
      </c>
      <c r="D2315" s="6">
        <v>5000</v>
      </c>
      <c r="E2315" s="8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8265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60" x14ac:dyDescent="0.25">
      <c r="A2316">
        <v>2314</v>
      </c>
      <c r="B2316" s="3" t="s">
        <v>2313</v>
      </c>
      <c r="C2316" s="3" t="s">
        <v>6421</v>
      </c>
      <c r="D2316" s="6">
        <v>1200</v>
      </c>
      <c r="E2316" s="8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8265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45" x14ac:dyDescent="0.25">
      <c r="A2317">
        <v>2315</v>
      </c>
      <c r="B2317" s="3" t="s">
        <v>2314</v>
      </c>
      <c r="C2317" s="3" t="s">
        <v>6422</v>
      </c>
      <c r="D2317" s="6">
        <v>2500</v>
      </c>
      <c r="E2317" s="8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8265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60" x14ac:dyDescent="0.25">
      <c r="A2318">
        <v>2316</v>
      </c>
      <c r="B2318" s="3" t="s">
        <v>2315</v>
      </c>
      <c r="C2318" s="3" t="s">
        <v>6423</v>
      </c>
      <c r="D2318" s="6">
        <v>15000</v>
      </c>
      <c r="E2318" s="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8265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5" x14ac:dyDescent="0.25">
      <c r="A2319">
        <v>2317</v>
      </c>
      <c r="B2319" s="3" t="s">
        <v>2316</v>
      </c>
      <c r="C2319" s="3" t="s">
        <v>6424</v>
      </c>
      <c r="D2319" s="6">
        <v>400</v>
      </c>
      <c r="E2319" s="8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8265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0" x14ac:dyDescent="0.25">
      <c r="A2320">
        <v>2318</v>
      </c>
      <c r="B2320" s="3" t="s">
        <v>2317</v>
      </c>
      <c r="C2320" s="3" t="s">
        <v>6425</v>
      </c>
      <c r="D2320" s="6">
        <v>5000</v>
      </c>
      <c r="E2320" s="8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8265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5" x14ac:dyDescent="0.25">
      <c r="A2321">
        <v>2319</v>
      </c>
      <c r="B2321" s="3" t="s">
        <v>2318</v>
      </c>
      <c r="C2321" s="3" t="s">
        <v>6426</v>
      </c>
      <c r="D2321" s="6">
        <v>3000</v>
      </c>
      <c r="E2321" s="8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8265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60" x14ac:dyDescent="0.25">
      <c r="A2322">
        <v>2320</v>
      </c>
      <c r="B2322" s="3" t="s">
        <v>2319</v>
      </c>
      <c r="C2322" s="3" t="s">
        <v>6427</v>
      </c>
      <c r="D2322" s="6">
        <v>5000</v>
      </c>
      <c r="E2322" s="8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8265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5" x14ac:dyDescent="0.25">
      <c r="A2323">
        <v>2321</v>
      </c>
      <c r="B2323" s="3" t="s">
        <v>2320</v>
      </c>
      <c r="C2323" s="3" t="s">
        <v>6428</v>
      </c>
      <c r="D2323" s="6">
        <v>10557</v>
      </c>
      <c r="E2323" s="8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8284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5" x14ac:dyDescent="0.25">
      <c r="A2324">
        <v>2322</v>
      </c>
      <c r="B2324" s="3" t="s">
        <v>2321</v>
      </c>
      <c r="C2324" s="3" t="s">
        <v>6429</v>
      </c>
      <c r="D2324" s="6">
        <v>2700</v>
      </c>
      <c r="E2324" s="8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8284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5" x14ac:dyDescent="0.25">
      <c r="A2325">
        <v>2323</v>
      </c>
      <c r="B2325" s="3" t="s">
        <v>2322</v>
      </c>
      <c r="C2325" s="3" t="s">
        <v>6430</v>
      </c>
      <c r="D2325" s="6">
        <v>250</v>
      </c>
      <c r="E2325" s="8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8284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45" x14ac:dyDescent="0.25">
      <c r="A2326">
        <v>2324</v>
      </c>
      <c r="B2326" s="3" t="s">
        <v>2323</v>
      </c>
      <c r="C2326" s="3" t="s">
        <v>6431</v>
      </c>
      <c r="D2326" s="6">
        <v>7500</v>
      </c>
      <c r="E2326" s="8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8284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60" x14ac:dyDescent="0.25">
      <c r="A2327">
        <v>2325</v>
      </c>
      <c r="B2327" s="3" t="s">
        <v>2324</v>
      </c>
      <c r="C2327" s="3" t="s">
        <v>6432</v>
      </c>
      <c r="D2327" s="6">
        <v>1000</v>
      </c>
      <c r="E2327" s="8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8284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60" x14ac:dyDescent="0.25">
      <c r="A2328">
        <v>2326</v>
      </c>
      <c r="B2328" s="3" t="s">
        <v>2325</v>
      </c>
      <c r="C2328" s="3" t="s">
        <v>6433</v>
      </c>
      <c r="D2328" s="6">
        <v>15000</v>
      </c>
      <c r="E2328" s="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8284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45" x14ac:dyDescent="0.25">
      <c r="A2329">
        <v>2327</v>
      </c>
      <c r="B2329" s="3" t="s">
        <v>2326</v>
      </c>
      <c r="C2329" s="3" t="s">
        <v>6434</v>
      </c>
      <c r="D2329" s="6">
        <v>35000</v>
      </c>
      <c r="E2329" s="8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8284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0" x14ac:dyDescent="0.25">
      <c r="A2330">
        <v>2328</v>
      </c>
      <c r="B2330" s="3" t="s">
        <v>2327</v>
      </c>
      <c r="C2330" s="3" t="s">
        <v>6435</v>
      </c>
      <c r="D2330" s="6">
        <v>10000</v>
      </c>
      <c r="E2330" s="8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8284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5" x14ac:dyDescent="0.25">
      <c r="A2331">
        <v>2329</v>
      </c>
      <c r="B2331" s="3" t="s">
        <v>2328</v>
      </c>
      <c r="C2331" s="3" t="s">
        <v>6436</v>
      </c>
      <c r="D2331" s="6">
        <v>25000</v>
      </c>
      <c r="E2331" s="8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8284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60" x14ac:dyDescent="0.25">
      <c r="A2332">
        <v>2330</v>
      </c>
      <c r="B2332" s="3" t="s">
        <v>2329</v>
      </c>
      <c r="C2332" s="3" t="s">
        <v>6437</v>
      </c>
      <c r="D2332" s="6">
        <v>35000</v>
      </c>
      <c r="E2332" s="8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8284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5" x14ac:dyDescent="0.25">
      <c r="A2333">
        <v>2331</v>
      </c>
      <c r="B2333" s="3" t="s">
        <v>2330</v>
      </c>
      <c r="C2333" s="3" t="s">
        <v>6438</v>
      </c>
      <c r="D2333" s="6">
        <v>8000</v>
      </c>
      <c r="E2333" s="8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8284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60" x14ac:dyDescent="0.25">
      <c r="A2334">
        <v>2332</v>
      </c>
      <c r="B2334" s="3" t="s">
        <v>2331</v>
      </c>
      <c r="C2334" s="3" t="s">
        <v>6439</v>
      </c>
      <c r="D2334" s="6">
        <v>25000</v>
      </c>
      <c r="E2334" s="8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8284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60" x14ac:dyDescent="0.25">
      <c r="A2335">
        <v>2333</v>
      </c>
      <c r="B2335" s="3" t="s">
        <v>2332</v>
      </c>
      <c r="C2335" s="3" t="s">
        <v>6440</v>
      </c>
      <c r="D2335" s="6">
        <v>600</v>
      </c>
      <c r="E2335" s="8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8284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5" x14ac:dyDescent="0.25">
      <c r="A2336">
        <v>2334</v>
      </c>
      <c r="B2336" s="3" t="s">
        <v>2333</v>
      </c>
      <c r="C2336" s="3" t="s">
        <v>6441</v>
      </c>
      <c r="D2336" s="6">
        <v>4000</v>
      </c>
      <c r="E2336" s="8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8284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60" x14ac:dyDescent="0.25">
      <c r="A2337">
        <v>2335</v>
      </c>
      <c r="B2337" s="3" t="s">
        <v>2334</v>
      </c>
      <c r="C2337" s="3" t="s">
        <v>6442</v>
      </c>
      <c r="D2337" s="6">
        <v>25000</v>
      </c>
      <c r="E2337" s="8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8284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5" x14ac:dyDescent="0.25">
      <c r="A2338">
        <v>2336</v>
      </c>
      <c r="B2338" s="3" t="s">
        <v>2335</v>
      </c>
      <c r="C2338" s="3" t="s">
        <v>6443</v>
      </c>
      <c r="D2338" s="6">
        <v>20000</v>
      </c>
      <c r="E2338" s="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8284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45" x14ac:dyDescent="0.25">
      <c r="A2339">
        <v>2337</v>
      </c>
      <c r="B2339" s="3" t="s">
        <v>2336</v>
      </c>
      <c r="C2339" s="3" t="s">
        <v>6444</v>
      </c>
      <c r="D2339" s="6">
        <v>12000</v>
      </c>
      <c r="E2339" s="8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8284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5" x14ac:dyDescent="0.25">
      <c r="A2340">
        <v>2338</v>
      </c>
      <c r="B2340" s="3" t="s">
        <v>2337</v>
      </c>
      <c r="C2340" s="3" t="s">
        <v>6445</v>
      </c>
      <c r="D2340" s="6">
        <v>15000</v>
      </c>
      <c r="E2340" s="8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8284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60" x14ac:dyDescent="0.25">
      <c r="A2341">
        <v>2339</v>
      </c>
      <c r="B2341" s="3" t="s">
        <v>2338</v>
      </c>
      <c r="C2341" s="3" t="s">
        <v>6446</v>
      </c>
      <c r="D2341" s="6">
        <v>25000</v>
      </c>
      <c r="E2341" s="8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8284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5" x14ac:dyDescent="0.25">
      <c r="A2342">
        <v>2340</v>
      </c>
      <c r="B2342" s="3" t="s">
        <v>2339</v>
      </c>
      <c r="C2342" s="3" t="s">
        <v>6447</v>
      </c>
      <c r="D2342" s="6">
        <v>40000</v>
      </c>
      <c r="E2342" s="8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8284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5" x14ac:dyDescent="0.25">
      <c r="A2343">
        <v>2341</v>
      </c>
      <c r="B2343" s="3" t="s">
        <v>2340</v>
      </c>
      <c r="C2343" s="3" t="s">
        <v>6448</v>
      </c>
      <c r="D2343" s="6">
        <v>5000</v>
      </c>
      <c r="E2343" s="8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8258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60" x14ac:dyDescent="0.25">
      <c r="A2344">
        <v>2342</v>
      </c>
      <c r="B2344" s="3" t="s">
        <v>2341</v>
      </c>
      <c r="C2344" s="3" t="s">
        <v>6449</v>
      </c>
      <c r="D2344" s="6">
        <v>5500</v>
      </c>
      <c r="E2344" s="8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8258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60" x14ac:dyDescent="0.25">
      <c r="A2345">
        <v>2343</v>
      </c>
      <c r="B2345" s="3" t="s">
        <v>2342</v>
      </c>
      <c r="C2345" s="3" t="s">
        <v>6450</v>
      </c>
      <c r="D2345" s="6">
        <v>10000</v>
      </c>
      <c r="E2345" s="8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8258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60" x14ac:dyDescent="0.25">
      <c r="A2346">
        <v>2344</v>
      </c>
      <c r="B2346" s="3" t="s">
        <v>2343</v>
      </c>
      <c r="C2346" s="3" t="s">
        <v>6451</v>
      </c>
      <c r="D2346" s="6">
        <v>1000</v>
      </c>
      <c r="E2346" s="8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8258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60" x14ac:dyDescent="0.25">
      <c r="A2347">
        <v>2345</v>
      </c>
      <c r="B2347" s="3" t="s">
        <v>2344</v>
      </c>
      <c r="C2347" s="3" t="s">
        <v>6452</v>
      </c>
      <c r="D2347" s="6">
        <v>3000</v>
      </c>
      <c r="E2347" s="8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8258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5" x14ac:dyDescent="0.25">
      <c r="A2348">
        <v>2346</v>
      </c>
      <c r="B2348" s="3" t="s">
        <v>2345</v>
      </c>
      <c r="C2348" s="3" t="s">
        <v>6453</v>
      </c>
      <c r="D2348" s="6">
        <v>60000</v>
      </c>
      <c r="E2348" s="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8258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5" x14ac:dyDescent="0.25">
      <c r="A2349">
        <v>2347</v>
      </c>
      <c r="B2349" s="3" t="s">
        <v>2346</v>
      </c>
      <c r="C2349" s="3" t="s">
        <v>6454</v>
      </c>
      <c r="D2349" s="6">
        <v>1000</v>
      </c>
      <c r="E2349" s="8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8258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60" x14ac:dyDescent="0.25">
      <c r="A2350">
        <v>2348</v>
      </c>
      <c r="B2350" s="3" t="s">
        <v>2347</v>
      </c>
      <c r="C2350" s="3" t="s">
        <v>6455</v>
      </c>
      <c r="D2350" s="6">
        <v>70000</v>
      </c>
      <c r="E2350" s="8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8258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5" x14ac:dyDescent="0.25">
      <c r="A2351">
        <v>2349</v>
      </c>
      <c r="B2351" s="3" t="s">
        <v>2348</v>
      </c>
      <c r="C2351" s="3" t="s">
        <v>6456</v>
      </c>
      <c r="D2351" s="6">
        <v>474900</v>
      </c>
      <c r="E2351" s="8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8258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45" x14ac:dyDescent="0.25">
      <c r="A2352">
        <v>2350</v>
      </c>
      <c r="B2352" s="3" t="s">
        <v>2349</v>
      </c>
      <c r="C2352" s="3" t="s">
        <v>6457</v>
      </c>
      <c r="D2352" s="6">
        <v>50000</v>
      </c>
      <c r="E2352" s="8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8258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0" x14ac:dyDescent="0.25">
      <c r="A2353">
        <v>2351</v>
      </c>
      <c r="B2353" s="3" t="s">
        <v>2350</v>
      </c>
      <c r="C2353" s="3" t="s">
        <v>6458</v>
      </c>
      <c r="D2353" s="6">
        <v>18900</v>
      </c>
      <c r="E2353" s="8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8258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5" x14ac:dyDescent="0.25">
      <c r="A2354">
        <v>2352</v>
      </c>
      <c r="B2354" s="3" t="s">
        <v>2351</v>
      </c>
      <c r="C2354" s="3" t="s">
        <v>6459</v>
      </c>
      <c r="D2354" s="6">
        <v>2000</v>
      </c>
      <c r="E2354" s="8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8258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60" x14ac:dyDescent="0.25">
      <c r="A2355">
        <v>2353</v>
      </c>
      <c r="B2355" s="3" t="s">
        <v>2352</v>
      </c>
      <c r="C2355" s="3" t="s">
        <v>6460</v>
      </c>
      <c r="D2355" s="6">
        <v>1000</v>
      </c>
      <c r="E2355" s="8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8258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5" x14ac:dyDescent="0.25">
      <c r="A2356">
        <v>2354</v>
      </c>
      <c r="B2356" s="3" t="s">
        <v>2353</v>
      </c>
      <c r="C2356" s="3" t="s">
        <v>6461</v>
      </c>
      <c r="D2356" s="6">
        <v>35000</v>
      </c>
      <c r="E2356" s="8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8258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5" x14ac:dyDescent="0.25">
      <c r="A2357">
        <v>2355</v>
      </c>
      <c r="B2357" s="3" t="s">
        <v>2354</v>
      </c>
      <c r="C2357" s="3" t="s">
        <v>6462</v>
      </c>
      <c r="D2357" s="6">
        <v>8000</v>
      </c>
      <c r="E2357" s="8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8258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0" x14ac:dyDescent="0.25">
      <c r="A2358">
        <v>2356</v>
      </c>
      <c r="B2358" s="3" t="s">
        <v>2355</v>
      </c>
      <c r="C2358" s="3" t="s">
        <v>6463</v>
      </c>
      <c r="D2358" s="6">
        <v>10000</v>
      </c>
      <c r="E2358" s="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8258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45" x14ac:dyDescent="0.25">
      <c r="A2359">
        <v>2357</v>
      </c>
      <c r="B2359" s="3" t="s">
        <v>2356</v>
      </c>
      <c r="C2359" s="3" t="s">
        <v>6464</v>
      </c>
      <c r="D2359" s="6">
        <v>27000</v>
      </c>
      <c r="E2359" s="8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8258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5" x14ac:dyDescent="0.25">
      <c r="A2360">
        <v>2358</v>
      </c>
      <c r="B2360" s="3" t="s">
        <v>2357</v>
      </c>
      <c r="C2360" s="3" t="s">
        <v>6465</v>
      </c>
      <c r="D2360" s="6">
        <v>1500</v>
      </c>
      <c r="E2360" s="8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8258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5" x14ac:dyDescent="0.25">
      <c r="A2361">
        <v>2359</v>
      </c>
      <c r="B2361" s="3" t="s">
        <v>2358</v>
      </c>
      <c r="C2361" s="3" t="s">
        <v>6466</v>
      </c>
      <c r="D2361" s="6">
        <v>7500</v>
      </c>
      <c r="E2361" s="8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8258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5" x14ac:dyDescent="0.25">
      <c r="A2362">
        <v>2360</v>
      </c>
      <c r="B2362" s="3" t="s">
        <v>2359</v>
      </c>
      <c r="C2362" s="3" t="s">
        <v>6467</v>
      </c>
      <c r="D2362" s="6">
        <v>5000</v>
      </c>
      <c r="E2362" s="8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8258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60" x14ac:dyDescent="0.25">
      <c r="A2363">
        <v>2361</v>
      </c>
      <c r="B2363" s="3" t="s">
        <v>2360</v>
      </c>
      <c r="C2363" s="3" t="s">
        <v>6468</v>
      </c>
      <c r="D2363" s="6">
        <v>200</v>
      </c>
      <c r="E2363" s="8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8258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45" x14ac:dyDescent="0.25">
      <c r="A2364">
        <v>2362</v>
      </c>
      <c r="B2364" s="3" t="s">
        <v>2361</v>
      </c>
      <c r="C2364" s="3" t="s">
        <v>6469</v>
      </c>
      <c r="D2364" s="6">
        <v>420</v>
      </c>
      <c r="E2364" s="8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8258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60" x14ac:dyDescent="0.25">
      <c r="A2365">
        <v>2363</v>
      </c>
      <c r="B2365" s="3" t="s">
        <v>2362</v>
      </c>
      <c r="C2365" s="3" t="s">
        <v>6470</v>
      </c>
      <c r="D2365" s="6">
        <v>175000</v>
      </c>
      <c r="E2365" s="8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8258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45" x14ac:dyDescent="0.25">
      <c r="A2366">
        <v>2364</v>
      </c>
      <c r="B2366" s="3" t="s">
        <v>2363</v>
      </c>
      <c r="C2366" s="3" t="s">
        <v>6471</v>
      </c>
      <c r="D2366" s="6">
        <v>128</v>
      </c>
      <c r="E2366" s="8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8258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60" x14ac:dyDescent="0.25">
      <c r="A2367">
        <v>2365</v>
      </c>
      <c r="B2367" s="3" t="s">
        <v>2364</v>
      </c>
      <c r="C2367" s="3" t="s">
        <v>6472</v>
      </c>
      <c r="D2367" s="6">
        <v>1000</v>
      </c>
      <c r="E2367" s="8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8258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5" x14ac:dyDescent="0.25">
      <c r="A2368">
        <v>2366</v>
      </c>
      <c r="B2368" s="3" t="s">
        <v>2365</v>
      </c>
      <c r="C2368" s="3" t="s">
        <v>6473</v>
      </c>
      <c r="D2368" s="6">
        <v>25000</v>
      </c>
      <c r="E2368" s="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8258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60" x14ac:dyDescent="0.25">
      <c r="A2369">
        <v>2367</v>
      </c>
      <c r="B2369" s="3" t="s">
        <v>2366</v>
      </c>
      <c r="C2369" s="3" t="s">
        <v>6474</v>
      </c>
      <c r="D2369" s="6">
        <v>50000</v>
      </c>
      <c r="E2369" s="8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8258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60" x14ac:dyDescent="0.25">
      <c r="A2370">
        <v>2368</v>
      </c>
      <c r="B2370" s="3" t="s">
        <v>2367</v>
      </c>
      <c r="C2370" s="3" t="s">
        <v>6475</v>
      </c>
      <c r="D2370" s="6">
        <v>40000</v>
      </c>
      <c r="E2370" s="8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8258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60" x14ac:dyDescent="0.25">
      <c r="A2371">
        <v>2369</v>
      </c>
      <c r="B2371" s="3" t="s">
        <v>2368</v>
      </c>
      <c r="C2371" s="3" t="s">
        <v>6476</v>
      </c>
      <c r="D2371" s="6">
        <v>25000</v>
      </c>
      <c r="E2371" s="8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8258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60" x14ac:dyDescent="0.25">
      <c r="A2372">
        <v>2370</v>
      </c>
      <c r="B2372" s="3" t="s">
        <v>2369</v>
      </c>
      <c r="C2372" s="3" t="s">
        <v>6477</v>
      </c>
      <c r="D2372" s="6">
        <v>25000</v>
      </c>
      <c r="E2372" s="8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8258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60" x14ac:dyDescent="0.25">
      <c r="A2373">
        <v>2371</v>
      </c>
      <c r="B2373" s="3" t="s">
        <v>2370</v>
      </c>
      <c r="C2373" s="3" t="s">
        <v>6478</v>
      </c>
      <c r="D2373" s="6">
        <v>2000</v>
      </c>
      <c r="E2373" s="8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8258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60" x14ac:dyDescent="0.25">
      <c r="A2374">
        <v>2372</v>
      </c>
      <c r="B2374" s="3" t="s">
        <v>2371</v>
      </c>
      <c r="C2374" s="3" t="s">
        <v>6479</v>
      </c>
      <c r="D2374" s="6">
        <v>5500</v>
      </c>
      <c r="E2374" s="8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8258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0" x14ac:dyDescent="0.25">
      <c r="A2375">
        <v>2373</v>
      </c>
      <c r="B2375" s="3" t="s">
        <v>2372</v>
      </c>
      <c r="C2375" s="3" t="s">
        <v>6480</v>
      </c>
      <c r="D2375" s="6">
        <v>850000</v>
      </c>
      <c r="E2375" s="8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8258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60" x14ac:dyDescent="0.25">
      <c r="A2376">
        <v>2374</v>
      </c>
      <c r="B2376" s="3" t="s">
        <v>2373</v>
      </c>
      <c r="C2376" s="3" t="s">
        <v>6481</v>
      </c>
      <c r="D2376" s="6">
        <v>22000</v>
      </c>
      <c r="E2376" s="8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8258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60" x14ac:dyDescent="0.25">
      <c r="A2377">
        <v>2375</v>
      </c>
      <c r="B2377" s="3" t="s">
        <v>2374</v>
      </c>
      <c r="C2377" s="3" t="s">
        <v>6482</v>
      </c>
      <c r="D2377" s="6">
        <v>10000</v>
      </c>
      <c r="E2377" s="8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8258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5" x14ac:dyDescent="0.25">
      <c r="A2378">
        <v>2376</v>
      </c>
      <c r="B2378" s="3" t="s">
        <v>2375</v>
      </c>
      <c r="C2378" s="3" t="s">
        <v>6483</v>
      </c>
      <c r="D2378" s="6">
        <v>3000</v>
      </c>
      <c r="E2378" s="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8258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5" x14ac:dyDescent="0.25">
      <c r="A2379">
        <v>2377</v>
      </c>
      <c r="B2379" s="3" t="s">
        <v>2376</v>
      </c>
      <c r="C2379" s="3" t="s">
        <v>6484</v>
      </c>
      <c r="D2379" s="6">
        <v>2500</v>
      </c>
      <c r="E2379" s="8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8258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45" x14ac:dyDescent="0.25">
      <c r="A2380">
        <v>2378</v>
      </c>
      <c r="B2380" s="3" t="s">
        <v>2377</v>
      </c>
      <c r="C2380" s="3" t="s">
        <v>6485</v>
      </c>
      <c r="D2380" s="6">
        <v>110000</v>
      </c>
      <c r="E2380" s="8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8258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45" x14ac:dyDescent="0.25">
      <c r="A2381">
        <v>2379</v>
      </c>
      <c r="B2381" s="3" t="s">
        <v>2378</v>
      </c>
      <c r="C2381" s="3" t="s">
        <v>6486</v>
      </c>
      <c r="D2381" s="6">
        <v>30000</v>
      </c>
      <c r="E2381" s="8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8258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5" x14ac:dyDescent="0.25">
      <c r="A2382">
        <v>2380</v>
      </c>
      <c r="B2382" s="3" t="s">
        <v>2379</v>
      </c>
      <c r="C2382" s="3" t="s">
        <v>6487</v>
      </c>
      <c r="D2382" s="6">
        <v>15000</v>
      </c>
      <c r="E2382" s="8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8258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5" x14ac:dyDescent="0.25">
      <c r="A2383">
        <v>2381</v>
      </c>
      <c r="B2383" s="3" t="s">
        <v>2380</v>
      </c>
      <c r="C2383" s="3" t="s">
        <v>6488</v>
      </c>
      <c r="D2383" s="6">
        <v>86350</v>
      </c>
      <c r="E2383" s="8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8258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0" x14ac:dyDescent="0.25">
      <c r="A2384">
        <v>2382</v>
      </c>
      <c r="B2384" s="3" t="s">
        <v>2381</v>
      </c>
      <c r="C2384" s="3" t="s">
        <v>6489</v>
      </c>
      <c r="D2384" s="6">
        <v>3000</v>
      </c>
      <c r="E2384" s="8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8258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60" x14ac:dyDescent="0.25">
      <c r="A2385">
        <v>2383</v>
      </c>
      <c r="B2385" s="3" t="s">
        <v>2382</v>
      </c>
      <c r="C2385" s="3" t="s">
        <v>6490</v>
      </c>
      <c r="D2385" s="6">
        <v>10000</v>
      </c>
      <c r="E2385" s="8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8258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60" x14ac:dyDescent="0.25">
      <c r="A2386">
        <v>2384</v>
      </c>
      <c r="B2386" s="3" t="s">
        <v>2383</v>
      </c>
      <c r="C2386" s="3" t="s">
        <v>6491</v>
      </c>
      <c r="D2386" s="6">
        <v>1000</v>
      </c>
      <c r="E2386" s="8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8258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60" x14ac:dyDescent="0.25">
      <c r="A2387">
        <v>2385</v>
      </c>
      <c r="B2387" s="3" t="s">
        <v>2384</v>
      </c>
      <c r="C2387" s="3" t="s">
        <v>6492</v>
      </c>
      <c r="D2387" s="6">
        <v>65000</v>
      </c>
      <c r="E2387" s="8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8258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5" x14ac:dyDescent="0.25">
      <c r="A2388">
        <v>2386</v>
      </c>
      <c r="B2388" s="3" t="s">
        <v>2385</v>
      </c>
      <c r="C2388" s="3" t="s">
        <v>6493</v>
      </c>
      <c r="D2388" s="6">
        <v>30000</v>
      </c>
      <c r="E2388" s="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8258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60" x14ac:dyDescent="0.25">
      <c r="A2389">
        <v>2387</v>
      </c>
      <c r="B2389" s="3" t="s">
        <v>2386</v>
      </c>
      <c r="C2389" s="3" t="s">
        <v>6494</v>
      </c>
      <c r="D2389" s="6">
        <v>150000</v>
      </c>
      <c r="E2389" s="8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8258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60" x14ac:dyDescent="0.25">
      <c r="A2390">
        <v>2388</v>
      </c>
      <c r="B2390" s="3" t="s">
        <v>2387</v>
      </c>
      <c r="C2390" s="3" t="s">
        <v>6495</v>
      </c>
      <c r="D2390" s="6">
        <v>37000</v>
      </c>
      <c r="E2390" s="8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8258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60" x14ac:dyDescent="0.25">
      <c r="A2391">
        <v>2389</v>
      </c>
      <c r="B2391" s="3" t="s">
        <v>2388</v>
      </c>
      <c r="C2391" s="3" t="s">
        <v>6496</v>
      </c>
      <c r="D2391" s="6">
        <v>16000</v>
      </c>
      <c r="E2391" s="8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8258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60" x14ac:dyDescent="0.25">
      <c r="A2392">
        <v>2390</v>
      </c>
      <c r="B2392" s="3" t="s">
        <v>2389</v>
      </c>
      <c r="C2392" s="3" t="s">
        <v>6497</v>
      </c>
      <c r="D2392" s="6">
        <v>510000</v>
      </c>
      <c r="E2392" s="8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8258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0" x14ac:dyDescent="0.25">
      <c r="A2393">
        <v>2391</v>
      </c>
      <c r="B2393" s="3" t="s">
        <v>2390</v>
      </c>
      <c r="C2393" s="3" t="s">
        <v>6498</v>
      </c>
      <c r="D2393" s="6">
        <v>20000</v>
      </c>
      <c r="E2393" s="8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8258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60" x14ac:dyDescent="0.25">
      <c r="A2394">
        <v>2392</v>
      </c>
      <c r="B2394" s="3" t="s">
        <v>2391</v>
      </c>
      <c r="C2394" s="3" t="s">
        <v>6499</v>
      </c>
      <c r="D2394" s="6">
        <v>4200</v>
      </c>
      <c r="E2394" s="8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8258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60" x14ac:dyDescent="0.25">
      <c r="A2395">
        <v>2393</v>
      </c>
      <c r="B2395" s="3" t="s">
        <v>2392</v>
      </c>
      <c r="C2395" s="3" t="s">
        <v>6500</v>
      </c>
      <c r="D2395" s="6">
        <v>100000</v>
      </c>
      <c r="E2395" s="8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8258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60" x14ac:dyDescent="0.25">
      <c r="A2396">
        <v>2394</v>
      </c>
      <c r="B2396" s="3" t="s">
        <v>2393</v>
      </c>
      <c r="C2396" s="3" t="s">
        <v>6501</v>
      </c>
      <c r="D2396" s="6">
        <v>5000</v>
      </c>
      <c r="E2396" s="8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8258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5" x14ac:dyDescent="0.25">
      <c r="A2397">
        <v>2395</v>
      </c>
      <c r="B2397" s="3" t="s">
        <v>2394</v>
      </c>
      <c r="C2397" s="3" t="s">
        <v>6502</v>
      </c>
      <c r="D2397" s="6">
        <v>33000</v>
      </c>
      <c r="E2397" s="8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8258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5" x14ac:dyDescent="0.25">
      <c r="A2398">
        <v>2396</v>
      </c>
      <c r="B2398" s="3" t="s">
        <v>2395</v>
      </c>
      <c r="C2398" s="3" t="s">
        <v>6503</v>
      </c>
      <c r="D2398" s="6">
        <v>5000</v>
      </c>
      <c r="E2398" s="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8258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60" x14ac:dyDescent="0.25">
      <c r="A2399">
        <v>2397</v>
      </c>
      <c r="B2399" s="3" t="s">
        <v>2396</v>
      </c>
      <c r="C2399" s="3" t="s">
        <v>6504</v>
      </c>
      <c r="D2399" s="6">
        <v>124000</v>
      </c>
      <c r="E2399" s="8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8258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60" x14ac:dyDescent="0.25">
      <c r="A2400">
        <v>2398</v>
      </c>
      <c r="B2400" s="3" t="s">
        <v>2397</v>
      </c>
      <c r="C2400" s="3" t="s">
        <v>6505</v>
      </c>
      <c r="D2400" s="6">
        <v>4000</v>
      </c>
      <c r="E2400" s="8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8258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5" x14ac:dyDescent="0.25">
      <c r="A2401">
        <v>2399</v>
      </c>
      <c r="B2401" s="3" t="s">
        <v>2398</v>
      </c>
      <c r="C2401" s="3" t="s">
        <v>6506</v>
      </c>
      <c r="D2401" s="6">
        <v>13000</v>
      </c>
      <c r="E2401" s="8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8258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60" x14ac:dyDescent="0.25">
      <c r="A2402">
        <v>2400</v>
      </c>
      <c r="B2402" s="3" t="s">
        <v>2399</v>
      </c>
      <c r="C2402" s="3" t="s">
        <v>6507</v>
      </c>
      <c r="D2402" s="6">
        <v>50000</v>
      </c>
      <c r="E2402" s="8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8258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60" x14ac:dyDescent="0.25">
      <c r="A2403">
        <v>2401</v>
      </c>
      <c r="B2403" s="3" t="s">
        <v>2400</v>
      </c>
      <c r="C2403" s="3" t="s">
        <v>6508</v>
      </c>
      <c r="D2403" s="6">
        <v>28000</v>
      </c>
      <c r="E2403" s="8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8270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30" x14ac:dyDescent="0.25">
      <c r="A2404">
        <v>2402</v>
      </c>
      <c r="B2404" s="3" t="s">
        <v>2401</v>
      </c>
      <c r="C2404" s="3" t="s">
        <v>6509</v>
      </c>
      <c r="D2404" s="6">
        <v>12000</v>
      </c>
      <c r="E2404" s="8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8270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5" x14ac:dyDescent="0.25">
      <c r="A2405">
        <v>2403</v>
      </c>
      <c r="B2405" s="3" t="s">
        <v>2402</v>
      </c>
      <c r="C2405" s="3" t="s">
        <v>6510</v>
      </c>
      <c r="D2405" s="6">
        <v>1200</v>
      </c>
      <c r="E2405" s="8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8270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60" x14ac:dyDescent="0.25">
      <c r="A2406">
        <v>2404</v>
      </c>
      <c r="B2406" s="3" t="s">
        <v>2403</v>
      </c>
      <c r="C2406" s="3" t="s">
        <v>6511</v>
      </c>
      <c r="D2406" s="6">
        <v>15000</v>
      </c>
      <c r="E2406" s="8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8270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45" x14ac:dyDescent="0.25">
      <c r="A2407">
        <v>2405</v>
      </c>
      <c r="B2407" s="3" t="s">
        <v>2404</v>
      </c>
      <c r="C2407" s="3" t="s">
        <v>6512</v>
      </c>
      <c r="D2407" s="6">
        <v>5000</v>
      </c>
      <c r="E2407" s="8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8270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5" x14ac:dyDescent="0.25">
      <c r="A2408">
        <v>2406</v>
      </c>
      <c r="B2408" s="3" t="s">
        <v>2405</v>
      </c>
      <c r="C2408" s="3" t="s">
        <v>6513</v>
      </c>
      <c r="D2408" s="6">
        <v>3250</v>
      </c>
      <c r="E2408" s="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8270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0" x14ac:dyDescent="0.25">
      <c r="A2409">
        <v>2407</v>
      </c>
      <c r="B2409" s="3" t="s">
        <v>2406</v>
      </c>
      <c r="C2409" s="3" t="s">
        <v>6514</v>
      </c>
      <c r="D2409" s="6">
        <v>22000</v>
      </c>
      <c r="E2409" s="8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8270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45" x14ac:dyDescent="0.25">
      <c r="A2410">
        <v>2408</v>
      </c>
      <c r="B2410" s="3" t="s">
        <v>2407</v>
      </c>
      <c r="C2410" s="3" t="s">
        <v>6515</v>
      </c>
      <c r="D2410" s="6">
        <v>15000</v>
      </c>
      <c r="E2410" s="8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8270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45" x14ac:dyDescent="0.25">
      <c r="A2411">
        <v>2409</v>
      </c>
      <c r="B2411" s="3" t="s">
        <v>2408</v>
      </c>
      <c r="C2411" s="3" t="s">
        <v>6516</v>
      </c>
      <c r="D2411" s="6">
        <v>25000</v>
      </c>
      <c r="E2411" s="8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8270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0" x14ac:dyDescent="0.25">
      <c r="A2412">
        <v>2410</v>
      </c>
      <c r="B2412" s="3" t="s">
        <v>2409</v>
      </c>
      <c r="C2412" s="3" t="s">
        <v>6517</v>
      </c>
      <c r="D2412" s="6">
        <v>15000</v>
      </c>
      <c r="E2412" s="8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8270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60" x14ac:dyDescent="0.25">
      <c r="A2413">
        <v>2411</v>
      </c>
      <c r="B2413" s="3" t="s">
        <v>2410</v>
      </c>
      <c r="C2413" s="3" t="s">
        <v>6518</v>
      </c>
      <c r="D2413" s="6">
        <v>25000</v>
      </c>
      <c r="E2413" s="8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8270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60" x14ac:dyDescent="0.25">
      <c r="A2414">
        <v>2412</v>
      </c>
      <c r="B2414" s="3" t="s">
        <v>2411</v>
      </c>
      <c r="C2414" s="3" t="s">
        <v>6519</v>
      </c>
      <c r="D2414" s="6">
        <v>8000</v>
      </c>
      <c r="E2414" s="8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8270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5" x14ac:dyDescent="0.25">
      <c r="A2415">
        <v>2413</v>
      </c>
      <c r="B2415" s="3" t="s">
        <v>2412</v>
      </c>
      <c r="C2415" s="3" t="s">
        <v>6520</v>
      </c>
      <c r="D2415" s="6">
        <v>3000</v>
      </c>
      <c r="E2415" s="8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8270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60" x14ac:dyDescent="0.25">
      <c r="A2416">
        <v>2414</v>
      </c>
      <c r="B2416" s="3" t="s">
        <v>2413</v>
      </c>
      <c r="C2416" s="3" t="s">
        <v>6521</v>
      </c>
      <c r="D2416" s="6">
        <v>15000</v>
      </c>
      <c r="E2416" s="8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8270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5" x14ac:dyDescent="0.25">
      <c r="A2417">
        <v>2415</v>
      </c>
      <c r="B2417" s="3" t="s">
        <v>2414</v>
      </c>
      <c r="C2417" s="3" t="s">
        <v>6522</v>
      </c>
      <c r="D2417" s="6">
        <v>60000</v>
      </c>
      <c r="E2417" s="8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8270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60" x14ac:dyDescent="0.25">
      <c r="A2418">
        <v>2416</v>
      </c>
      <c r="B2418" s="3" t="s">
        <v>2415</v>
      </c>
      <c r="C2418" s="3" t="s">
        <v>6523</v>
      </c>
      <c r="D2418" s="6">
        <v>20000</v>
      </c>
      <c r="E2418" s="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8270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60" x14ac:dyDescent="0.25">
      <c r="A2419">
        <v>2417</v>
      </c>
      <c r="B2419" s="3" t="s">
        <v>2416</v>
      </c>
      <c r="C2419" s="3" t="s">
        <v>6524</v>
      </c>
      <c r="D2419" s="6">
        <v>1000</v>
      </c>
      <c r="E2419" s="8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8270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x14ac:dyDescent="0.25">
      <c r="A2420">
        <v>2418</v>
      </c>
      <c r="B2420" s="3" t="s">
        <v>2417</v>
      </c>
      <c r="C2420" s="3" t="s">
        <v>6525</v>
      </c>
      <c r="D2420" s="6">
        <v>25000</v>
      </c>
      <c r="E2420" s="8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8270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60" x14ac:dyDescent="0.25">
      <c r="A2421">
        <v>2419</v>
      </c>
      <c r="B2421" s="3" t="s">
        <v>2418</v>
      </c>
      <c r="C2421" s="3" t="s">
        <v>6526</v>
      </c>
      <c r="D2421" s="6">
        <v>3000</v>
      </c>
      <c r="E2421" s="8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8270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5" x14ac:dyDescent="0.25">
      <c r="A2422">
        <v>2420</v>
      </c>
      <c r="B2422" s="3" t="s">
        <v>2419</v>
      </c>
      <c r="C2422" s="3" t="s">
        <v>6527</v>
      </c>
      <c r="D2422" s="6">
        <v>16870</v>
      </c>
      <c r="E2422" s="8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8270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0" x14ac:dyDescent="0.25">
      <c r="A2423">
        <v>2421</v>
      </c>
      <c r="B2423" s="3" t="s">
        <v>2420</v>
      </c>
      <c r="C2423" s="3" t="s">
        <v>6528</v>
      </c>
      <c r="D2423" s="6">
        <v>6000</v>
      </c>
      <c r="E2423" s="8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8270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0" x14ac:dyDescent="0.25">
      <c r="A2424">
        <v>2422</v>
      </c>
      <c r="B2424" s="3" t="s">
        <v>2421</v>
      </c>
      <c r="C2424" s="3" t="s">
        <v>6529</v>
      </c>
      <c r="D2424" s="6">
        <v>500</v>
      </c>
      <c r="E2424" s="8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8270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5" x14ac:dyDescent="0.25">
      <c r="A2425">
        <v>2423</v>
      </c>
      <c r="B2425" s="3" t="s">
        <v>2422</v>
      </c>
      <c r="C2425" s="3" t="s">
        <v>6530</v>
      </c>
      <c r="D2425" s="6">
        <v>60000</v>
      </c>
      <c r="E2425" s="8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8270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0" x14ac:dyDescent="0.25">
      <c r="A2426">
        <v>2424</v>
      </c>
      <c r="B2426" s="3" t="s">
        <v>2423</v>
      </c>
      <c r="C2426" s="3" t="s">
        <v>6531</v>
      </c>
      <c r="D2426" s="6">
        <v>25000</v>
      </c>
      <c r="E2426" s="8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8270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60" x14ac:dyDescent="0.25">
      <c r="A2427">
        <v>2425</v>
      </c>
      <c r="B2427" s="3" t="s">
        <v>2424</v>
      </c>
      <c r="C2427" s="3" t="s">
        <v>6532</v>
      </c>
      <c r="D2427" s="6">
        <v>3500</v>
      </c>
      <c r="E2427" s="8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8270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5" x14ac:dyDescent="0.25">
      <c r="A2428">
        <v>2426</v>
      </c>
      <c r="B2428" s="3" t="s">
        <v>2425</v>
      </c>
      <c r="C2428" s="3" t="s">
        <v>6533</v>
      </c>
      <c r="D2428" s="6">
        <v>20000</v>
      </c>
      <c r="E2428" s="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8270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0" x14ac:dyDescent="0.25">
      <c r="A2429">
        <v>2427</v>
      </c>
      <c r="B2429" s="3" t="s">
        <v>2426</v>
      </c>
      <c r="C2429" s="3" t="s">
        <v>6534</v>
      </c>
      <c r="D2429" s="6">
        <v>50000</v>
      </c>
      <c r="E2429" s="8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8270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45" x14ac:dyDescent="0.25">
      <c r="A2430">
        <v>2428</v>
      </c>
      <c r="B2430" s="3" t="s">
        <v>2427</v>
      </c>
      <c r="C2430" s="3" t="s">
        <v>6535</v>
      </c>
      <c r="D2430" s="6">
        <v>35000</v>
      </c>
      <c r="E2430" s="8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8270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5" x14ac:dyDescent="0.25">
      <c r="A2431">
        <v>2429</v>
      </c>
      <c r="B2431" s="3" t="s">
        <v>2428</v>
      </c>
      <c r="C2431" s="3" t="s">
        <v>6536</v>
      </c>
      <c r="D2431" s="6">
        <v>140000</v>
      </c>
      <c r="E2431" s="8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8270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60" x14ac:dyDescent="0.25">
      <c r="A2432">
        <v>2430</v>
      </c>
      <c r="B2432" s="3" t="s">
        <v>2429</v>
      </c>
      <c r="C2432" s="3" t="s">
        <v>6537</v>
      </c>
      <c r="D2432" s="6">
        <v>3000</v>
      </c>
      <c r="E2432" s="8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8270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0" x14ac:dyDescent="0.25">
      <c r="A2433">
        <v>2431</v>
      </c>
      <c r="B2433" s="3" t="s">
        <v>2430</v>
      </c>
      <c r="C2433" s="3" t="s">
        <v>6538</v>
      </c>
      <c r="D2433" s="6">
        <v>100000</v>
      </c>
      <c r="E2433" s="8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8270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5" x14ac:dyDescent="0.25">
      <c r="A2434">
        <v>2432</v>
      </c>
      <c r="B2434" s="3" t="s">
        <v>2431</v>
      </c>
      <c r="C2434" s="3" t="s">
        <v>6539</v>
      </c>
      <c r="D2434" s="6">
        <v>14000</v>
      </c>
      <c r="E2434" s="8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8270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60" x14ac:dyDescent="0.25">
      <c r="A2435">
        <v>2433</v>
      </c>
      <c r="B2435" s="3" t="s">
        <v>2432</v>
      </c>
      <c r="C2435" s="3" t="s">
        <v>6540</v>
      </c>
      <c r="D2435" s="6">
        <v>10000</v>
      </c>
      <c r="E2435" s="8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8270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60" x14ac:dyDescent="0.25">
      <c r="A2436">
        <v>2434</v>
      </c>
      <c r="B2436" s="3" t="s">
        <v>2433</v>
      </c>
      <c r="C2436" s="3" t="s">
        <v>6541</v>
      </c>
      <c r="D2436" s="6">
        <v>20000</v>
      </c>
      <c r="E2436" s="8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8270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5" x14ac:dyDescent="0.25">
      <c r="A2437">
        <v>2435</v>
      </c>
      <c r="B2437" s="3" t="s">
        <v>2434</v>
      </c>
      <c r="C2437" s="3" t="s">
        <v>6542</v>
      </c>
      <c r="D2437" s="6">
        <v>250000</v>
      </c>
      <c r="E2437" s="8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8270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60" x14ac:dyDescent="0.25">
      <c r="A2438">
        <v>2436</v>
      </c>
      <c r="B2438" s="3" t="s">
        <v>2435</v>
      </c>
      <c r="C2438" s="3" t="s">
        <v>6543</v>
      </c>
      <c r="D2438" s="6">
        <v>117000</v>
      </c>
      <c r="E2438" s="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8270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5" x14ac:dyDescent="0.25">
      <c r="A2439">
        <v>2437</v>
      </c>
      <c r="B2439" s="3" t="s">
        <v>2436</v>
      </c>
      <c r="C2439" s="3" t="s">
        <v>6544</v>
      </c>
      <c r="D2439" s="6">
        <v>8000</v>
      </c>
      <c r="E2439" s="8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8270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60" x14ac:dyDescent="0.25">
      <c r="A2440">
        <v>2438</v>
      </c>
      <c r="B2440" s="3" t="s">
        <v>2437</v>
      </c>
      <c r="C2440" s="3" t="s">
        <v>6545</v>
      </c>
      <c r="D2440" s="6">
        <v>15000</v>
      </c>
      <c r="E2440" s="8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8270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60" x14ac:dyDescent="0.25">
      <c r="A2441">
        <v>2439</v>
      </c>
      <c r="B2441" s="3" t="s">
        <v>2438</v>
      </c>
      <c r="C2441" s="3" t="s">
        <v>6546</v>
      </c>
      <c r="D2441" s="6">
        <v>10000</v>
      </c>
      <c r="E2441" s="8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8270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0" x14ac:dyDescent="0.25">
      <c r="A2442">
        <v>2440</v>
      </c>
      <c r="B2442" s="3" t="s">
        <v>2439</v>
      </c>
      <c r="C2442" s="3" t="s">
        <v>6547</v>
      </c>
      <c r="D2442" s="6">
        <v>5000</v>
      </c>
      <c r="E2442" s="8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8270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0" x14ac:dyDescent="0.25">
      <c r="A2443">
        <v>2441</v>
      </c>
      <c r="B2443" s="3" t="s">
        <v>2440</v>
      </c>
      <c r="C2443" s="3" t="s">
        <v>6548</v>
      </c>
      <c r="D2443" s="6">
        <v>7500</v>
      </c>
      <c r="E2443" s="8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8284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0" x14ac:dyDescent="0.25">
      <c r="A2444">
        <v>2442</v>
      </c>
      <c r="B2444" s="3" t="s">
        <v>2441</v>
      </c>
      <c r="C2444" s="3" t="s">
        <v>6549</v>
      </c>
      <c r="D2444" s="6">
        <v>24000</v>
      </c>
      <c r="E2444" s="8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8284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60" x14ac:dyDescent="0.25">
      <c r="A2445">
        <v>2443</v>
      </c>
      <c r="B2445" s="3" t="s">
        <v>2442</v>
      </c>
      <c r="C2445" s="3" t="s">
        <v>6550</v>
      </c>
      <c r="D2445" s="6">
        <v>20000</v>
      </c>
      <c r="E2445" s="8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8284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60" x14ac:dyDescent="0.25">
      <c r="A2446">
        <v>2444</v>
      </c>
      <c r="B2446" s="3" t="s">
        <v>2443</v>
      </c>
      <c r="C2446" s="3" t="s">
        <v>6551</v>
      </c>
      <c r="D2446" s="6">
        <v>3000</v>
      </c>
      <c r="E2446" s="8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8284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0" x14ac:dyDescent="0.25">
      <c r="A2447">
        <v>2445</v>
      </c>
      <c r="B2447" s="3" t="s">
        <v>2444</v>
      </c>
      <c r="C2447" s="3" t="s">
        <v>6552</v>
      </c>
      <c r="D2447" s="6">
        <v>5000</v>
      </c>
      <c r="E2447" s="8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8284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60" x14ac:dyDescent="0.25">
      <c r="A2448">
        <v>2446</v>
      </c>
      <c r="B2448" s="3" t="s">
        <v>2445</v>
      </c>
      <c r="C2448" s="3" t="s">
        <v>6553</v>
      </c>
      <c r="D2448" s="6">
        <v>5000</v>
      </c>
      <c r="E2448" s="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8284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60" x14ac:dyDescent="0.25">
      <c r="A2449">
        <v>2447</v>
      </c>
      <c r="B2449" s="3" t="s">
        <v>2446</v>
      </c>
      <c r="C2449" s="3" t="s">
        <v>6554</v>
      </c>
      <c r="D2449" s="6">
        <v>2500</v>
      </c>
      <c r="E2449" s="8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8284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60" x14ac:dyDescent="0.25">
      <c r="A2450">
        <v>2448</v>
      </c>
      <c r="B2450" s="3" t="s">
        <v>2447</v>
      </c>
      <c r="C2450" s="3" t="s">
        <v>6555</v>
      </c>
      <c r="D2450" s="6">
        <v>400</v>
      </c>
      <c r="E2450" s="8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8284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5" x14ac:dyDescent="0.25">
      <c r="A2451">
        <v>2449</v>
      </c>
      <c r="B2451" s="3" t="s">
        <v>2448</v>
      </c>
      <c r="C2451" s="3" t="s">
        <v>6556</v>
      </c>
      <c r="D2451" s="6">
        <v>10000</v>
      </c>
      <c r="E2451" s="8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8284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60" x14ac:dyDescent="0.25">
      <c r="A2452">
        <v>2450</v>
      </c>
      <c r="B2452" s="3" t="s">
        <v>2449</v>
      </c>
      <c r="C2452" s="3" t="s">
        <v>6557</v>
      </c>
      <c r="D2452" s="6">
        <v>15000</v>
      </c>
      <c r="E2452" s="8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8284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60" x14ac:dyDescent="0.25">
      <c r="A2453">
        <v>2451</v>
      </c>
      <c r="B2453" s="3" t="s">
        <v>2450</v>
      </c>
      <c r="C2453" s="3" t="s">
        <v>6558</v>
      </c>
      <c r="D2453" s="6">
        <v>10000</v>
      </c>
      <c r="E2453" s="8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8284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60" x14ac:dyDescent="0.25">
      <c r="A2454">
        <v>2452</v>
      </c>
      <c r="B2454" s="3" t="s">
        <v>2451</v>
      </c>
      <c r="C2454" s="3" t="s">
        <v>6559</v>
      </c>
      <c r="D2454" s="6">
        <v>600</v>
      </c>
      <c r="E2454" s="8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8284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60" x14ac:dyDescent="0.25">
      <c r="A2455">
        <v>2453</v>
      </c>
      <c r="B2455" s="3" t="s">
        <v>2452</v>
      </c>
      <c r="C2455" s="3" t="s">
        <v>6560</v>
      </c>
      <c r="D2455" s="6">
        <v>3000</v>
      </c>
      <c r="E2455" s="8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8284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5" x14ac:dyDescent="0.25">
      <c r="A2456">
        <v>2454</v>
      </c>
      <c r="B2456" s="3" t="s">
        <v>2453</v>
      </c>
      <c r="C2456" s="3" t="s">
        <v>6561</v>
      </c>
      <c r="D2456" s="6">
        <v>35000</v>
      </c>
      <c r="E2456" s="8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8284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5" x14ac:dyDescent="0.25">
      <c r="A2457">
        <v>2455</v>
      </c>
      <c r="B2457" s="3" t="s">
        <v>2454</v>
      </c>
      <c r="C2457" s="3" t="s">
        <v>6562</v>
      </c>
      <c r="D2457" s="6">
        <v>300</v>
      </c>
      <c r="E2457" s="8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8284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5" x14ac:dyDescent="0.25">
      <c r="A2458">
        <v>2456</v>
      </c>
      <c r="B2458" s="3" t="s">
        <v>2455</v>
      </c>
      <c r="C2458" s="3" t="s">
        <v>6563</v>
      </c>
      <c r="D2458" s="6">
        <v>1500</v>
      </c>
      <c r="E2458" s="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8284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5" x14ac:dyDescent="0.25">
      <c r="A2459">
        <v>2457</v>
      </c>
      <c r="B2459" s="3" t="s">
        <v>2456</v>
      </c>
      <c r="C2459" s="3" t="s">
        <v>6564</v>
      </c>
      <c r="D2459" s="6">
        <v>23000</v>
      </c>
      <c r="E2459" s="8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8284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60" x14ac:dyDescent="0.25">
      <c r="A2460">
        <v>2458</v>
      </c>
      <c r="B2460" s="3" t="s">
        <v>2457</v>
      </c>
      <c r="C2460" s="3" t="s">
        <v>6565</v>
      </c>
      <c r="D2460" s="6">
        <v>5000</v>
      </c>
      <c r="E2460" s="8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8284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60" x14ac:dyDescent="0.25">
      <c r="A2461">
        <v>2459</v>
      </c>
      <c r="B2461" s="3" t="s">
        <v>2458</v>
      </c>
      <c r="C2461" s="3" t="s">
        <v>6566</v>
      </c>
      <c r="D2461" s="6">
        <v>30000</v>
      </c>
      <c r="E2461" s="8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8284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60" x14ac:dyDescent="0.25">
      <c r="A2462">
        <v>2460</v>
      </c>
      <c r="B2462" s="3" t="s">
        <v>2459</v>
      </c>
      <c r="C2462" s="3" t="s">
        <v>6567</v>
      </c>
      <c r="D2462" s="6">
        <v>8500</v>
      </c>
      <c r="E2462" s="8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8284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60" x14ac:dyDescent="0.25">
      <c r="A2463">
        <v>2461</v>
      </c>
      <c r="B2463" s="3" t="s">
        <v>2460</v>
      </c>
      <c r="C2463" s="3" t="s">
        <v>6568</v>
      </c>
      <c r="D2463" s="6">
        <v>7500</v>
      </c>
      <c r="E2463" s="8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8265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60" x14ac:dyDescent="0.25">
      <c r="A2464">
        <v>2462</v>
      </c>
      <c r="B2464" s="3" t="s">
        <v>2461</v>
      </c>
      <c r="C2464" s="3" t="s">
        <v>6569</v>
      </c>
      <c r="D2464" s="6">
        <v>3000</v>
      </c>
      <c r="E2464" s="8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8265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30" x14ac:dyDescent="0.25">
      <c r="A2465">
        <v>2463</v>
      </c>
      <c r="B2465" s="3" t="s">
        <v>2462</v>
      </c>
      <c r="C2465" s="3" t="s">
        <v>6570</v>
      </c>
      <c r="D2465" s="6">
        <v>2000</v>
      </c>
      <c r="E2465" s="8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8265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5" x14ac:dyDescent="0.25">
      <c r="A2466">
        <v>2464</v>
      </c>
      <c r="B2466" s="3" t="s">
        <v>2463</v>
      </c>
      <c r="C2466" s="3" t="s">
        <v>6571</v>
      </c>
      <c r="D2466" s="6">
        <v>2000</v>
      </c>
      <c r="E2466" s="8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8265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45" x14ac:dyDescent="0.25">
      <c r="A2467">
        <v>2465</v>
      </c>
      <c r="B2467" s="3" t="s">
        <v>2464</v>
      </c>
      <c r="C2467" s="3" t="s">
        <v>6572</v>
      </c>
      <c r="D2467" s="6">
        <v>700</v>
      </c>
      <c r="E2467" s="8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8265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5" x14ac:dyDescent="0.25">
      <c r="A2468">
        <v>2466</v>
      </c>
      <c r="B2468" s="3" t="s">
        <v>2465</v>
      </c>
      <c r="C2468" s="3" t="s">
        <v>6573</v>
      </c>
      <c r="D2468" s="6">
        <v>2500</v>
      </c>
      <c r="E2468" s="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8265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5" x14ac:dyDescent="0.25">
      <c r="A2469">
        <v>2467</v>
      </c>
      <c r="B2469" s="3" t="s">
        <v>2466</v>
      </c>
      <c r="C2469" s="3" t="s">
        <v>6574</v>
      </c>
      <c r="D2469" s="6">
        <v>1000</v>
      </c>
      <c r="E2469" s="8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8265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45" x14ac:dyDescent="0.25">
      <c r="A2470">
        <v>2468</v>
      </c>
      <c r="B2470" s="3" t="s">
        <v>2467</v>
      </c>
      <c r="C2470" s="3" t="s">
        <v>6575</v>
      </c>
      <c r="D2470" s="6">
        <v>2000</v>
      </c>
      <c r="E2470" s="8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8265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60" x14ac:dyDescent="0.25">
      <c r="A2471">
        <v>2469</v>
      </c>
      <c r="B2471" s="3" t="s">
        <v>2468</v>
      </c>
      <c r="C2471" s="3" t="s">
        <v>6576</v>
      </c>
      <c r="D2471" s="6">
        <v>1200</v>
      </c>
      <c r="E2471" s="8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8265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5" x14ac:dyDescent="0.25">
      <c r="A2472">
        <v>2470</v>
      </c>
      <c r="B2472" s="3" t="s">
        <v>2469</v>
      </c>
      <c r="C2472" s="3" t="s">
        <v>6577</v>
      </c>
      <c r="D2472" s="6">
        <v>1000</v>
      </c>
      <c r="E2472" s="8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8265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60" x14ac:dyDescent="0.25">
      <c r="A2473">
        <v>2471</v>
      </c>
      <c r="B2473" s="3" t="s">
        <v>2470</v>
      </c>
      <c r="C2473" s="3" t="s">
        <v>6578</v>
      </c>
      <c r="D2473" s="6">
        <v>500</v>
      </c>
      <c r="E2473" s="8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8265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60" x14ac:dyDescent="0.25">
      <c r="A2474">
        <v>2472</v>
      </c>
      <c r="B2474" s="3" t="s">
        <v>2471</v>
      </c>
      <c r="C2474" s="3" t="s">
        <v>6579</v>
      </c>
      <c r="D2474" s="6">
        <v>7500</v>
      </c>
      <c r="E2474" s="8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8265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5" x14ac:dyDescent="0.25">
      <c r="A2475">
        <v>2473</v>
      </c>
      <c r="B2475" s="3" t="s">
        <v>2472</v>
      </c>
      <c r="C2475" s="3" t="s">
        <v>6580</v>
      </c>
      <c r="D2475" s="6">
        <v>2000</v>
      </c>
      <c r="E2475" s="8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8265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60" x14ac:dyDescent="0.25">
      <c r="A2476">
        <v>2474</v>
      </c>
      <c r="B2476" s="3" t="s">
        <v>2473</v>
      </c>
      <c r="C2476" s="3" t="s">
        <v>6581</v>
      </c>
      <c r="D2476" s="6">
        <v>5000</v>
      </c>
      <c r="E2476" s="8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8265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0" x14ac:dyDescent="0.25">
      <c r="A2477">
        <v>2475</v>
      </c>
      <c r="B2477" s="3" t="s">
        <v>2474</v>
      </c>
      <c r="C2477" s="3" t="s">
        <v>6582</v>
      </c>
      <c r="D2477" s="6">
        <v>2500</v>
      </c>
      <c r="E2477" s="8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8265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5" x14ac:dyDescent="0.25">
      <c r="A2478">
        <v>2476</v>
      </c>
      <c r="B2478" s="3" t="s">
        <v>2475</v>
      </c>
      <c r="C2478" s="3" t="s">
        <v>6583</v>
      </c>
      <c r="D2478" s="6">
        <v>3200</v>
      </c>
      <c r="E2478" s="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8265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0" x14ac:dyDescent="0.25">
      <c r="A2479">
        <v>2477</v>
      </c>
      <c r="B2479" s="3" t="s">
        <v>822</v>
      </c>
      <c r="C2479" s="3" t="s">
        <v>6584</v>
      </c>
      <c r="D2479" s="6">
        <v>750</v>
      </c>
      <c r="E2479" s="8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8265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60" x14ac:dyDescent="0.25">
      <c r="A2480">
        <v>2478</v>
      </c>
      <c r="B2480" s="3" t="s">
        <v>2476</v>
      </c>
      <c r="C2480" s="3" t="s">
        <v>6585</v>
      </c>
      <c r="D2480" s="6">
        <v>8000</v>
      </c>
      <c r="E2480" s="8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8265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45" x14ac:dyDescent="0.25">
      <c r="A2481">
        <v>2479</v>
      </c>
      <c r="B2481" s="3" t="s">
        <v>2477</v>
      </c>
      <c r="C2481" s="3" t="s">
        <v>6586</v>
      </c>
      <c r="D2481" s="6">
        <v>300</v>
      </c>
      <c r="E2481" s="8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8265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60" x14ac:dyDescent="0.25">
      <c r="A2482">
        <v>2480</v>
      </c>
      <c r="B2482" s="3" t="s">
        <v>2478</v>
      </c>
      <c r="C2482" s="3" t="s">
        <v>6587</v>
      </c>
      <c r="D2482" s="6">
        <v>2000</v>
      </c>
      <c r="E2482" s="8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8265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60" x14ac:dyDescent="0.25">
      <c r="A2483">
        <v>2481</v>
      </c>
      <c r="B2483" s="3" t="s">
        <v>2479</v>
      </c>
      <c r="C2483" s="3" t="s">
        <v>6588</v>
      </c>
      <c r="D2483" s="6">
        <v>4000</v>
      </c>
      <c r="E2483" s="8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8265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60" x14ac:dyDescent="0.25">
      <c r="A2484">
        <v>2482</v>
      </c>
      <c r="B2484" s="3" t="s">
        <v>2480</v>
      </c>
      <c r="C2484" s="3" t="s">
        <v>6589</v>
      </c>
      <c r="D2484" s="6">
        <v>1000</v>
      </c>
      <c r="E2484" s="8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8265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45" x14ac:dyDescent="0.25">
      <c r="A2485">
        <v>2483</v>
      </c>
      <c r="B2485" s="3" t="s">
        <v>2481</v>
      </c>
      <c r="C2485" s="3" t="s">
        <v>6590</v>
      </c>
      <c r="D2485" s="6">
        <v>1100</v>
      </c>
      <c r="E2485" s="8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8265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60" x14ac:dyDescent="0.25">
      <c r="A2486">
        <v>2484</v>
      </c>
      <c r="B2486" s="3" t="s">
        <v>2482</v>
      </c>
      <c r="C2486" s="3" t="s">
        <v>6591</v>
      </c>
      <c r="D2486" s="6">
        <v>3500</v>
      </c>
      <c r="E2486" s="8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8265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60" x14ac:dyDescent="0.25">
      <c r="A2487">
        <v>2485</v>
      </c>
      <c r="B2487" s="3" t="s">
        <v>2483</v>
      </c>
      <c r="C2487" s="3" t="s">
        <v>6592</v>
      </c>
      <c r="D2487" s="6">
        <v>2000</v>
      </c>
      <c r="E2487" s="8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8265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60" x14ac:dyDescent="0.25">
      <c r="A2488">
        <v>2486</v>
      </c>
      <c r="B2488" s="3" t="s">
        <v>2484</v>
      </c>
      <c r="C2488" s="3" t="s">
        <v>6593</v>
      </c>
      <c r="D2488" s="6">
        <v>300</v>
      </c>
      <c r="E2488" s="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8265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5" x14ac:dyDescent="0.25">
      <c r="A2489">
        <v>2487</v>
      </c>
      <c r="B2489" s="3" t="s">
        <v>2485</v>
      </c>
      <c r="C2489" s="3" t="s">
        <v>6594</v>
      </c>
      <c r="D2489" s="6">
        <v>1500</v>
      </c>
      <c r="E2489" s="8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8265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60" x14ac:dyDescent="0.25">
      <c r="A2490">
        <v>2488</v>
      </c>
      <c r="B2490" s="3" t="s">
        <v>2486</v>
      </c>
      <c r="C2490" s="3" t="s">
        <v>6595</v>
      </c>
      <c r="D2490" s="6">
        <v>3000</v>
      </c>
      <c r="E2490" s="8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8265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60" x14ac:dyDescent="0.25">
      <c r="A2491">
        <v>2489</v>
      </c>
      <c r="B2491" s="3" t="s">
        <v>2487</v>
      </c>
      <c r="C2491" s="3" t="s">
        <v>6596</v>
      </c>
      <c r="D2491" s="6">
        <v>3500</v>
      </c>
      <c r="E2491" s="8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8265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5" x14ac:dyDescent="0.25">
      <c r="A2492">
        <v>2490</v>
      </c>
      <c r="B2492" s="3" t="s">
        <v>2488</v>
      </c>
      <c r="C2492" s="3" t="s">
        <v>6597</v>
      </c>
      <c r="D2492" s="6">
        <v>500</v>
      </c>
      <c r="E2492" s="8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8265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60" x14ac:dyDescent="0.25">
      <c r="A2493">
        <v>2491</v>
      </c>
      <c r="B2493" s="3" t="s">
        <v>2489</v>
      </c>
      <c r="C2493" s="3" t="s">
        <v>6598</v>
      </c>
      <c r="D2493" s="6">
        <v>500</v>
      </c>
      <c r="E2493" s="8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8265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0" x14ac:dyDescent="0.25">
      <c r="A2494">
        <v>2492</v>
      </c>
      <c r="B2494" s="3" t="s">
        <v>2490</v>
      </c>
      <c r="C2494" s="3" t="s">
        <v>6599</v>
      </c>
      <c r="D2494" s="6">
        <v>600</v>
      </c>
      <c r="E2494" s="8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8265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60" x14ac:dyDescent="0.25">
      <c r="A2495">
        <v>2493</v>
      </c>
      <c r="B2495" s="3" t="s">
        <v>2491</v>
      </c>
      <c r="C2495" s="3" t="s">
        <v>6600</v>
      </c>
      <c r="D2495" s="6">
        <v>20000</v>
      </c>
      <c r="E2495" s="8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8265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5" x14ac:dyDescent="0.25">
      <c r="A2496">
        <v>2494</v>
      </c>
      <c r="B2496" s="3" t="s">
        <v>2492</v>
      </c>
      <c r="C2496" s="3" t="s">
        <v>6601</v>
      </c>
      <c r="D2496" s="6">
        <v>1500</v>
      </c>
      <c r="E2496" s="8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8265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5" x14ac:dyDescent="0.25">
      <c r="A2497">
        <v>2495</v>
      </c>
      <c r="B2497" s="3" t="s">
        <v>2493</v>
      </c>
      <c r="C2497" s="3" t="s">
        <v>6602</v>
      </c>
      <c r="D2497" s="6">
        <v>1500</v>
      </c>
      <c r="E2497" s="8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8265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0" x14ac:dyDescent="0.25">
      <c r="A2498">
        <v>2496</v>
      </c>
      <c r="B2498" s="3" t="s">
        <v>2494</v>
      </c>
      <c r="C2498" s="3" t="s">
        <v>6603</v>
      </c>
      <c r="D2498" s="6">
        <v>6000</v>
      </c>
      <c r="E2498" s="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8265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5" x14ac:dyDescent="0.25">
      <c r="A2499">
        <v>2497</v>
      </c>
      <c r="B2499" s="3" t="s">
        <v>2495</v>
      </c>
      <c r="C2499" s="3" t="s">
        <v>6604</v>
      </c>
      <c r="D2499" s="6">
        <v>4000</v>
      </c>
      <c r="E2499" s="8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8265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5" x14ac:dyDescent="0.25">
      <c r="A2500">
        <v>2498</v>
      </c>
      <c r="B2500" s="3" t="s">
        <v>2496</v>
      </c>
      <c r="C2500" s="3" t="s">
        <v>6605</v>
      </c>
      <c r="D2500" s="6">
        <v>1000</v>
      </c>
      <c r="E2500" s="8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8265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60" x14ac:dyDescent="0.25">
      <c r="A2501">
        <v>2499</v>
      </c>
      <c r="B2501" s="3" t="s">
        <v>2497</v>
      </c>
      <c r="C2501" s="3" t="s">
        <v>6606</v>
      </c>
      <c r="D2501" s="6">
        <v>4000</v>
      </c>
      <c r="E2501" s="8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8265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5" x14ac:dyDescent="0.25">
      <c r="A2502">
        <v>2500</v>
      </c>
      <c r="B2502" s="3" t="s">
        <v>2498</v>
      </c>
      <c r="C2502" s="3" t="s">
        <v>6607</v>
      </c>
      <c r="D2502" s="6">
        <v>600</v>
      </c>
      <c r="E2502" s="8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8265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60" x14ac:dyDescent="0.25">
      <c r="A2503">
        <v>2501</v>
      </c>
      <c r="B2503" s="3" t="s">
        <v>2499</v>
      </c>
      <c r="C2503" s="3" t="s">
        <v>6608</v>
      </c>
      <c r="D2503" s="6">
        <v>11000</v>
      </c>
      <c r="E2503" s="8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8285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60" x14ac:dyDescent="0.25">
      <c r="A2504">
        <v>2502</v>
      </c>
      <c r="B2504" s="3" t="s">
        <v>2500</v>
      </c>
      <c r="C2504" s="3" t="s">
        <v>6609</v>
      </c>
      <c r="D2504" s="6">
        <v>110000</v>
      </c>
      <c r="E2504" s="8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8285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60" x14ac:dyDescent="0.25">
      <c r="A2505">
        <v>2503</v>
      </c>
      <c r="B2505" s="3" t="s">
        <v>2501</v>
      </c>
      <c r="C2505" s="3" t="s">
        <v>6610</v>
      </c>
      <c r="D2505" s="6">
        <v>10000</v>
      </c>
      <c r="E2505" s="8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8285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45" x14ac:dyDescent="0.25">
      <c r="A2506">
        <v>2504</v>
      </c>
      <c r="B2506" s="3" t="s">
        <v>2502</v>
      </c>
      <c r="C2506" s="3" t="s">
        <v>6611</v>
      </c>
      <c r="D2506" s="6">
        <v>35000</v>
      </c>
      <c r="E2506" s="8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8285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0" x14ac:dyDescent="0.25">
      <c r="A2507">
        <v>2505</v>
      </c>
      <c r="B2507" s="3" t="s">
        <v>2503</v>
      </c>
      <c r="C2507" s="3" t="s">
        <v>6612</v>
      </c>
      <c r="D2507" s="6">
        <v>7000</v>
      </c>
      <c r="E2507" s="8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8285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60" x14ac:dyDescent="0.25">
      <c r="A2508">
        <v>2506</v>
      </c>
      <c r="B2508" s="3" t="s">
        <v>2504</v>
      </c>
      <c r="C2508" s="3" t="s">
        <v>6613</v>
      </c>
      <c r="D2508" s="6">
        <v>5000</v>
      </c>
      <c r="E2508" s="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8285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x14ac:dyDescent="0.25">
      <c r="A2509">
        <v>2507</v>
      </c>
      <c r="B2509" s="3" t="s">
        <v>2505</v>
      </c>
      <c r="C2509" s="3" t="s">
        <v>6614</v>
      </c>
      <c r="D2509" s="6">
        <v>42850</v>
      </c>
      <c r="E2509" s="8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8285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60" x14ac:dyDescent="0.25">
      <c r="A2510">
        <v>2508</v>
      </c>
      <c r="B2510" s="3" t="s">
        <v>2506</v>
      </c>
      <c r="C2510" s="3" t="s">
        <v>6615</v>
      </c>
      <c r="D2510" s="6">
        <v>20000</v>
      </c>
      <c r="E2510" s="8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8285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60" x14ac:dyDescent="0.25">
      <c r="A2511">
        <v>2509</v>
      </c>
      <c r="B2511" s="3" t="s">
        <v>2507</v>
      </c>
      <c r="C2511" s="3" t="s">
        <v>6616</v>
      </c>
      <c r="D2511" s="6">
        <v>95000</v>
      </c>
      <c r="E2511" s="8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8285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60" x14ac:dyDescent="0.25">
      <c r="A2512">
        <v>2510</v>
      </c>
      <c r="B2512" s="3" t="s">
        <v>2508</v>
      </c>
      <c r="C2512" s="3" t="s">
        <v>6617</v>
      </c>
      <c r="D2512" s="6">
        <v>50000</v>
      </c>
      <c r="E2512" s="8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8285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5" x14ac:dyDescent="0.25">
      <c r="A2513">
        <v>2511</v>
      </c>
      <c r="B2513" s="3" t="s">
        <v>2509</v>
      </c>
      <c r="C2513" s="3" t="s">
        <v>6618</v>
      </c>
      <c r="D2513" s="6">
        <v>100000</v>
      </c>
      <c r="E2513" s="8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8285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5" x14ac:dyDescent="0.25">
      <c r="A2514">
        <v>2512</v>
      </c>
      <c r="B2514" s="3" t="s">
        <v>2510</v>
      </c>
      <c r="C2514" s="3" t="s">
        <v>6619</v>
      </c>
      <c r="D2514" s="6">
        <v>1150</v>
      </c>
      <c r="E2514" s="8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8285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60" x14ac:dyDescent="0.25">
      <c r="A2515">
        <v>2513</v>
      </c>
      <c r="B2515" s="3" t="s">
        <v>2511</v>
      </c>
      <c r="C2515" s="3" t="s">
        <v>6620</v>
      </c>
      <c r="D2515" s="6">
        <v>180000</v>
      </c>
      <c r="E2515" s="8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8285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60" x14ac:dyDescent="0.25">
      <c r="A2516">
        <v>2514</v>
      </c>
      <c r="B2516" s="3" t="s">
        <v>2512</v>
      </c>
      <c r="C2516" s="3" t="s">
        <v>6621</v>
      </c>
      <c r="D2516" s="6">
        <v>12000</v>
      </c>
      <c r="E2516" s="8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8285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60" x14ac:dyDescent="0.25">
      <c r="A2517">
        <v>2515</v>
      </c>
      <c r="B2517" s="3" t="s">
        <v>2513</v>
      </c>
      <c r="C2517" s="3" t="s">
        <v>6622</v>
      </c>
      <c r="D2517" s="6">
        <v>5000</v>
      </c>
      <c r="E2517" s="8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8285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60" x14ac:dyDescent="0.25">
      <c r="A2518">
        <v>2516</v>
      </c>
      <c r="B2518" s="3" t="s">
        <v>2514</v>
      </c>
      <c r="C2518" s="3" t="s">
        <v>6623</v>
      </c>
      <c r="D2518" s="6">
        <v>22000</v>
      </c>
      <c r="E2518" s="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8285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60" x14ac:dyDescent="0.25">
      <c r="A2519">
        <v>2517</v>
      </c>
      <c r="B2519" s="3" t="s">
        <v>2515</v>
      </c>
      <c r="C2519" s="3" t="s">
        <v>6624</v>
      </c>
      <c r="D2519" s="6">
        <v>18000</v>
      </c>
      <c r="E2519" s="8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8285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5" x14ac:dyDescent="0.25">
      <c r="A2520">
        <v>2518</v>
      </c>
      <c r="B2520" s="3" t="s">
        <v>2516</v>
      </c>
      <c r="C2520" s="3" t="s">
        <v>6625</v>
      </c>
      <c r="D2520" s="6">
        <v>5000</v>
      </c>
      <c r="E2520" s="8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8285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45" x14ac:dyDescent="0.25">
      <c r="A2521">
        <v>2519</v>
      </c>
      <c r="B2521" s="3" t="s">
        <v>2517</v>
      </c>
      <c r="C2521" s="3" t="s">
        <v>6626</v>
      </c>
      <c r="D2521" s="6">
        <v>150000</v>
      </c>
      <c r="E2521" s="8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8285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60" x14ac:dyDescent="0.25">
      <c r="A2522">
        <v>2520</v>
      </c>
      <c r="B2522" s="3" t="s">
        <v>2518</v>
      </c>
      <c r="C2522" s="3" t="s">
        <v>6627</v>
      </c>
      <c r="D2522" s="6">
        <v>100000</v>
      </c>
      <c r="E2522" s="8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8285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60" x14ac:dyDescent="0.25">
      <c r="A2523">
        <v>2521</v>
      </c>
      <c r="B2523" s="3" t="s">
        <v>2519</v>
      </c>
      <c r="C2523" s="3" t="s">
        <v>6628</v>
      </c>
      <c r="D2523" s="6">
        <v>12500</v>
      </c>
      <c r="E2523" s="8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8286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60" x14ac:dyDescent="0.25">
      <c r="A2524">
        <v>2522</v>
      </c>
      <c r="B2524" s="3" t="s">
        <v>2520</v>
      </c>
      <c r="C2524" s="3" t="s">
        <v>6629</v>
      </c>
      <c r="D2524" s="6">
        <v>5000</v>
      </c>
      <c r="E2524" s="8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8286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5" x14ac:dyDescent="0.25">
      <c r="A2525">
        <v>2523</v>
      </c>
      <c r="B2525" s="3" t="s">
        <v>2521</v>
      </c>
      <c r="C2525" s="3" t="s">
        <v>6630</v>
      </c>
      <c r="D2525" s="6">
        <v>900</v>
      </c>
      <c r="E2525" s="8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8286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45" x14ac:dyDescent="0.25">
      <c r="A2526">
        <v>2524</v>
      </c>
      <c r="B2526" s="3" t="s">
        <v>2522</v>
      </c>
      <c r="C2526" s="3" t="s">
        <v>6631</v>
      </c>
      <c r="D2526" s="6">
        <v>7500</v>
      </c>
      <c r="E2526" s="8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8286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5" x14ac:dyDescent="0.25">
      <c r="A2527">
        <v>2525</v>
      </c>
      <c r="B2527" s="3" t="s">
        <v>2523</v>
      </c>
      <c r="C2527" s="3" t="s">
        <v>6632</v>
      </c>
      <c r="D2527" s="6">
        <v>8000</v>
      </c>
      <c r="E2527" s="8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8286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5" x14ac:dyDescent="0.25">
      <c r="A2528">
        <v>2526</v>
      </c>
      <c r="B2528" s="3" t="s">
        <v>2524</v>
      </c>
      <c r="C2528" s="3" t="s">
        <v>6633</v>
      </c>
      <c r="D2528" s="6">
        <v>4000</v>
      </c>
      <c r="E2528" s="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8286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5" x14ac:dyDescent="0.25">
      <c r="A2529">
        <v>2527</v>
      </c>
      <c r="B2529" s="3" t="s">
        <v>2525</v>
      </c>
      <c r="C2529" s="3" t="s">
        <v>6634</v>
      </c>
      <c r="D2529" s="6">
        <v>4000</v>
      </c>
      <c r="E2529" s="8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8286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60" x14ac:dyDescent="0.25">
      <c r="A2530">
        <v>2528</v>
      </c>
      <c r="B2530" s="3" t="s">
        <v>2526</v>
      </c>
      <c r="C2530" s="3" t="s">
        <v>6635</v>
      </c>
      <c r="D2530" s="6">
        <v>4000</v>
      </c>
      <c r="E2530" s="8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8286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0" x14ac:dyDescent="0.25">
      <c r="A2531">
        <v>2529</v>
      </c>
      <c r="B2531" s="3" t="s">
        <v>2527</v>
      </c>
      <c r="C2531" s="3" t="s">
        <v>6636</v>
      </c>
      <c r="D2531" s="6">
        <v>6000</v>
      </c>
      <c r="E2531" s="8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8286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5" x14ac:dyDescent="0.25">
      <c r="A2532">
        <v>2530</v>
      </c>
      <c r="B2532" s="3" t="s">
        <v>2528</v>
      </c>
      <c r="C2532" s="3" t="s">
        <v>6637</v>
      </c>
      <c r="D2532" s="6">
        <v>6500</v>
      </c>
      <c r="E2532" s="8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8286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60" x14ac:dyDescent="0.25">
      <c r="A2533">
        <v>2531</v>
      </c>
      <c r="B2533" s="3" t="s">
        <v>2529</v>
      </c>
      <c r="C2533" s="3" t="s">
        <v>6638</v>
      </c>
      <c r="D2533" s="6">
        <v>4500</v>
      </c>
      <c r="E2533" s="8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8286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60" x14ac:dyDescent="0.25">
      <c r="A2534">
        <v>2532</v>
      </c>
      <c r="B2534" s="3" t="s">
        <v>2530</v>
      </c>
      <c r="C2534" s="3" t="s">
        <v>6639</v>
      </c>
      <c r="D2534" s="6">
        <v>4000</v>
      </c>
      <c r="E2534" s="8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8286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60" x14ac:dyDescent="0.25">
      <c r="A2535">
        <v>2533</v>
      </c>
      <c r="B2535" s="3" t="s">
        <v>2531</v>
      </c>
      <c r="C2535" s="3" t="s">
        <v>6640</v>
      </c>
      <c r="D2535" s="6">
        <v>7500</v>
      </c>
      <c r="E2535" s="8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8286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75" x14ac:dyDescent="0.25">
      <c r="A2536">
        <v>2534</v>
      </c>
      <c r="B2536" s="3" t="s">
        <v>2532</v>
      </c>
      <c r="C2536" s="3" t="s">
        <v>6641</v>
      </c>
      <c r="D2536" s="6">
        <v>2000</v>
      </c>
      <c r="E2536" s="8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8286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x14ac:dyDescent="0.25">
      <c r="A2537">
        <v>2535</v>
      </c>
      <c r="B2537" s="3" t="s">
        <v>2533</v>
      </c>
      <c r="C2537" s="3" t="s">
        <v>6642</v>
      </c>
      <c r="D2537" s="6">
        <v>20000</v>
      </c>
      <c r="E2537" s="8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8286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60" x14ac:dyDescent="0.25">
      <c r="A2538">
        <v>2536</v>
      </c>
      <c r="B2538" s="3" t="s">
        <v>2534</v>
      </c>
      <c r="C2538" s="3" t="s">
        <v>6643</v>
      </c>
      <c r="D2538" s="6">
        <v>25</v>
      </c>
      <c r="E2538" s="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8286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5" x14ac:dyDescent="0.25">
      <c r="A2539">
        <v>2537</v>
      </c>
      <c r="B2539" s="3" t="s">
        <v>2535</v>
      </c>
      <c r="C2539" s="3" t="s">
        <v>6644</v>
      </c>
      <c r="D2539" s="6">
        <v>1000</v>
      </c>
      <c r="E2539" s="8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8286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45" x14ac:dyDescent="0.25">
      <c r="A2540">
        <v>2538</v>
      </c>
      <c r="B2540" s="3" t="s">
        <v>2536</v>
      </c>
      <c r="C2540" s="3" t="s">
        <v>6645</v>
      </c>
      <c r="D2540" s="6">
        <v>18000</v>
      </c>
      <c r="E2540" s="8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8286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60" x14ac:dyDescent="0.25">
      <c r="A2541">
        <v>2539</v>
      </c>
      <c r="B2541" s="3" t="s">
        <v>2537</v>
      </c>
      <c r="C2541" s="3" t="s">
        <v>6646</v>
      </c>
      <c r="D2541" s="6">
        <v>10000</v>
      </c>
      <c r="E2541" s="8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8286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60" x14ac:dyDescent="0.25">
      <c r="A2542">
        <v>2540</v>
      </c>
      <c r="B2542" s="3" t="s">
        <v>2538</v>
      </c>
      <c r="C2542" s="3" t="s">
        <v>6647</v>
      </c>
      <c r="D2542" s="6">
        <v>2500</v>
      </c>
      <c r="E2542" s="8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8286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60" x14ac:dyDescent="0.25">
      <c r="A2543">
        <v>2541</v>
      </c>
      <c r="B2543" s="3" t="s">
        <v>2539</v>
      </c>
      <c r="C2543" s="3" t="s">
        <v>6648</v>
      </c>
      <c r="D2543" s="6">
        <v>3500</v>
      </c>
      <c r="E2543" s="8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8286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5" x14ac:dyDescent="0.25">
      <c r="A2544">
        <v>2542</v>
      </c>
      <c r="B2544" s="3" t="s">
        <v>2540</v>
      </c>
      <c r="C2544" s="3" t="s">
        <v>6649</v>
      </c>
      <c r="D2544" s="6">
        <v>700</v>
      </c>
      <c r="E2544" s="8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8286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60" x14ac:dyDescent="0.25">
      <c r="A2545">
        <v>2543</v>
      </c>
      <c r="B2545" s="3" t="s">
        <v>2541</v>
      </c>
      <c r="C2545" s="3" t="s">
        <v>6650</v>
      </c>
      <c r="D2545" s="6">
        <v>250</v>
      </c>
      <c r="E2545" s="8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8286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5" x14ac:dyDescent="0.25">
      <c r="A2546">
        <v>2544</v>
      </c>
      <c r="B2546" s="3" t="s">
        <v>2542</v>
      </c>
      <c r="C2546" s="3" t="s">
        <v>6651</v>
      </c>
      <c r="D2546" s="6">
        <v>5000</v>
      </c>
      <c r="E2546" s="8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8286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5" x14ac:dyDescent="0.25">
      <c r="A2547">
        <v>2545</v>
      </c>
      <c r="B2547" s="3" t="s">
        <v>2543</v>
      </c>
      <c r="C2547" s="3" t="s">
        <v>6652</v>
      </c>
      <c r="D2547" s="6">
        <v>2000</v>
      </c>
      <c r="E2547" s="8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8286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5" x14ac:dyDescent="0.25">
      <c r="A2548">
        <v>2546</v>
      </c>
      <c r="B2548" s="3" t="s">
        <v>2544</v>
      </c>
      <c r="C2548" s="3" t="s">
        <v>6653</v>
      </c>
      <c r="D2548" s="6">
        <v>3500</v>
      </c>
      <c r="E2548" s="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8286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60" x14ac:dyDescent="0.25">
      <c r="A2549">
        <v>2547</v>
      </c>
      <c r="B2549" s="3" t="s">
        <v>2545</v>
      </c>
      <c r="C2549" s="3" t="s">
        <v>6654</v>
      </c>
      <c r="D2549" s="6">
        <v>5500</v>
      </c>
      <c r="E2549" s="8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8286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60" x14ac:dyDescent="0.25">
      <c r="A2550">
        <v>2548</v>
      </c>
      <c r="B2550" s="3" t="s">
        <v>2546</v>
      </c>
      <c r="C2550" s="3" t="s">
        <v>6655</v>
      </c>
      <c r="D2550" s="6">
        <v>6000</v>
      </c>
      <c r="E2550" s="8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8286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5" x14ac:dyDescent="0.25">
      <c r="A2551">
        <v>2549</v>
      </c>
      <c r="B2551" s="3" t="s">
        <v>2547</v>
      </c>
      <c r="C2551" s="3" t="s">
        <v>6656</v>
      </c>
      <c r="D2551" s="6">
        <v>1570</v>
      </c>
      <c r="E2551" s="8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8286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60" x14ac:dyDescent="0.25">
      <c r="A2552">
        <v>2550</v>
      </c>
      <c r="B2552" s="3" t="s">
        <v>2548</v>
      </c>
      <c r="C2552" s="3" t="s">
        <v>6657</v>
      </c>
      <c r="D2552" s="6">
        <v>6500</v>
      </c>
      <c r="E2552" s="8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8286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5" x14ac:dyDescent="0.25">
      <c r="A2553">
        <v>2551</v>
      </c>
      <c r="B2553" s="3" t="s">
        <v>2549</v>
      </c>
      <c r="C2553" s="3" t="s">
        <v>6658</v>
      </c>
      <c r="D2553" s="6">
        <v>3675</v>
      </c>
      <c r="E2553" s="8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8286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60" x14ac:dyDescent="0.25">
      <c r="A2554">
        <v>2552</v>
      </c>
      <c r="B2554" s="3" t="s">
        <v>2550</v>
      </c>
      <c r="C2554" s="3" t="s">
        <v>6659</v>
      </c>
      <c r="D2554" s="6">
        <v>3000</v>
      </c>
      <c r="E2554" s="8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8286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5" x14ac:dyDescent="0.25">
      <c r="A2555">
        <v>2553</v>
      </c>
      <c r="B2555" s="3" t="s">
        <v>2551</v>
      </c>
      <c r="C2555" s="3" t="s">
        <v>6660</v>
      </c>
      <c r="D2555" s="6">
        <v>1500</v>
      </c>
      <c r="E2555" s="8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8286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60" x14ac:dyDescent="0.25">
      <c r="A2556">
        <v>2554</v>
      </c>
      <c r="B2556" s="3" t="s">
        <v>2552</v>
      </c>
      <c r="C2556" s="3" t="s">
        <v>6661</v>
      </c>
      <c r="D2556" s="6">
        <v>3000</v>
      </c>
      <c r="E2556" s="8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8286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60" x14ac:dyDescent="0.25">
      <c r="A2557">
        <v>2555</v>
      </c>
      <c r="B2557" s="3" t="s">
        <v>2553</v>
      </c>
      <c r="C2557" s="3" t="s">
        <v>6662</v>
      </c>
      <c r="D2557" s="6">
        <v>2000</v>
      </c>
      <c r="E2557" s="8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8286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60" x14ac:dyDescent="0.25">
      <c r="A2558">
        <v>2556</v>
      </c>
      <c r="B2558" s="3" t="s">
        <v>2554</v>
      </c>
      <c r="C2558" s="3" t="s">
        <v>6663</v>
      </c>
      <c r="D2558" s="6">
        <v>745</v>
      </c>
      <c r="E2558" s="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8286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0" x14ac:dyDescent="0.25">
      <c r="A2559">
        <v>2557</v>
      </c>
      <c r="B2559" s="3" t="s">
        <v>2555</v>
      </c>
      <c r="C2559" s="3" t="s">
        <v>6664</v>
      </c>
      <c r="D2559" s="6">
        <v>900</v>
      </c>
      <c r="E2559" s="8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8286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45" x14ac:dyDescent="0.25">
      <c r="A2560">
        <v>2558</v>
      </c>
      <c r="B2560" s="3" t="s">
        <v>2556</v>
      </c>
      <c r="C2560" s="3" t="s">
        <v>6665</v>
      </c>
      <c r="D2560" s="6">
        <v>1250</v>
      </c>
      <c r="E2560" s="8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8286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60" x14ac:dyDescent="0.25">
      <c r="A2561">
        <v>2559</v>
      </c>
      <c r="B2561" s="3" t="s">
        <v>2557</v>
      </c>
      <c r="C2561" s="3" t="s">
        <v>6666</v>
      </c>
      <c r="D2561" s="6">
        <v>800</v>
      </c>
      <c r="E2561" s="8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8286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60" x14ac:dyDescent="0.25">
      <c r="A2562">
        <v>2560</v>
      </c>
      <c r="B2562" s="3" t="s">
        <v>2558</v>
      </c>
      <c r="C2562" s="3" t="s">
        <v>6667</v>
      </c>
      <c r="D2562" s="6">
        <v>3000</v>
      </c>
      <c r="E2562" s="8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8286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60" x14ac:dyDescent="0.25">
      <c r="A2563">
        <v>2561</v>
      </c>
      <c r="B2563" s="3" t="s">
        <v>2559</v>
      </c>
      <c r="C2563" s="3" t="s">
        <v>6668</v>
      </c>
      <c r="D2563" s="6">
        <v>100000</v>
      </c>
      <c r="E2563" s="8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8270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60" x14ac:dyDescent="0.25">
      <c r="A2564">
        <v>2562</v>
      </c>
      <c r="B2564" s="3" t="s">
        <v>2560</v>
      </c>
      <c r="C2564" s="3" t="s">
        <v>6669</v>
      </c>
      <c r="D2564" s="6">
        <v>10000</v>
      </c>
      <c r="E2564" s="8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8270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0" x14ac:dyDescent="0.25">
      <c r="A2565">
        <v>2563</v>
      </c>
      <c r="B2565" s="3" t="s">
        <v>2561</v>
      </c>
      <c r="C2565" s="3" t="s">
        <v>6670</v>
      </c>
      <c r="D2565" s="6">
        <v>20000</v>
      </c>
      <c r="E2565" s="8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8270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5" x14ac:dyDescent="0.25">
      <c r="A2566">
        <v>2564</v>
      </c>
      <c r="B2566" s="3" t="s">
        <v>2562</v>
      </c>
      <c r="C2566" s="3" t="s">
        <v>6671</v>
      </c>
      <c r="D2566" s="6">
        <v>40000</v>
      </c>
      <c r="E2566" s="8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8270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5" x14ac:dyDescent="0.25">
      <c r="A2567">
        <v>2565</v>
      </c>
      <c r="B2567" s="3" t="s">
        <v>2563</v>
      </c>
      <c r="C2567" s="3" t="s">
        <v>6672</v>
      </c>
      <c r="D2567" s="6">
        <v>10000</v>
      </c>
      <c r="E2567" s="8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8270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5" x14ac:dyDescent="0.25">
      <c r="A2568">
        <v>2566</v>
      </c>
      <c r="B2568" s="3" t="s">
        <v>2564</v>
      </c>
      <c r="C2568" s="3" t="s">
        <v>6673</v>
      </c>
      <c r="D2568" s="6">
        <v>35000</v>
      </c>
      <c r="E2568" s="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8270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5" x14ac:dyDescent="0.25">
      <c r="A2569">
        <v>2567</v>
      </c>
      <c r="B2569" s="3" t="s">
        <v>2565</v>
      </c>
      <c r="C2569" s="3" t="s">
        <v>6674</v>
      </c>
      <c r="D2569" s="6">
        <v>45000</v>
      </c>
      <c r="E2569" s="8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8270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60" x14ac:dyDescent="0.25">
      <c r="A2570">
        <v>2568</v>
      </c>
      <c r="B2570" s="3" t="s">
        <v>2566</v>
      </c>
      <c r="C2570" s="3" t="s">
        <v>6675</v>
      </c>
      <c r="D2570" s="6">
        <v>10000</v>
      </c>
      <c r="E2570" s="8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8270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5" x14ac:dyDescent="0.25">
      <c r="A2571">
        <v>2569</v>
      </c>
      <c r="B2571" s="3" t="s">
        <v>2567</v>
      </c>
      <c r="C2571" s="3" t="s">
        <v>6676</v>
      </c>
      <c r="D2571" s="6">
        <v>6500</v>
      </c>
      <c r="E2571" s="8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8270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5" x14ac:dyDescent="0.25">
      <c r="A2572">
        <v>2570</v>
      </c>
      <c r="B2572" s="3" t="s">
        <v>2568</v>
      </c>
      <c r="C2572" s="3" t="s">
        <v>6677</v>
      </c>
      <c r="D2572" s="6">
        <v>7000</v>
      </c>
      <c r="E2572" s="8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8270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5" x14ac:dyDescent="0.25">
      <c r="A2573">
        <v>2571</v>
      </c>
      <c r="B2573" s="3" t="s">
        <v>2569</v>
      </c>
      <c r="C2573" s="3" t="s">
        <v>6678</v>
      </c>
      <c r="D2573" s="6">
        <v>100000</v>
      </c>
      <c r="E2573" s="8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8270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5" x14ac:dyDescent="0.25">
      <c r="A2574">
        <v>2572</v>
      </c>
      <c r="B2574" s="3" t="s">
        <v>2570</v>
      </c>
      <c r="C2574" s="3" t="s">
        <v>6679</v>
      </c>
      <c r="D2574" s="6">
        <v>30000</v>
      </c>
      <c r="E2574" s="8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8270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60" x14ac:dyDescent="0.25">
      <c r="A2575">
        <v>2573</v>
      </c>
      <c r="B2575" s="3" t="s">
        <v>2571</v>
      </c>
      <c r="C2575" s="3" t="s">
        <v>6680</v>
      </c>
      <c r="D2575" s="6">
        <v>8000</v>
      </c>
      <c r="E2575" s="8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8270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60" x14ac:dyDescent="0.25">
      <c r="A2576">
        <v>2574</v>
      </c>
      <c r="B2576" s="3" t="s">
        <v>2572</v>
      </c>
      <c r="C2576" s="3" t="s">
        <v>6681</v>
      </c>
      <c r="D2576" s="6">
        <v>10000</v>
      </c>
      <c r="E2576" s="8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8270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60" x14ac:dyDescent="0.25">
      <c r="A2577">
        <v>2575</v>
      </c>
      <c r="B2577" s="3" t="s">
        <v>2573</v>
      </c>
      <c r="C2577" s="3" t="s">
        <v>6682</v>
      </c>
      <c r="D2577" s="6">
        <v>85000</v>
      </c>
      <c r="E2577" s="8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8270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0" x14ac:dyDescent="0.25">
      <c r="A2578">
        <v>2576</v>
      </c>
      <c r="B2578" s="3" t="s">
        <v>2574</v>
      </c>
      <c r="C2578" s="3" t="s">
        <v>6683</v>
      </c>
      <c r="D2578" s="6">
        <v>10000</v>
      </c>
      <c r="E2578" s="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8270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60" x14ac:dyDescent="0.25">
      <c r="A2579">
        <v>2577</v>
      </c>
      <c r="B2579" s="3" t="s">
        <v>2575</v>
      </c>
      <c r="C2579" s="3" t="s">
        <v>6684</v>
      </c>
      <c r="D2579" s="6">
        <v>15000</v>
      </c>
      <c r="E2579" s="8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8270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60" x14ac:dyDescent="0.25">
      <c r="A2580">
        <v>2578</v>
      </c>
      <c r="B2580" s="3" t="s">
        <v>2576</v>
      </c>
      <c r="C2580" s="3" t="s">
        <v>6685</v>
      </c>
      <c r="D2580" s="6">
        <v>6000</v>
      </c>
      <c r="E2580" s="8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8270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5" x14ac:dyDescent="0.25">
      <c r="A2581">
        <v>2579</v>
      </c>
      <c r="B2581" s="3" t="s">
        <v>2577</v>
      </c>
      <c r="C2581" s="3" t="s">
        <v>6686</v>
      </c>
      <c r="D2581" s="6">
        <v>200000</v>
      </c>
      <c r="E2581" s="8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8270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5" x14ac:dyDescent="0.25">
      <c r="A2582">
        <v>2580</v>
      </c>
      <c r="B2582" s="3" t="s">
        <v>2578</v>
      </c>
      <c r="C2582" s="3" t="s">
        <v>6687</v>
      </c>
      <c r="D2582" s="6">
        <v>8500</v>
      </c>
      <c r="E2582" s="8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8270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5" x14ac:dyDescent="0.25">
      <c r="A2583">
        <v>2581</v>
      </c>
      <c r="B2583" s="3" t="s">
        <v>2579</v>
      </c>
      <c r="C2583" s="3" t="s">
        <v>6688</v>
      </c>
      <c r="D2583" s="6">
        <v>5000</v>
      </c>
      <c r="E2583" s="8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8270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0" x14ac:dyDescent="0.25">
      <c r="A2584">
        <v>2582</v>
      </c>
      <c r="B2584" s="3" t="s">
        <v>2580</v>
      </c>
      <c r="C2584" s="3" t="s">
        <v>6689</v>
      </c>
      <c r="D2584" s="6">
        <v>90000</v>
      </c>
      <c r="E2584" s="8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8270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45" x14ac:dyDescent="0.25">
      <c r="A2585">
        <v>2583</v>
      </c>
      <c r="B2585" s="3" t="s">
        <v>2581</v>
      </c>
      <c r="C2585" s="3" t="s">
        <v>6690</v>
      </c>
      <c r="D2585" s="6">
        <v>1000</v>
      </c>
      <c r="E2585" s="8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8270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45" x14ac:dyDescent="0.25">
      <c r="A2586">
        <v>2584</v>
      </c>
      <c r="B2586" s="3" t="s">
        <v>2582</v>
      </c>
      <c r="C2586" s="3" t="s">
        <v>6691</v>
      </c>
      <c r="D2586" s="6">
        <v>10000</v>
      </c>
      <c r="E2586" s="8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8270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5" x14ac:dyDescent="0.25">
      <c r="A2587">
        <v>2585</v>
      </c>
      <c r="B2587" s="3" t="s">
        <v>2583</v>
      </c>
      <c r="C2587" s="3" t="s">
        <v>6692</v>
      </c>
      <c r="D2587" s="6">
        <v>30000</v>
      </c>
      <c r="E2587" s="8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8270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0" x14ac:dyDescent="0.25">
      <c r="A2588">
        <v>2586</v>
      </c>
      <c r="B2588" s="3" t="s">
        <v>2584</v>
      </c>
      <c r="C2588" s="3" t="s">
        <v>6693</v>
      </c>
      <c r="D2588" s="6">
        <v>3000</v>
      </c>
      <c r="E2588" s="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8270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5" x14ac:dyDescent="0.25">
      <c r="A2589">
        <v>2587</v>
      </c>
      <c r="B2589" s="3" t="s">
        <v>2585</v>
      </c>
      <c r="C2589" s="3" t="s">
        <v>6694</v>
      </c>
      <c r="D2589" s="6">
        <v>50000</v>
      </c>
      <c r="E2589" s="8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8270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60" x14ac:dyDescent="0.25">
      <c r="A2590">
        <v>2588</v>
      </c>
      <c r="B2590" s="3" t="s">
        <v>2586</v>
      </c>
      <c r="C2590" s="3" t="s">
        <v>6695</v>
      </c>
      <c r="D2590" s="6">
        <v>6000</v>
      </c>
      <c r="E2590" s="8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8270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60" x14ac:dyDescent="0.25">
      <c r="A2591">
        <v>2589</v>
      </c>
      <c r="B2591" s="3" t="s">
        <v>2587</v>
      </c>
      <c r="C2591" s="3" t="s">
        <v>6696</v>
      </c>
      <c r="D2591" s="6">
        <v>50000</v>
      </c>
      <c r="E2591" s="8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8270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60" x14ac:dyDescent="0.25">
      <c r="A2592">
        <v>2590</v>
      </c>
      <c r="B2592" s="3" t="s">
        <v>2588</v>
      </c>
      <c r="C2592" s="3" t="s">
        <v>6697</v>
      </c>
      <c r="D2592" s="6">
        <v>3000</v>
      </c>
      <c r="E2592" s="8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8270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60" x14ac:dyDescent="0.25">
      <c r="A2593">
        <v>2591</v>
      </c>
      <c r="B2593" s="3" t="s">
        <v>2589</v>
      </c>
      <c r="C2593" s="3" t="s">
        <v>6698</v>
      </c>
      <c r="D2593" s="6">
        <v>1500</v>
      </c>
      <c r="E2593" s="8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8270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60" x14ac:dyDescent="0.25">
      <c r="A2594">
        <v>2592</v>
      </c>
      <c r="B2594" s="3" t="s">
        <v>2590</v>
      </c>
      <c r="C2594" s="3" t="s">
        <v>6699</v>
      </c>
      <c r="D2594" s="6">
        <v>30000</v>
      </c>
      <c r="E2594" s="8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8270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5" x14ac:dyDescent="0.25">
      <c r="A2595">
        <v>2593</v>
      </c>
      <c r="B2595" s="3" t="s">
        <v>2591</v>
      </c>
      <c r="C2595" s="3" t="s">
        <v>6700</v>
      </c>
      <c r="D2595" s="6">
        <v>10000</v>
      </c>
      <c r="E2595" s="8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8270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5" x14ac:dyDescent="0.25">
      <c r="A2596">
        <v>2594</v>
      </c>
      <c r="B2596" s="3" t="s">
        <v>2592</v>
      </c>
      <c r="C2596" s="3" t="s">
        <v>6701</v>
      </c>
      <c r="D2596" s="6">
        <v>80000</v>
      </c>
      <c r="E2596" s="8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8270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0" x14ac:dyDescent="0.25">
      <c r="A2597">
        <v>2595</v>
      </c>
      <c r="B2597" s="3" t="s">
        <v>2593</v>
      </c>
      <c r="C2597" s="3" t="s">
        <v>6702</v>
      </c>
      <c r="D2597" s="6">
        <v>15000</v>
      </c>
      <c r="E2597" s="8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8270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60" x14ac:dyDescent="0.25">
      <c r="A2598">
        <v>2596</v>
      </c>
      <c r="B2598" s="3" t="s">
        <v>2594</v>
      </c>
      <c r="C2598" s="3" t="s">
        <v>6703</v>
      </c>
      <c r="D2598" s="6">
        <v>35000</v>
      </c>
      <c r="E2598" s="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8270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5" x14ac:dyDescent="0.25">
      <c r="A2599">
        <v>2597</v>
      </c>
      <c r="B2599" s="3" t="s">
        <v>2595</v>
      </c>
      <c r="C2599" s="3" t="s">
        <v>6704</v>
      </c>
      <c r="D2599" s="6">
        <v>1500</v>
      </c>
      <c r="E2599" s="8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8270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45" x14ac:dyDescent="0.25">
      <c r="A2600">
        <v>2598</v>
      </c>
      <c r="B2600" s="3" t="s">
        <v>2596</v>
      </c>
      <c r="C2600" s="3" t="s">
        <v>6705</v>
      </c>
      <c r="D2600" s="6">
        <v>3000</v>
      </c>
      <c r="E2600" s="8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8270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45" x14ac:dyDescent="0.25">
      <c r="A2601">
        <v>2599</v>
      </c>
      <c r="B2601" s="3" t="s">
        <v>2597</v>
      </c>
      <c r="C2601" s="3" t="s">
        <v>6706</v>
      </c>
      <c r="D2601" s="6">
        <v>9041</v>
      </c>
      <c r="E2601" s="8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8270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45" x14ac:dyDescent="0.25">
      <c r="A2602">
        <v>2600</v>
      </c>
      <c r="B2602" s="3" t="s">
        <v>2598</v>
      </c>
      <c r="C2602" s="3" t="s">
        <v>6707</v>
      </c>
      <c r="D2602" s="6">
        <v>50000</v>
      </c>
      <c r="E2602" s="8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8270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60" x14ac:dyDescent="0.25">
      <c r="A2603">
        <v>2601</v>
      </c>
      <c r="B2603" s="3" t="s">
        <v>2599</v>
      </c>
      <c r="C2603" s="3" t="s">
        <v>6708</v>
      </c>
      <c r="D2603" s="6">
        <v>500</v>
      </c>
      <c r="E2603" s="8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8287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5" x14ac:dyDescent="0.25">
      <c r="A2604">
        <v>2602</v>
      </c>
      <c r="B2604" s="3" t="s">
        <v>2600</v>
      </c>
      <c r="C2604" s="3" t="s">
        <v>6709</v>
      </c>
      <c r="D2604" s="6">
        <v>12000</v>
      </c>
      <c r="E2604" s="8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8287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0" x14ac:dyDescent="0.25">
      <c r="A2605">
        <v>2603</v>
      </c>
      <c r="B2605" s="3" t="s">
        <v>2601</v>
      </c>
      <c r="C2605" s="3" t="s">
        <v>6710</v>
      </c>
      <c r="D2605" s="6">
        <v>1750</v>
      </c>
      <c r="E2605" s="8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8287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5" x14ac:dyDescent="0.25">
      <c r="A2606">
        <v>2604</v>
      </c>
      <c r="B2606" s="3" t="s">
        <v>2602</v>
      </c>
      <c r="C2606" s="3" t="s">
        <v>6711</v>
      </c>
      <c r="D2606" s="6">
        <v>20000</v>
      </c>
      <c r="E2606" s="8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8287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60" x14ac:dyDescent="0.25">
      <c r="A2607">
        <v>2605</v>
      </c>
      <c r="B2607" s="3" t="s">
        <v>2603</v>
      </c>
      <c r="C2607" s="3" t="s">
        <v>6712</v>
      </c>
      <c r="D2607" s="6">
        <v>100000</v>
      </c>
      <c r="E2607" s="8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8287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75" x14ac:dyDescent="0.25">
      <c r="A2608">
        <v>2606</v>
      </c>
      <c r="B2608" s="3" t="s">
        <v>2604</v>
      </c>
      <c r="C2608" s="3" t="s">
        <v>6713</v>
      </c>
      <c r="D2608" s="6">
        <v>11000</v>
      </c>
      <c r="E2608" s="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8287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60" x14ac:dyDescent="0.25">
      <c r="A2609">
        <v>2607</v>
      </c>
      <c r="B2609" s="3" t="s">
        <v>2605</v>
      </c>
      <c r="C2609" s="3" t="s">
        <v>6714</v>
      </c>
      <c r="D2609" s="6">
        <v>8000</v>
      </c>
      <c r="E2609" s="8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8287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5" x14ac:dyDescent="0.25">
      <c r="A2610">
        <v>2608</v>
      </c>
      <c r="B2610" s="3" t="s">
        <v>2606</v>
      </c>
      <c r="C2610" s="3" t="s">
        <v>6715</v>
      </c>
      <c r="D2610" s="6">
        <v>8000</v>
      </c>
      <c r="E2610" s="8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8287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60" x14ac:dyDescent="0.25">
      <c r="A2611">
        <v>2609</v>
      </c>
      <c r="B2611" s="3" t="s">
        <v>2607</v>
      </c>
      <c r="C2611" s="3" t="s">
        <v>6716</v>
      </c>
      <c r="D2611" s="6">
        <v>35000</v>
      </c>
      <c r="E2611" s="8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8287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45" x14ac:dyDescent="0.25">
      <c r="A2612">
        <v>2610</v>
      </c>
      <c r="B2612" s="3" t="s">
        <v>2608</v>
      </c>
      <c r="C2612" s="3" t="s">
        <v>6717</v>
      </c>
      <c r="D2612" s="6">
        <v>22765</v>
      </c>
      <c r="E2612" s="8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8287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60" x14ac:dyDescent="0.25">
      <c r="A2613">
        <v>2611</v>
      </c>
      <c r="B2613" s="3" t="s">
        <v>2609</v>
      </c>
      <c r="C2613" s="3" t="s">
        <v>6718</v>
      </c>
      <c r="D2613" s="6">
        <v>11000</v>
      </c>
      <c r="E2613" s="8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8287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5" x14ac:dyDescent="0.25">
      <c r="A2614">
        <v>2612</v>
      </c>
      <c r="B2614" s="3" t="s">
        <v>2610</v>
      </c>
      <c r="C2614" s="3" t="s">
        <v>6719</v>
      </c>
      <c r="D2614" s="6">
        <v>10000</v>
      </c>
      <c r="E2614" s="8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8287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60" x14ac:dyDescent="0.25">
      <c r="A2615">
        <v>2613</v>
      </c>
      <c r="B2615" s="3" t="s">
        <v>2611</v>
      </c>
      <c r="C2615" s="3" t="s">
        <v>6720</v>
      </c>
      <c r="D2615" s="6">
        <v>7500</v>
      </c>
      <c r="E2615" s="8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8287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60" x14ac:dyDescent="0.25">
      <c r="A2616">
        <v>2614</v>
      </c>
      <c r="B2616" s="3" t="s">
        <v>2612</v>
      </c>
      <c r="C2616" s="3" t="s">
        <v>6721</v>
      </c>
      <c r="D2616" s="6">
        <v>10500</v>
      </c>
      <c r="E2616" s="8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8287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60" x14ac:dyDescent="0.25">
      <c r="A2617">
        <v>2615</v>
      </c>
      <c r="B2617" s="3" t="s">
        <v>2613</v>
      </c>
      <c r="C2617" s="3" t="s">
        <v>6722</v>
      </c>
      <c r="D2617" s="6">
        <v>2001</v>
      </c>
      <c r="E2617" s="8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8287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5" x14ac:dyDescent="0.25">
      <c r="A2618">
        <v>2616</v>
      </c>
      <c r="B2618" s="3" t="s">
        <v>2614</v>
      </c>
      <c r="C2618" s="3" t="s">
        <v>6723</v>
      </c>
      <c r="D2618" s="6">
        <v>25000</v>
      </c>
      <c r="E2618" s="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8287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60" x14ac:dyDescent="0.25">
      <c r="A2619">
        <v>2617</v>
      </c>
      <c r="B2619" s="3" t="s">
        <v>2615</v>
      </c>
      <c r="C2619" s="3" t="s">
        <v>6724</v>
      </c>
      <c r="D2619" s="6">
        <v>500</v>
      </c>
      <c r="E2619" s="8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8287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0" x14ac:dyDescent="0.25">
      <c r="A2620">
        <v>2618</v>
      </c>
      <c r="B2620" s="3" t="s">
        <v>2616</v>
      </c>
      <c r="C2620" s="3" t="s">
        <v>6725</v>
      </c>
      <c r="D2620" s="6">
        <v>15000</v>
      </c>
      <c r="E2620" s="8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8287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60" x14ac:dyDescent="0.25">
      <c r="A2621">
        <v>2619</v>
      </c>
      <c r="B2621" s="3" t="s">
        <v>2617</v>
      </c>
      <c r="C2621" s="3" t="s">
        <v>6726</v>
      </c>
      <c r="D2621" s="6">
        <v>1000</v>
      </c>
      <c r="E2621" s="8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8287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60" x14ac:dyDescent="0.25">
      <c r="A2622">
        <v>2620</v>
      </c>
      <c r="B2622" s="3" t="s">
        <v>2618</v>
      </c>
      <c r="C2622" s="3" t="s">
        <v>6727</v>
      </c>
      <c r="D2622" s="6">
        <v>65000</v>
      </c>
      <c r="E2622" s="8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8287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60" x14ac:dyDescent="0.25">
      <c r="A2623">
        <v>2621</v>
      </c>
      <c r="B2623" s="3" t="s">
        <v>2619</v>
      </c>
      <c r="C2623" s="3" t="s">
        <v>6728</v>
      </c>
      <c r="D2623" s="6">
        <v>15000</v>
      </c>
      <c r="E2623" s="8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8287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60" x14ac:dyDescent="0.25">
      <c r="A2624">
        <v>2622</v>
      </c>
      <c r="B2624" s="3" t="s">
        <v>2620</v>
      </c>
      <c r="C2624" s="3" t="s">
        <v>6729</v>
      </c>
      <c r="D2624" s="6">
        <v>1500</v>
      </c>
      <c r="E2624" s="8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8287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60" x14ac:dyDescent="0.25">
      <c r="A2625">
        <v>2623</v>
      </c>
      <c r="B2625" s="3" t="s">
        <v>2621</v>
      </c>
      <c r="C2625" s="3" t="s">
        <v>6730</v>
      </c>
      <c r="D2625" s="6">
        <v>2000</v>
      </c>
      <c r="E2625" s="8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8287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60" x14ac:dyDescent="0.25">
      <c r="A2626">
        <v>2624</v>
      </c>
      <c r="B2626" s="3" t="s">
        <v>2622</v>
      </c>
      <c r="C2626" s="3" t="s">
        <v>6731</v>
      </c>
      <c r="D2626" s="6">
        <v>8000</v>
      </c>
      <c r="E2626" s="8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8287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60" x14ac:dyDescent="0.25">
      <c r="A2627">
        <v>2625</v>
      </c>
      <c r="B2627" s="3" t="s">
        <v>2623</v>
      </c>
      <c r="C2627" s="3" t="s">
        <v>6732</v>
      </c>
      <c r="D2627" s="6">
        <v>150</v>
      </c>
      <c r="E2627" s="8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8287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5" x14ac:dyDescent="0.25">
      <c r="A2628">
        <v>2626</v>
      </c>
      <c r="B2628" s="3" t="s">
        <v>2624</v>
      </c>
      <c r="C2628" s="3" t="s">
        <v>6733</v>
      </c>
      <c r="D2628" s="6">
        <v>2500</v>
      </c>
      <c r="E2628" s="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8287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60" x14ac:dyDescent="0.25">
      <c r="A2629">
        <v>2627</v>
      </c>
      <c r="B2629" s="3" t="s">
        <v>2625</v>
      </c>
      <c r="C2629" s="3" t="s">
        <v>6734</v>
      </c>
      <c r="D2629" s="6">
        <v>150</v>
      </c>
      <c r="E2629" s="8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8287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45" x14ac:dyDescent="0.25">
      <c r="A2630">
        <v>2628</v>
      </c>
      <c r="B2630" s="3" t="s">
        <v>2626</v>
      </c>
      <c r="C2630" s="3" t="s">
        <v>6735</v>
      </c>
      <c r="D2630" s="6">
        <v>839</v>
      </c>
      <c r="E2630" s="8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8287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45" x14ac:dyDescent="0.25">
      <c r="A2631">
        <v>2629</v>
      </c>
      <c r="B2631" s="3" t="s">
        <v>2627</v>
      </c>
      <c r="C2631" s="3" t="s">
        <v>6736</v>
      </c>
      <c r="D2631" s="6">
        <v>5000</v>
      </c>
      <c r="E2631" s="8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8287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60" x14ac:dyDescent="0.25">
      <c r="A2632">
        <v>2630</v>
      </c>
      <c r="B2632" s="3" t="s">
        <v>2628</v>
      </c>
      <c r="C2632" s="3" t="s">
        <v>6737</v>
      </c>
      <c r="D2632" s="6">
        <v>2000</v>
      </c>
      <c r="E2632" s="8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8287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5" x14ac:dyDescent="0.25">
      <c r="A2633">
        <v>2631</v>
      </c>
      <c r="B2633" s="3" t="s">
        <v>2629</v>
      </c>
      <c r="C2633" s="3" t="s">
        <v>6738</v>
      </c>
      <c r="D2633" s="6">
        <v>20000</v>
      </c>
      <c r="E2633" s="8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8287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5" x14ac:dyDescent="0.25">
      <c r="A2634">
        <v>2632</v>
      </c>
      <c r="B2634" s="3" t="s">
        <v>2630</v>
      </c>
      <c r="C2634" s="3" t="s">
        <v>6739</v>
      </c>
      <c r="D2634" s="6">
        <v>1070</v>
      </c>
      <c r="E2634" s="8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8287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60" x14ac:dyDescent="0.25">
      <c r="A2635">
        <v>2633</v>
      </c>
      <c r="B2635" s="3" t="s">
        <v>2631</v>
      </c>
      <c r="C2635" s="3" t="s">
        <v>6740</v>
      </c>
      <c r="D2635" s="6">
        <v>5000</v>
      </c>
      <c r="E2635" s="8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8287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5" x14ac:dyDescent="0.25">
      <c r="A2636">
        <v>2634</v>
      </c>
      <c r="B2636" s="3" t="s">
        <v>2632</v>
      </c>
      <c r="C2636" s="3" t="s">
        <v>6741</v>
      </c>
      <c r="D2636" s="6">
        <v>930</v>
      </c>
      <c r="E2636" s="8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8287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60" x14ac:dyDescent="0.25">
      <c r="A2637">
        <v>2635</v>
      </c>
      <c r="B2637" s="3" t="s">
        <v>2633</v>
      </c>
      <c r="C2637" s="3" t="s">
        <v>6742</v>
      </c>
      <c r="D2637" s="6">
        <v>11500</v>
      </c>
      <c r="E2637" s="8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8287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60" x14ac:dyDescent="0.25">
      <c r="A2638">
        <v>2636</v>
      </c>
      <c r="B2638" s="3" t="s">
        <v>2634</v>
      </c>
      <c r="C2638" s="3" t="s">
        <v>6743</v>
      </c>
      <c r="D2638" s="6">
        <v>1000</v>
      </c>
      <c r="E2638" s="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8287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45" x14ac:dyDescent="0.25">
      <c r="A2639">
        <v>2637</v>
      </c>
      <c r="B2639" s="3" t="s">
        <v>2635</v>
      </c>
      <c r="C2639" s="3" t="s">
        <v>6744</v>
      </c>
      <c r="D2639" s="6">
        <v>500</v>
      </c>
      <c r="E2639" s="8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8287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5" x14ac:dyDescent="0.25">
      <c r="A2640">
        <v>2638</v>
      </c>
      <c r="B2640" s="3" t="s">
        <v>2636</v>
      </c>
      <c r="C2640" s="3" t="s">
        <v>6745</v>
      </c>
      <c r="D2640" s="6">
        <v>347</v>
      </c>
      <c r="E2640" s="8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8287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60" x14ac:dyDescent="0.25">
      <c r="A2641">
        <v>2639</v>
      </c>
      <c r="B2641" s="3" t="s">
        <v>2637</v>
      </c>
      <c r="C2641" s="3" t="s">
        <v>6746</v>
      </c>
      <c r="D2641" s="6">
        <v>300</v>
      </c>
      <c r="E2641" s="8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8287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75" x14ac:dyDescent="0.25">
      <c r="A2642">
        <v>2640</v>
      </c>
      <c r="B2642" s="3" t="s">
        <v>2638</v>
      </c>
      <c r="C2642" s="3" t="s">
        <v>6747</v>
      </c>
      <c r="D2642" s="6">
        <v>3000</v>
      </c>
      <c r="E2642" s="8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8287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0" x14ac:dyDescent="0.25">
      <c r="A2643">
        <v>2641</v>
      </c>
      <c r="B2643" s="3" t="s">
        <v>2639</v>
      </c>
      <c r="C2643" s="3" t="s">
        <v>6748</v>
      </c>
      <c r="D2643" s="6">
        <v>1500</v>
      </c>
      <c r="E2643" s="8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8287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0" x14ac:dyDescent="0.25">
      <c r="A2644">
        <v>2642</v>
      </c>
      <c r="B2644" s="3" t="s">
        <v>2640</v>
      </c>
      <c r="C2644" s="3" t="s">
        <v>6749</v>
      </c>
      <c r="D2644" s="6">
        <v>500000</v>
      </c>
      <c r="E2644" s="8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8287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60" x14ac:dyDescent="0.25">
      <c r="A2645">
        <v>2643</v>
      </c>
      <c r="B2645" s="3" t="s">
        <v>2641</v>
      </c>
      <c r="C2645" s="3" t="s">
        <v>6750</v>
      </c>
      <c r="D2645" s="6">
        <v>1000000</v>
      </c>
      <c r="E2645" s="8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8287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5" x14ac:dyDescent="0.25">
      <c r="A2646">
        <v>2644</v>
      </c>
      <c r="B2646" s="3" t="s">
        <v>2642</v>
      </c>
      <c r="C2646" s="3" t="s">
        <v>6751</v>
      </c>
      <c r="D2646" s="6">
        <v>100000</v>
      </c>
      <c r="E2646" s="8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8287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60" x14ac:dyDescent="0.25">
      <c r="A2647">
        <v>2645</v>
      </c>
      <c r="B2647" s="3" t="s">
        <v>2643</v>
      </c>
      <c r="C2647" s="3" t="s">
        <v>6752</v>
      </c>
      <c r="D2647" s="6">
        <v>20000</v>
      </c>
      <c r="E2647" s="8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8287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5" x14ac:dyDescent="0.25">
      <c r="A2648">
        <v>2646</v>
      </c>
      <c r="B2648" s="3" t="s">
        <v>2644</v>
      </c>
      <c r="C2648" s="3" t="s">
        <v>6753</v>
      </c>
      <c r="D2648" s="6">
        <v>500000</v>
      </c>
      <c r="E2648" s="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8287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60" x14ac:dyDescent="0.25">
      <c r="A2649">
        <v>2647</v>
      </c>
      <c r="B2649" s="3" t="s">
        <v>2645</v>
      </c>
      <c r="C2649" s="3" t="s">
        <v>6754</v>
      </c>
      <c r="D2649" s="6">
        <v>2500</v>
      </c>
      <c r="E2649" s="8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8287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60" x14ac:dyDescent="0.25">
      <c r="A2650">
        <v>2648</v>
      </c>
      <c r="B2650" s="3" t="s">
        <v>2646</v>
      </c>
      <c r="C2650" s="3" t="s">
        <v>6755</v>
      </c>
      <c r="D2650" s="6">
        <v>12000</v>
      </c>
      <c r="E2650" s="8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8287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30" x14ac:dyDescent="0.25">
      <c r="A2651">
        <v>2649</v>
      </c>
      <c r="B2651" s="3" t="s">
        <v>2647</v>
      </c>
      <c r="C2651" s="3" t="s">
        <v>6756</v>
      </c>
      <c r="D2651" s="6">
        <v>125000</v>
      </c>
      <c r="E2651" s="8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8287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60" x14ac:dyDescent="0.25">
      <c r="A2652">
        <v>2650</v>
      </c>
      <c r="B2652" s="3" t="s">
        <v>2648</v>
      </c>
      <c r="C2652" s="3" t="s">
        <v>6757</v>
      </c>
      <c r="D2652" s="6">
        <v>60000</v>
      </c>
      <c r="E2652" s="8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8287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60" x14ac:dyDescent="0.25">
      <c r="A2653">
        <v>2651</v>
      </c>
      <c r="B2653" s="3" t="s">
        <v>2649</v>
      </c>
      <c r="C2653" s="3" t="s">
        <v>6758</v>
      </c>
      <c r="D2653" s="6">
        <v>280000</v>
      </c>
      <c r="E2653" s="8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8287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60" x14ac:dyDescent="0.25">
      <c r="A2654">
        <v>2652</v>
      </c>
      <c r="B2654" s="3" t="s">
        <v>2650</v>
      </c>
      <c r="C2654" s="3" t="s">
        <v>6759</v>
      </c>
      <c r="D2654" s="6">
        <v>100000</v>
      </c>
      <c r="E2654" s="8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8287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5" x14ac:dyDescent="0.25">
      <c r="A2655">
        <v>2653</v>
      </c>
      <c r="B2655" s="3" t="s">
        <v>2651</v>
      </c>
      <c r="C2655" s="3" t="s">
        <v>6760</v>
      </c>
      <c r="D2655" s="6">
        <v>51000</v>
      </c>
      <c r="E2655" s="8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8287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60" x14ac:dyDescent="0.25">
      <c r="A2656">
        <v>2654</v>
      </c>
      <c r="B2656" s="3" t="s">
        <v>2652</v>
      </c>
      <c r="C2656" s="3" t="s">
        <v>6761</v>
      </c>
      <c r="D2656" s="6">
        <v>100000</v>
      </c>
      <c r="E2656" s="8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8287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x14ac:dyDescent="0.25">
      <c r="A2657">
        <v>2655</v>
      </c>
      <c r="B2657" s="3" t="s">
        <v>2653</v>
      </c>
      <c r="C2657" s="3" t="s">
        <v>6762</v>
      </c>
      <c r="D2657" s="6">
        <v>15000</v>
      </c>
      <c r="E2657" s="8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8287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0" x14ac:dyDescent="0.25">
      <c r="A2658">
        <v>2656</v>
      </c>
      <c r="B2658" s="3" t="s">
        <v>2654</v>
      </c>
      <c r="C2658" s="3" t="s">
        <v>6763</v>
      </c>
      <c r="D2658" s="6">
        <v>150000</v>
      </c>
      <c r="E2658" s="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8287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60" x14ac:dyDescent="0.25">
      <c r="A2659">
        <v>2657</v>
      </c>
      <c r="B2659" s="3" t="s">
        <v>2655</v>
      </c>
      <c r="C2659" s="3" t="s">
        <v>6764</v>
      </c>
      <c r="D2659" s="6">
        <v>30000</v>
      </c>
      <c r="E2659" s="8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8287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5" x14ac:dyDescent="0.25">
      <c r="A2660">
        <v>2658</v>
      </c>
      <c r="B2660" s="3" t="s">
        <v>2656</v>
      </c>
      <c r="C2660" s="3" t="s">
        <v>6765</v>
      </c>
      <c r="D2660" s="6">
        <v>98000</v>
      </c>
      <c r="E2660" s="8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8287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x14ac:dyDescent="0.25">
      <c r="A2661">
        <v>2659</v>
      </c>
      <c r="B2661" s="3" t="s">
        <v>2657</v>
      </c>
      <c r="C2661" s="3" t="s">
        <v>6766</v>
      </c>
      <c r="D2661" s="6">
        <v>49000</v>
      </c>
      <c r="E2661" s="8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8287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60" x14ac:dyDescent="0.25">
      <c r="A2662">
        <v>2660</v>
      </c>
      <c r="B2662" s="3" t="s">
        <v>2658</v>
      </c>
      <c r="C2662" s="3" t="s">
        <v>6767</v>
      </c>
      <c r="D2662" s="6">
        <v>20000</v>
      </c>
      <c r="E2662" s="8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8287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5" x14ac:dyDescent="0.25">
      <c r="A2663">
        <v>2661</v>
      </c>
      <c r="B2663" s="3" t="s">
        <v>2659</v>
      </c>
      <c r="C2663" s="3" t="s">
        <v>6768</v>
      </c>
      <c r="D2663" s="6">
        <v>5000</v>
      </c>
      <c r="E2663" s="8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8288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5" x14ac:dyDescent="0.25">
      <c r="A2664">
        <v>2662</v>
      </c>
      <c r="B2664" s="3" t="s">
        <v>2660</v>
      </c>
      <c r="C2664" s="3" t="s">
        <v>6769</v>
      </c>
      <c r="D2664" s="6">
        <v>20000</v>
      </c>
      <c r="E2664" s="8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8288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60" x14ac:dyDescent="0.25">
      <c r="A2665">
        <v>2663</v>
      </c>
      <c r="B2665" s="3" t="s">
        <v>2661</v>
      </c>
      <c r="C2665" s="3" t="s">
        <v>6770</v>
      </c>
      <c r="D2665" s="6">
        <v>20000</v>
      </c>
      <c r="E2665" s="8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8288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60" x14ac:dyDescent="0.25">
      <c r="A2666">
        <v>2664</v>
      </c>
      <c r="B2666" s="3" t="s">
        <v>2662</v>
      </c>
      <c r="C2666" s="3" t="s">
        <v>6771</v>
      </c>
      <c r="D2666" s="6">
        <v>17500</v>
      </c>
      <c r="E2666" s="8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8288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60" x14ac:dyDescent="0.25">
      <c r="A2667">
        <v>2665</v>
      </c>
      <c r="B2667" s="3" t="s">
        <v>2663</v>
      </c>
      <c r="C2667" s="3" t="s">
        <v>6772</v>
      </c>
      <c r="D2667" s="6">
        <v>3500</v>
      </c>
      <c r="E2667" s="8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8288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60" x14ac:dyDescent="0.25">
      <c r="A2668">
        <v>2666</v>
      </c>
      <c r="B2668" s="3" t="s">
        <v>2664</v>
      </c>
      <c r="C2668" s="3" t="s">
        <v>6773</v>
      </c>
      <c r="D2668" s="6">
        <v>10000</v>
      </c>
      <c r="E2668" s="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8288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60" x14ac:dyDescent="0.25">
      <c r="A2669">
        <v>2667</v>
      </c>
      <c r="B2669" s="3" t="s">
        <v>2665</v>
      </c>
      <c r="C2669" s="3" t="s">
        <v>6774</v>
      </c>
      <c r="D2669" s="6">
        <v>1500</v>
      </c>
      <c r="E2669" s="8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8288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0" x14ac:dyDescent="0.25">
      <c r="A2670">
        <v>2668</v>
      </c>
      <c r="B2670" s="3" t="s">
        <v>2666</v>
      </c>
      <c r="C2670" s="3" t="s">
        <v>6775</v>
      </c>
      <c r="D2670" s="6">
        <v>1000</v>
      </c>
      <c r="E2670" s="8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8288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60" x14ac:dyDescent="0.25">
      <c r="A2671">
        <v>2669</v>
      </c>
      <c r="B2671" s="3" t="s">
        <v>2667</v>
      </c>
      <c r="C2671" s="3" t="s">
        <v>6776</v>
      </c>
      <c r="D2671" s="6">
        <v>800</v>
      </c>
      <c r="E2671" s="8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8288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60" x14ac:dyDescent="0.25">
      <c r="A2672">
        <v>2670</v>
      </c>
      <c r="B2672" s="3" t="s">
        <v>2668</v>
      </c>
      <c r="C2672" s="3" t="s">
        <v>6777</v>
      </c>
      <c r="D2672" s="6">
        <v>38888</v>
      </c>
      <c r="E2672" s="8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8288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5" x14ac:dyDescent="0.25">
      <c r="A2673">
        <v>2671</v>
      </c>
      <c r="B2673" s="3" t="s">
        <v>2669</v>
      </c>
      <c r="C2673" s="3" t="s">
        <v>6778</v>
      </c>
      <c r="D2673" s="6">
        <v>25000</v>
      </c>
      <c r="E2673" s="8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8288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60" x14ac:dyDescent="0.25">
      <c r="A2674">
        <v>2672</v>
      </c>
      <c r="B2674" s="3" t="s">
        <v>2670</v>
      </c>
      <c r="C2674" s="3" t="s">
        <v>6779</v>
      </c>
      <c r="D2674" s="6">
        <v>10000</v>
      </c>
      <c r="E2674" s="8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8288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60" x14ac:dyDescent="0.25">
      <c r="A2675">
        <v>2673</v>
      </c>
      <c r="B2675" s="3" t="s">
        <v>2671</v>
      </c>
      <c r="C2675" s="3" t="s">
        <v>6780</v>
      </c>
      <c r="D2675" s="6">
        <v>40000</v>
      </c>
      <c r="E2675" s="8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8288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0" x14ac:dyDescent="0.25">
      <c r="A2676">
        <v>2674</v>
      </c>
      <c r="B2676" s="3" t="s">
        <v>2672</v>
      </c>
      <c r="C2676" s="3" t="s">
        <v>6781</v>
      </c>
      <c r="D2676" s="6">
        <v>35000</v>
      </c>
      <c r="E2676" s="8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8288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60" x14ac:dyDescent="0.25">
      <c r="A2677">
        <v>2675</v>
      </c>
      <c r="B2677" s="3" t="s">
        <v>2673</v>
      </c>
      <c r="C2677" s="3" t="s">
        <v>6782</v>
      </c>
      <c r="D2677" s="6">
        <v>25000</v>
      </c>
      <c r="E2677" s="8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8288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60" x14ac:dyDescent="0.25">
      <c r="A2678">
        <v>2676</v>
      </c>
      <c r="B2678" s="3" t="s">
        <v>2674</v>
      </c>
      <c r="C2678" s="3" t="s">
        <v>6783</v>
      </c>
      <c r="D2678" s="6">
        <v>2100</v>
      </c>
      <c r="E2678" s="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8288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5" x14ac:dyDescent="0.25">
      <c r="A2679">
        <v>2677</v>
      </c>
      <c r="B2679" s="3" t="s">
        <v>2675</v>
      </c>
      <c r="C2679" s="3" t="s">
        <v>6784</v>
      </c>
      <c r="D2679" s="6">
        <v>19500</v>
      </c>
      <c r="E2679" s="8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8288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60" x14ac:dyDescent="0.25">
      <c r="A2680">
        <v>2678</v>
      </c>
      <c r="B2680" s="3" t="s">
        <v>2676</v>
      </c>
      <c r="C2680" s="3" t="s">
        <v>6785</v>
      </c>
      <c r="D2680" s="6">
        <v>8000000</v>
      </c>
      <c r="E2680" s="8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8288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60" x14ac:dyDescent="0.25">
      <c r="A2681">
        <v>2679</v>
      </c>
      <c r="B2681" s="3" t="s">
        <v>2677</v>
      </c>
      <c r="C2681" s="3" t="s">
        <v>6786</v>
      </c>
      <c r="D2681" s="6">
        <v>40000</v>
      </c>
      <c r="E2681" s="8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8288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x14ac:dyDescent="0.25">
      <c r="A2682">
        <v>2680</v>
      </c>
      <c r="B2682" s="3" t="s">
        <v>2678</v>
      </c>
      <c r="C2682" s="3" t="s">
        <v>6787</v>
      </c>
      <c r="D2682" s="6">
        <v>32000</v>
      </c>
      <c r="E2682" s="8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8288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5" x14ac:dyDescent="0.25">
      <c r="A2683">
        <v>2681</v>
      </c>
      <c r="B2683" s="3" t="s">
        <v>2679</v>
      </c>
      <c r="C2683" s="3" t="s">
        <v>6788</v>
      </c>
      <c r="D2683" s="6">
        <v>8000</v>
      </c>
      <c r="E2683" s="8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8270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5" x14ac:dyDescent="0.25">
      <c r="A2684">
        <v>2682</v>
      </c>
      <c r="B2684" s="3" t="s">
        <v>2680</v>
      </c>
      <c r="C2684" s="3" t="s">
        <v>6789</v>
      </c>
      <c r="D2684" s="6">
        <v>6000</v>
      </c>
      <c r="E2684" s="8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8270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60" x14ac:dyDescent="0.25">
      <c r="A2685">
        <v>2683</v>
      </c>
      <c r="B2685" s="3" t="s">
        <v>2681</v>
      </c>
      <c r="C2685" s="3" t="s">
        <v>6790</v>
      </c>
      <c r="D2685" s="6">
        <v>15000</v>
      </c>
      <c r="E2685" s="8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8270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60" x14ac:dyDescent="0.25">
      <c r="A2686">
        <v>2684</v>
      </c>
      <c r="B2686" s="3" t="s">
        <v>2682</v>
      </c>
      <c r="C2686" s="3" t="s">
        <v>6791</v>
      </c>
      <c r="D2686" s="6">
        <v>70000</v>
      </c>
      <c r="E2686" s="8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8270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60" x14ac:dyDescent="0.25">
      <c r="A2687">
        <v>2685</v>
      </c>
      <c r="B2687" s="3" t="s">
        <v>2683</v>
      </c>
      <c r="C2687" s="3" t="s">
        <v>6792</v>
      </c>
      <c r="D2687" s="6">
        <v>50000</v>
      </c>
      <c r="E2687" s="8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8270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60" x14ac:dyDescent="0.25">
      <c r="A2688">
        <v>2686</v>
      </c>
      <c r="B2688" s="3" t="s">
        <v>2684</v>
      </c>
      <c r="C2688" s="3" t="s">
        <v>6793</v>
      </c>
      <c r="D2688" s="6">
        <v>30000</v>
      </c>
      <c r="E2688" s="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8270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5" x14ac:dyDescent="0.25">
      <c r="A2689">
        <v>2687</v>
      </c>
      <c r="B2689" s="3" t="s">
        <v>2685</v>
      </c>
      <c r="C2689" s="3" t="s">
        <v>6794</v>
      </c>
      <c r="D2689" s="6">
        <v>15000</v>
      </c>
      <c r="E2689" s="8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8270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0" x14ac:dyDescent="0.25">
      <c r="A2690">
        <v>2688</v>
      </c>
      <c r="B2690" s="3" t="s">
        <v>2686</v>
      </c>
      <c r="C2690" s="3" t="s">
        <v>6795</v>
      </c>
      <c r="D2690" s="6">
        <v>50000</v>
      </c>
      <c r="E2690" s="8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8270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60" x14ac:dyDescent="0.25">
      <c r="A2691">
        <v>2689</v>
      </c>
      <c r="B2691" s="3" t="s">
        <v>2687</v>
      </c>
      <c r="C2691" s="3" t="s">
        <v>6796</v>
      </c>
      <c r="D2691" s="6">
        <v>35000</v>
      </c>
      <c r="E2691" s="8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8270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60" x14ac:dyDescent="0.25">
      <c r="A2692">
        <v>2690</v>
      </c>
      <c r="B2692" s="3" t="s">
        <v>2688</v>
      </c>
      <c r="C2692" s="3" t="s">
        <v>6797</v>
      </c>
      <c r="D2692" s="6">
        <v>80000</v>
      </c>
      <c r="E2692" s="8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8270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0" x14ac:dyDescent="0.25">
      <c r="A2693">
        <v>2691</v>
      </c>
      <c r="B2693" s="3" t="s">
        <v>2689</v>
      </c>
      <c r="C2693" s="3" t="s">
        <v>6798</v>
      </c>
      <c r="D2693" s="6">
        <v>65000</v>
      </c>
      <c r="E2693" s="8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8270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5" x14ac:dyDescent="0.25">
      <c r="A2694">
        <v>2692</v>
      </c>
      <c r="B2694" s="3" t="s">
        <v>2690</v>
      </c>
      <c r="C2694" s="3" t="s">
        <v>6799</v>
      </c>
      <c r="D2694" s="6">
        <v>3500</v>
      </c>
      <c r="E2694" s="8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8270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60" x14ac:dyDescent="0.25">
      <c r="A2695">
        <v>2693</v>
      </c>
      <c r="B2695" s="3" t="s">
        <v>2691</v>
      </c>
      <c r="C2695" s="3" t="s">
        <v>6800</v>
      </c>
      <c r="D2695" s="6">
        <v>5000</v>
      </c>
      <c r="E2695" s="8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8270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60" x14ac:dyDescent="0.25">
      <c r="A2696">
        <v>2694</v>
      </c>
      <c r="B2696" s="3" t="s">
        <v>2692</v>
      </c>
      <c r="C2696" s="3" t="s">
        <v>6801</v>
      </c>
      <c r="D2696" s="6">
        <v>30000</v>
      </c>
      <c r="E2696" s="8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8270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45" x14ac:dyDescent="0.25">
      <c r="A2697">
        <v>2695</v>
      </c>
      <c r="B2697" s="3" t="s">
        <v>2693</v>
      </c>
      <c r="C2697" s="3" t="s">
        <v>6802</v>
      </c>
      <c r="D2697" s="6">
        <v>15000</v>
      </c>
      <c r="E2697" s="8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8270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60" x14ac:dyDescent="0.25">
      <c r="A2698">
        <v>2696</v>
      </c>
      <c r="B2698" s="3" t="s">
        <v>2694</v>
      </c>
      <c r="C2698" s="3" t="s">
        <v>6803</v>
      </c>
      <c r="D2698" s="6">
        <v>60000</v>
      </c>
      <c r="E2698" s="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8270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5" x14ac:dyDescent="0.25">
      <c r="A2699">
        <v>2697</v>
      </c>
      <c r="B2699" s="3" t="s">
        <v>2695</v>
      </c>
      <c r="C2699" s="3" t="s">
        <v>6804</v>
      </c>
      <c r="D2699" s="6">
        <v>23000</v>
      </c>
      <c r="E2699" s="8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8270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5" x14ac:dyDescent="0.25">
      <c r="A2700">
        <v>2698</v>
      </c>
      <c r="B2700" s="3" t="s">
        <v>2696</v>
      </c>
      <c r="C2700" s="3" t="s">
        <v>6805</v>
      </c>
      <c r="D2700" s="6">
        <v>8000</v>
      </c>
      <c r="E2700" s="8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8270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5" x14ac:dyDescent="0.25">
      <c r="A2701">
        <v>2699</v>
      </c>
      <c r="B2701" s="3" t="s">
        <v>2697</v>
      </c>
      <c r="C2701" s="3" t="s">
        <v>6806</v>
      </c>
      <c r="D2701" s="6">
        <v>2</v>
      </c>
      <c r="E2701" s="8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8270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5" x14ac:dyDescent="0.25">
      <c r="A2702">
        <v>2700</v>
      </c>
      <c r="B2702" s="3" t="s">
        <v>2698</v>
      </c>
      <c r="C2702" s="3" t="s">
        <v>6807</v>
      </c>
      <c r="D2702" s="6">
        <v>9999</v>
      </c>
      <c r="E2702" s="8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8270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60" x14ac:dyDescent="0.25">
      <c r="A2703">
        <v>2701</v>
      </c>
      <c r="B2703" s="3" t="s">
        <v>2699</v>
      </c>
      <c r="C2703" s="3" t="s">
        <v>6808</v>
      </c>
      <c r="D2703" s="6">
        <v>3400</v>
      </c>
      <c r="E2703" s="8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8289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60" x14ac:dyDescent="0.25">
      <c r="A2704">
        <v>2702</v>
      </c>
      <c r="B2704" s="3" t="s">
        <v>2700</v>
      </c>
      <c r="C2704" s="3" t="s">
        <v>6809</v>
      </c>
      <c r="D2704" s="6">
        <v>10000</v>
      </c>
      <c r="E2704" s="8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8289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45" x14ac:dyDescent="0.25">
      <c r="A2705">
        <v>2703</v>
      </c>
      <c r="B2705" s="3" t="s">
        <v>2701</v>
      </c>
      <c r="C2705" s="3" t="s">
        <v>6810</v>
      </c>
      <c r="D2705" s="6">
        <v>40000</v>
      </c>
      <c r="E2705" s="8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8289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60" x14ac:dyDescent="0.25">
      <c r="A2706">
        <v>2704</v>
      </c>
      <c r="B2706" s="3" t="s">
        <v>2702</v>
      </c>
      <c r="C2706" s="3" t="s">
        <v>6811</v>
      </c>
      <c r="D2706" s="6">
        <v>19000</v>
      </c>
      <c r="E2706" s="8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8289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0" x14ac:dyDescent="0.25">
      <c r="A2707">
        <v>2705</v>
      </c>
      <c r="B2707" s="3" t="s">
        <v>2703</v>
      </c>
      <c r="C2707" s="3" t="s">
        <v>6812</v>
      </c>
      <c r="D2707" s="6">
        <v>16500</v>
      </c>
      <c r="E2707" s="8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8289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5" x14ac:dyDescent="0.25">
      <c r="A2708">
        <v>2706</v>
      </c>
      <c r="B2708" s="3" t="s">
        <v>2704</v>
      </c>
      <c r="C2708" s="3" t="s">
        <v>6813</v>
      </c>
      <c r="D2708" s="6">
        <v>35000</v>
      </c>
      <c r="E2708" s="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8289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5" x14ac:dyDescent="0.25">
      <c r="A2709">
        <v>2707</v>
      </c>
      <c r="B2709" s="3" t="s">
        <v>2705</v>
      </c>
      <c r="C2709" s="3" t="s">
        <v>6814</v>
      </c>
      <c r="D2709" s="6">
        <v>8000</v>
      </c>
      <c r="E2709" s="8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8289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5" x14ac:dyDescent="0.25">
      <c r="A2710">
        <v>2708</v>
      </c>
      <c r="B2710" s="3" t="s">
        <v>2706</v>
      </c>
      <c r="C2710" s="3" t="s">
        <v>6815</v>
      </c>
      <c r="D2710" s="6">
        <v>20000</v>
      </c>
      <c r="E2710" s="8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8289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5" x14ac:dyDescent="0.25">
      <c r="A2711">
        <v>2709</v>
      </c>
      <c r="B2711" s="3" t="s">
        <v>2707</v>
      </c>
      <c r="C2711" s="3" t="s">
        <v>6816</v>
      </c>
      <c r="D2711" s="6">
        <v>50000</v>
      </c>
      <c r="E2711" s="8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8289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0" x14ac:dyDescent="0.25">
      <c r="A2712">
        <v>2710</v>
      </c>
      <c r="B2712" s="3" t="s">
        <v>2708</v>
      </c>
      <c r="C2712" s="3" t="s">
        <v>6817</v>
      </c>
      <c r="D2712" s="6">
        <v>60000</v>
      </c>
      <c r="E2712" s="8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8289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60" x14ac:dyDescent="0.25">
      <c r="A2713">
        <v>2711</v>
      </c>
      <c r="B2713" s="3" t="s">
        <v>2709</v>
      </c>
      <c r="C2713" s="3" t="s">
        <v>6818</v>
      </c>
      <c r="D2713" s="6">
        <v>3910</v>
      </c>
      <c r="E2713" s="8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8289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60" x14ac:dyDescent="0.25">
      <c r="A2714">
        <v>2712</v>
      </c>
      <c r="B2714" s="3" t="s">
        <v>2710</v>
      </c>
      <c r="C2714" s="3" t="s">
        <v>6819</v>
      </c>
      <c r="D2714" s="6">
        <v>5500</v>
      </c>
      <c r="E2714" s="8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8289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60" x14ac:dyDescent="0.25">
      <c r="A2715">
        <v>2713</v>
      </c>
      <c r="B2715" s="3" t="s">
        <v>2711</v>
      </c>
      <c r="C2715" s="3" t="s">
        <v>6820</v>
      </c>
      <c r="D2715" s="6">
        <v>150000</v>
      </c>
      <c r="E2715" s="8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8289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45" x14ac:dyDescent="0.25">
      <c r="A2716">
        <v>2714</v>
      </c>
      <c r="B2716" s="3" t="s">
        <v>2712</v>
      </c>
      <c r="C2716" s="3" t="s">
        <v>6821</v>
      </c>
      <c r="D2716" s="6">
        <v>25000</v>
      </c>
      <c r="E2716" s="8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8289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60" x14ac:dyDescent="0.25">
      <c r="A2717">
        <v>2715</v>
      </c>
      <c r="B2717" s="3" t="s">
        <v>2713</v>
      </c>
      <c r="C2717" s="3" t="s">
        <v>6822</v>
      </c>
      <c r="D2717" s="6">
        <v>12000</v>
      </c>
      <c r="E2717" s="8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8289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75" x14ac:dyDescent="0.25">
      <c r="A2718">
        <v>2716</v>
      </c>
      <c r="B2718" s="3" t="s">
        <v>2714</v>
      </c>
      <c r="C2718" s="3" t="s">
        <v>6823</v>
      </c>
      <c r="D2718" s="6">
        <v>10000</v>
      </c>
      <c r="E2718" s="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8289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5" x14ac:dyDescent="0.25">
      <c r="A2719">
        <v>2717</v>
      </c>
      <c r="B2719" s="3" t="s">
        <v>2715</v>
      </c>
      <c r="C2719" s="3" t="s">
        <v>6824</v>
      </c>
      <c r="D2719" s="6">
        <v>25000</v>
      </c>
      <c r="E2719" s="8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8289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60" x14ac:dyDescent="0.25">
      <c r="A2720">
        <v>2718</v>
      </c>
      <c r="B2720" s="3" t="s">
        <v>2716</v>
      </c>
      <c r="C2720" s="3" t="s">
        <v>6825</v>
      </c>
      <c r="D2720" s="6">
        <v>18000</v>
      </c>
      <c r="E2720" s="8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8289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60" x14ac:dyDescent="0.25">
      <c r="A2721">
        <v>2719</v>
      </c>
      <c r="B2721" s="3" t="s">
        <v>2717</v>
      </c>
      <c r="C2721" s="3" t="s">
        <v>6826</v>
      </c>
      <c r="D2721" s="6">
        <v>6000</v>
      </c>
      <c r="E2721" s="8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8289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5" x14ac:dyDescent="0.25">
      <c r="A2722">
        <v>2720</v>
      </c>
      <c r="B2722" s="3" t="s">
        <v>2718</v>
      </c>
      <c r="C2722" s="3" t="s">
        <v>6827</v>
      </c>
      <c r="D2722" s="6">
        <v>25000</v>
      </c>
      <c r="E2722" s="8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8289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60" x14ac:dyDescent="0.25">
      <c r="A2723">
        <v>2721</v>
      </c>
      <c r="B2723" s="3" t="s">
        <v>2719</v>
      </c>
      <c r="C2723" s="3" t="s">
        <v>6828</v>
      </c>
      <c r="D2723" s="6">
        <v>750</v>
      </c>
      <c r="E2723" s="8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8281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60" x14ac:dyDescent="0.25">
      <c r="A2724">
        <v>2722</v>
      </c>
      <c r="B2724" s="3" t="s">
        <v>2720</v>
      </c>
      <c r="C2724" s="3" t="s">
        <v>6829</v>
      </c>
      <c r="D2724" s="6">
        <v>5000</v>
      </c>
      <c r="E2724" s="8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8281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60" x14ac:dyDescent="0.25">
      <c r="A2725">
        <v>2723</v>
      </c>
      <c r="B2725" s="3" t="s">
        <v>2721</v>
      </c>
      <c r="C2725" s="3" t="s">
        <v>6830</v>
      </c>
      <c r="D2725" s="6">
        <v>12000</v>
      </c>
      <c r="E2725" s="8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8281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60" x14ac:dyDescent="0.25">
      <c r="A2726">
        <v>2724</v>
      </c>
      <c r="B2726" s="3" t="s">
        <v>2722</v>
      </c>
      <c r="C2726" s="3" t="s">
        <v>6831</v>
      </c>
      <c r="D2726" s="6">
        <v>2468</v>
      </c>
      <c r="E2726" s="8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8281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45" x14ac:dyDescent="0.25">
      <c r="A2727">
        <v>2725</v>
      </c>
      <c r="B2727" s="3" t="s">
        <v>2723</v>
      </c>
      <c r="C2727" s="3" t="s">
        <v>6832</v>
      </c>
      <c r="D2727" s="6">
        <v>40000</v>
      </c>
      <c r="E2727" s="8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8281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x14ac:dyDescent="0.25">
      <c r="A2728">
        <v>2726</v>
      </c>
      <c r="B2728" s="3" t="s">
        <v>2724</v>
      </c>
      <c r="C2728" s="3" t="s">
        <v>6833</v>
      </c>
      <c r="D2728" s="6">
        <v>100000</v>
      </c>
      <c r="E2728" s="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5" x14ac:dyDescent="0.25">
      <c r="A2729">
        <v>2727</v>
      </c>
      <c r="B2729" s="3" t="s">
        <v>2725</v>
      </c>
      <c r="C2729" s="3" t="s">
        <v>6834</v>
      </c>
      <c r="D2729" s="6">
        <v>10000</v>
      </c>
      <c r="E2729" s="8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8281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0" x14ac:dyDescent="0.25">
      <c r="A2730">
        <v>2728</v>
      </c>
      <c r="B2730" s="3" t="s">
        <v>2726</v>
      </c>
      <c r="C2730" s="3" t="s">
        <v>6835</v>
      </c>
      <c r="D2730" s="6">
        <v>15000</v>
      </c>
      <c r="E2730" s="8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8281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0" x14ac:dyDescent="0.25">
      <c r="A2731">
        <v>2729</v>
      </c>
      <c r="B2731" s="3" t="s">
        <v>2727</v>
      </c>
      <c r="C2731" s="3" t="s">
        <v>6836</v>
      </c>
      <c r="D2731" s="6">
        <v>7500</v>
      </c>
      <c r="E2731" s="8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8281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45" x14ac:dyDescent="0.25">
      <c r="A2732">
        <v>2730</v>
      </c>
      <c r="B2732" s="3" t="s">
        <v>2728</v>
      </c>
      <c r="C2732" s="3" t="s">
        <v>6837</v>
      </c>
      <c r="D2732" s="6">
        <v>27000</v>
      </c>
      <c r="E2732" s="8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8281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60" x14ac:dyDescent="0.25">
      <c r="A2733">
        <v>2731</v>
      </c>
      <c r="B2733" s="3" t="s">
        <v>2729</v>
      </c>
      <c r="C2733" s="3" t="s">
        <v>6838</v>
      </c>
      <c r="D2733" s="6">
        <v>30000</v>
      </c>
      <c r="E2733" s="8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8281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60" x14ac:dyDescent="0.25">
      <c r="A2734">
        <v>2732</v>
      </c>
      <c r="B2734" s="3" t="s">
        <v>2730</v>
      </c>
      <c r="C2734" s="3" t="s">
        <v>6839</v>
      </c>
      <c r="D2734" s="6">
        <v>12000</v>
      </c>
      <c r="E2734" s="8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8281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60" x14ac:dyDescent="0.25">
      <c r="A2735">
        <v>2733</v>
      </c>
      <c r="B2735" s="3" t="s">
        <v>2731</v>
      </c>
      <c r="C2735" s="3" t="s">
        <v>6840</v>
      </c>
      <c r="D2735" s="6">
        <v>50000</v>
      </c>
      <c r="E2735" s="8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8281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60" x14ac:dyDescent="0.25">
      <c r="A2736">
        <v>2734</v>
      </c>
      <c r="B2736" s="3" t="s">
        <v>2732</v>
      </c>
      <c r="C2736" s="3" t="s">
        <v>6841</v>
      </c>
      <c r="D2736" s="6">
        <v>1</v>
      </c>
      <c r="E2736" s="8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8281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60" x14ac:dyDescent="0.25">
      <c r="A2737">
        <v>2735</v>
      </c>
      <c r="B2737" s="3" t="s">
        <v>2733</v>
      </c>
      <c r="C2737" s="3" t="s">
        <v>6842</v>
      </c>
      <c r="D2737" s="6">
        <v>750</v>
      </c>
      <c r="E2737" s="8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8281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75" x14ac:dyDescent="0.25">
      <c r="A2738">
        <v>2736</v>
      </c>
      <c r="B2738" s="3" t="s">
        <v>2734</v>
      </c>
      <c r="C2738" s="3" t="s">
        <v>6843</v>
      </c>
      <c r="D2738" s="6">
        <v>8000</v>
      </c>
      <c r="E2738" s="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8281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60" x14ac:dyDescent="0.25">
      <c r="A2739">
        <v>2737</v>
      </c>
      <c r="B2739" s="3" t="s">
        <v>2735</v>
      </c>
      <c r="C2739" s="3" t="s">
        <v>6844</v>
      </c>
      <c r="D2739" s="6">
        <v>30000</v>
      </c>
      <c r="E2739" s="8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8281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5" x14ac:dyDescent="0.25">
      <c r="A2740">
        <v>2738</v>
      </c>
      <c r="B2740" s="3" t="s">
        <v>2736</v>
      </c>
      <c r="C2740" s="3" t="s">
        <v>6845</v>
      </c>
      <c r="D2740" s="6">
        <v>5000</v>
      </c>
      <c r="E2740" s="8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8281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60" x14ac:dyDescent="0.25">
      <c r="A2741">
        <v>2739</v>
      </c>
      <c r="B2741" s="3" t="s">
        <v>2737</v>
      </c>
      <c r="C2741" s="3" t="s">
        <v>6846</v>
      </c>
      <c r="D2741" s="6">
        <v>1100</v>
      </c>
      <c r="E2741" s="8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8281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45" x14ac:dyDescent="0.25">
      <c r="A2742">
        <v>2740</v>
      </c>
      <c r="B2742" s="3" t="s">
        <v>2738</v>
      </c>
      <c r="C2742" s="3" t="s">
        <v>6847</v>
      </c>
      <c r="D2742" s="6">
        <v>300</v>
      </c>
      <c r="E2742" s="8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8281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0" x14ac:dyDescent="0.25">
      <c r="A2743">
        <v>2741</v>
      </c>
      <c r="B2743" s="3" t="s">
        <v>2739</v>
      </c>
      <c r="C2743" s="3" t="s">
        <v>6848</v>
      </c>
      <c r="D2743" s="6">
        <v>8000</v>
      </c>
      <c r="E2743" s="8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8290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5" x14ac:dyDescent="0.25">
      <c r="A2744">
        <v>2742</v>
      </c>
      <c r="B2744" s="3" t="s">
        <v>2740</v>
      </c>
      <c r="C2744" s="3" t="s">
        <v>6849</v>
      </c>
      <c r="D2744" s="6">
        <v>2500</v>
      </c>
      <c r="E2744" s="8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8290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0" x14ac:dyDescent="0.25">
      <c r="A2745">
        <v>2743</v>
      </c>
      <c r="B2745" s="3" t="s">
        <v>2741</v>
      </c>
      <c r="C2745" s="3" t="s">
        <v>6850</v>
      </c>
      <c r="D2745" s="6">
        <v>5999</v>
      </c>
      <c r="E2745" s="8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8290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60" x14ac:dyDescent="0.25">
      <c r="A2746">
        <v>2744</v>
      </c>
      <c r="B2746" s="3" t="s">
        <v>2742</v>
      </c>
      <c r="C2746" s="3" t="s">
        <v>6851</v>
      </c>
      <c r="D2746" s="6">
        <v>16000</v>
      </c>
      <c r="E2746" s="8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8290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60" x14ac:dyDescent="0.25">
      <c r="A2747">
        <v>2745</v>
      </c>
      <c r="B2747" s="3" t="s">
        <v>2743</v>
      </c>
      <c r="C2747" s="3" t="s">
        <v>6852</v>
      </c>
      <c r="D2747" s="6">
        <v>8000</v>
      </c>
      <c r="E2747" s="8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8290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60" x14ac:dyDescent="0.25">
      <c r="A2748">
        <v>2746</v>
      </c>
      <c r="B2748" s="3" t="s">
        <v>2744</v>
      </c>
      <c r="C2748" s="3" t="s">
        <v>6853</v>
      </c>
      <c r="D2748" s="6">
        <v>3000</v>
      </c>
      <c r="E2748" s="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8290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5" x14ac:dyDescent="0.25">
      <c r="A2749">
        <v>2747</v>
      </c>
      <c r="B2749" s="3" t="s">
        <v>2745</v>
      </c>
      <c r="C2749" s="3" t="s">
        <v>6854</v>
      </c>
      <c r="D2749" s="6">
        <v>500</v>
      </c>
      <c r="E2749" s="8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8290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45" x14ac:dyDescent="0.25">
      <c r="A2750">
        <v>2748</v>
      </c>
      <c r="B2750" s="3" t="s">
        <v>2746</v>
      </c>
      <c r="C2750" s="3" t="s">
        <v>6855</v>
      </c>
      <c r="D2750" s="6">
        <v>5000</v>
      </c>
      <c r="E2750" s="8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8290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0" x14ac:dyDescent="0.25">
      <c r="A2751">
        <v>2749</v>
      </c>
      <c r="B2751" s="3" t="s">
        <v>2747</v>
      </c>
      <c r="C2751" s="3" t="s">
        <v>6856</v>
      </c>
      <c r="D2751" s="6">
        <v>10000</v>
      </c>
      <c r="E2751" s="8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8290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5" x14ac:dyDescent="0.25">
      <c r="A2752">
        <v>2750</v>
      </c>
      <c r="B2752" s="3" t="s">
        <v>2748</v>
      </c>
      <c r="C2752" s="3" t="s">
        <v>6857</v>
      </c>
      <c r="D2752" s="6">
        <v>1999</v>
      </c>
      <c r="E2752" s="8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8290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60" x14ac:dyDescent="0.25">
      <c r="A2753">
        <v>2751</v>
      </c>
      <c r="B2753" s="3" t="s">
        <v>2749</v>
      </c>
      <c r="C2753" s="3" t="s">
        <v>6858</v>
      </c>
      <c r="D2753" s="6">
        <v>3274</v>
      </c>
      <c r="E2753" s="8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8290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60" x14ac:dyDescent="0.25">
      <c r="A2754">
        <v>2752</v>
      </c>
      <c r="B2754" s="3" t="s">
        <v>2750</v>
      </c>
      <c r="C2754" s="3" t="s">
        <v>6859</v>
      </c>
      <c r="D2754" s="6">
        <v>4800</v>
      </c>
      <c r="E2754" s="8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8290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5" x14ac:dyDescent="0.25">
      <c r="A2755">
        <v>2753</v>
      </c>
      <c r="B2755" s="3" t="s">
        <v>2751</v>
      </c>
      <c r="C2755" s="3" t="s">
        <v>6860</v>
      </c>
      <c r="D2755" s="6">
        <v>2000</v>
      </c>
      <c r="E2755" s="8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8290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5" x14ac:dyDescent="0.25">
      <c r="A2756">
        <v>2754</v>
      </c>
      <c r="B2756" s="3" t="s">
        <v>2752</v>
      </c>
      <c r="C2756" s="3" t="s">
        <v>6861</v>
      </c>
      <c r="D2756" s="6">
        <v>10000</v>
      </c>
      <c r="E2756" s="8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8290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45" x14ac:dyDescent="0.25">
      <c r="A2757">
        <v>2755</v>
      </c>
      <c r="B2757" s="3" t="s">
        <v>2753</v>
      </c>
      <c r="C2757" s="3" t="s">
        <v>6862</v>
      </c>
      <c r="D2757" s="6">
        <v>500</v>
      </c>
      <c r="E2757" s="8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8290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5" x14ac:dyDescent="0.25">
      <c r="A2758">
        <v>2756</v>
      </c>
      <c r="B2758" s="3" t="s">
        <v>2754</v>
      </c>
      <c r="C2758" s="3" t="s">
        <v>6863</v>
      </c>
      <c r="D2758" s="6">
        <v>10000</v>
      </c>
      <c r="E2758" s="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8290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0" x14ac:dyDescent="0.25">
      <c r="A2759">
        <v>2757</v>
      </c>
      <c r="B2759" s="3" t="s">
        <v>2755</v>
      </c>
      <c r="C2759" s="3" t="s">
        <v>6864</v>
      </c>
      <c r="D2759" s="6">
        <v>1500</v>
      </c>
      <c r="E2759" s="8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8290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60" x14ac:dyDescent="0.25">
      <c r="A2760">
        <v>2758</v>
      </c>
      <c r="B2760" s="3" t="s">
        <v>2756</v>
      </c>
      <c r="C2760" s="3" t="s">
        <v>6865</v>
      </c>
      <c r="D2760" s="6">
        <v>2000</v>
      </c>
      <c r="E2760" s="8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8290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60" x14ac:dyDescent="0.25">
      <c r="A2761">
        <v>2759</v>
      </c>
      <c r="B2761" s="3" t="s">
        <v>2757</v>
      </c>
      <c r="C2761" s="3" t="s">
        <v>6866</v>
      </c>
      <c r="D2761" s="6">
        <v>1000</v>
      </c>
      <c r="E2761" s="8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8290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60" x14ac:dyDescent="0.25">
      <c r="A2762">
        <v>2760</v>
      </c>
      <c r="B2762" s="3" t="s">
        <v>2758</v>
      </c>
      <c r="C2762" s="3" t="s">
        <v>6867</v>
      </c>
      <c r="D2762" s="6">
        <v>5000</v>
      </c>
      <c r="E2762" s="8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8290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0" x14ac:dyDescent="0.25">
      <c r="A2763">
        <v>2761</v>
      </c>
      <c r="B2763" s="3" t="s">
        <v>2759</v>
      </c>
      <c r="C2763" s="3" t="s">
        <v>6868</v>
      </c>
      <c r="D2763" s="6">
        <v>5000</v>
      </c>
      <c r="E2763" s="8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8290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5" x14ac:dyDescent="0.25">
      <c r="A2764">
        <v>2762</v>
      </c>
      <c r="B2764" s="3" t="s">
        <v>2760</v>
      </c>
      <c r="C2764" s="3" t="s">
        <v>6869</v>
      </c>
      <c r="D2764" s="6">
        <v>3250</v>
      </c>
      <c r="E2764" s="8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8290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0" x14ac:dyDescent="0.25">
      <c r="A2765">
        <v>2763</v>
      </c>
      <c r="B2765" s="3" t="s">
        <v>2761</v>
      </c>
      <c r="C2765" s="3" t="s">
        <v>6870</v>
      </c>
      <c r="D2765" s="6">
        <v>39400</v>
      </c>
      <c r="E2765" s="8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8290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60" x14ac:dyDescent="0.25">
      <c r="A2766">
        <v>2764</v>
      </c>
      <c r="B2766" s="3" t="s">
        <v>2762</v>
      </c>
      <c r="C2766" s="3" t="s">
        <v>6871</v>
      </c>
      <c r="D2766" s="6">
        <v>4000</v>
      </c>
      <c r="E2766" s="8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8290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5" x14ac:dyDescent="0.25">
      <c r="A2767">
        <v>2765</v>
      </c>
      <c r="B2767" s="3" t="s">
        <v>2763</v>
      </c>
      <c r="C2767" s="3" t="s">
        <v>6872</v>
      </c>
      <c r="D2767" s="6">
        <v>4000</v>
      </c>
      <c r="E2767" s="8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8290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60" x14ac:dyDescent="0.25">
      <c r="A2768">
        <v>2766</v>
      </c>
      <c r="B2768" s="3" t="s">
        <v>2764</v>
      </c>
      <c r="C2768" s="3" t="s">
        <v>6873</v>
      </c>
      <c r="D2768" s="6">
        <v>5000</v>
      </c>
      <c r="E2768" s="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8290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5" x14ac:dyDescent="0.25">
      <c r="A2769">
        <v>2767</v>
      </c>
      <c r="B2769" s="3" t="s">
        <v>2765</v>
      </c>
      <c r="C2769" s="3" t="s">
        <v>6874</v>
      </c>
      <c r="D2769" s="6">
        <v>4000</v>
      </c>
      <c r="E2769" s="8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8290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5" x14ac:dyDescent="0.25">
      <c r="A2770">
        <v>2768</v>
      </c>
      <c r="B2770" s="3" t="s">
        <v>2766</v>
      </c>
      <c r="C2770" s="3" t="s">
        <v>6875</v>
      </c>
      <c r="D2770" s="6">
        <v>7000</v>
      </c>
      <c r="E2770" s="8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8290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5" x14ac:dyDescent="0.25">
      <c r="A2771">
        <v>2769</v>
      </c>
      <c r="B2771" s="3" t="s">
        <v>2767</v>
      </c>
      <c r="C2771" s="3" t="s">
        <v>6876</v>
      </c>
      <c r="D2771" s="6">
        <v>800</v>
      </c>
      <c r="E2771" s="8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8290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60" x14ac:dyDescent="0.25">
      <c r="A2772">
        <v>2770</v>
      </c>
      <c r="B2772" s="3" t="s">
        <v>2768</v>
      </c>
      <c r="C2772" s="3" t="s">
        <v>6877</v>
      </c>
      <c r="D2772" s="6">
        <v>20000</v>
      </c>
      <c r="E2772" s="8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8290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60" x14ac:dyDescent="0.25">
      <c r="A2773">
        <v>2771</v>
      </c>
      <c r="B2773" s="3" t="s">
        <v>2769</v>
      </c>
      <c r="C2773" s="3" t="s">
        <v>6878</v>
      </c>
      <c r="D2773" s="6">
        <v>19980</v>
      </c>
      <c r="E2773" s="8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8290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5" x14ac:dyDescent="0.25">
      <c r="A2774">
        <v>2772</v>
      </c>
      <c r="B2774" s="3" t="s">
        <v>2770</v>
      </c>
      <c r="C2774" s="3" t="s">
        <v>6879</v>
      </c>
      <c r="D2774" s="6">
        <v>8000</v>
      </c>
      <c r="E2774" s="8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8290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5" x14ac:dyDescent="0.25">
      <c r="A2775">
        <v>2773</v>
      </c>
      <c r="B2775" s="3" t="s">
        <v>2771</v>
      </c>
      <c r="C2775" s="3" t="s">
        <v>6880</v>
      </c>
      <c r="D2775" s="6">
        <v>530</v>
      </c>
      <c r="E2775" s="8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8290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60" x14ac:dyDescent="0.25">
      <c r="A2776">
        <v>2774</v>
      </c>
      <c r="B2776" s="3" t="s">
        <v>2772</v>
      </c>
      <c r="C2776" s="3" t="s">
        <v>6881</v>
      </c>
      <c r="D2776" s="6">
        <v>4000</v>
      </c>
      <c r="E2776" s="8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8290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5" x14ac:dyDescent="0.25">
      <c r="A2777">
        <v>2775</v>
      </c>
      <c r="B2777" s="3" t="s">
        <v>2773</v>
      </c>
      <c r="C2777" s="3" t="s">
        <v>6882</v>
      </c>
      <c r="D2777" s="6">
        <v>5000</v>
      </c>
      <c r="E2777" s="8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8290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60" x14ac:dyDescent="0.25">
      <c r="A2778">
        <v>2776</v>
      </c>
      <c r="B2778" s="3" t="s">
        <v>2774</v>
      </c>
      <c r="C2778" s="3" t="s">
        <v>6883</v>
      </c>
      <c r="D2778" s="6">
        <v>21000</v>
      </c>
      <c r="E2778" s="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8290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60" x14ac:dyDescent="0.25">
      <c r="A2779">
        <v>2777</v>
      </c>
      <c r="B2779" s="3" t="s">
        <v>2775</v>
      </c>
      <c r="C2779" s="3" t="s">
        <v>6884</v>
      </c>
      <c r="D2779" s="6">
        <v>3000</v>
      </c>
      <c r="E2779" s="8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8290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0" x14ac:dyDescent="0.25">
      <c r="A2780">
        <v>2778</v>
      </c>
      <c r="B2780" s="3" t="s">
        <v>2776</v>
      </c>
      <c r="C2780" s="3" t="s">
        <v>6885</v>
      </c>
      <c r="D2780" s="6">
        <v>5500</v>
      </c>
      <c r="E2780" s="8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8290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5" x14ac:dyDescent="0.25">
      <c r="A2781">
        <v>2779</v>
      </c>
      <c r="B2781" s="3" t="s">
        <v>2777</v>
      </c>
      <c r="C2781" s="3" t="s">
        <v>6886</v>
      </c>
      <c r="D2781" s="6">
        <v>2500</v>
      </c>
      <c r="E2781" s="8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8290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45" x14ac:dyDescent="0.25">
      <c r="A2782">
        <v>2780</v>
      </c>
      <c r="B2782" s="3" t="s">
        <v>2778</v>
      </c>
      <c r="C2782" s="3" t="s">
        <v>6887</v>
      </c>
      <c r="D2782" s="6">
        <v>100000</v>
      </c>
      <c r="E2782" s="8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8290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45" x14ac:dyDescent="0.25">
      <c r="A2783">
        <v>2781</v>
      </c>
      <c r="B2783" s="3" t="s">
        <v>2779</v>
      </c>
      <c r="C2783" s="3" t="s">
        <v>6888</v>
      </c>
      <c r="D2783" s="6">
        <v>1250</v>
      </c>
      <c r="E2783" s="8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8257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45" x14ac:dyDescent="0.25">
      <c r="A2784">
        <v>2782</v>
      </c>
      <c r="B2784" s="3" t="s">
        <v>2780</v>
      </c>
      <c r="C2784" s="3" t="s">
        <v>6889</v>
      </c>
      <c r="D2784" s="6">
        <v>1000</v>
      </c>
      <c r="E2784" s="8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8257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60" x14ac:dyDescent="0.25">
      <c r="A2785">
        <v>2783</v>
      </c>
      <c r="B2785" s="3" t="s">
        <v>2781</v>
      </c>
      <c r="C2785" s="3" t="s">
        <v>6890</v>
      </c>
      <c r="D2785" s="6">
        <v>1000</v>
      </c>
      <c r="E2785" s="8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8257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5" x14ac:dyDescent="0.25">
      <c r="A2786">
        <v>2784</v>
      </c>
      <c r="B2786" s="3" t="s">
        <v>2782</v>
      </c>
      <c r="C2786" s="3" t="s">
        <v>6891</v>
      </c>
      <c r="D2786" s="6">
        <v>6000</v>
      </c>
      <c r="E2786" s="8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8257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5" x14ac:dyDescent="0.25">
      <c r="A2787">
        <v>2785</v>
      </c>
      <c r="B2787" s="3" t="s">
        <v>2783</v>
      </c>
      <c r="C2787" s="3" t="s">
        <v>6892</v>
      </c>
      <c r="D2787" s="6">
        <v>5000</v>
      </c>
      <c r="E2787" s="8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8257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0" x14ac:dyDescent="0.25">
      <c r="A2788">
        <v>2786</v>
      </c>
      <c r="B2788" s="3" t="s">
        <v>2784</v>
      </c>
      <c r="C2788" s="3" t="s">
        <v>6893</v>
      </c>
      <c r="D2788" s="6">
        <v>2500</v>
      </c>
      <c r="E2788" s="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8257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60" x14ac:dyDescent="0.25">
      <c r="A2789">
        <v>2787</v>
      </c>
      <c r="B2789" s="3" t="s">
        <v>2785</v>
      </c>
      <c r="C2789" s="3" t="s">
        <v>6894</v>
      </c>
      <c r="D2789" s="6">
        <v>1000</v>
      </c>
      <c r="E2789" s="8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8257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45" x14ac:dyDescent="0.25">
      <c r="A2790">
        <v>2788</v>
      </c>
      <c r="B2790" s="3" t="s">
        <v>2786</v>
      </c>
      <c r="C2790" s="3" t="s">
        <v>6895</v>
      </c>
      <c r="D2790" s="6">
        <v>2000</v>
      </c>
      <c r="E2790" s="8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8257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0" x14ac:dyDescent="0.25">
      <c r="A2791">
        <v>2789</v>
      </c>
      <c r="B2791" s="3" t="s">
        <v>2787</v>
      </c>
      <c r="C2791" s="3" t="s">
        <v>6896</v>
      </c>
      <c r="D2791" s="6">
        <v>3000</v>
      </c>
      <c r="E2791" s="8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8257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60" x14ac:dyDescent="0.25">
      <c r="A2792">
        <v>2790</v>
      </c>
      <c r="B2792" s="3" t="s">
        <v>2788</v>
      </c>
      <c r="C2792" s="3" t="s">
        <v>6897</v>
      </c>
      <c r="D2792" s="6">
        <v>3000</v>
      </c>
      <c r="E2792" s="8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8257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60" x14ac:dyDescent="0.25">
      <c r="A2793">
        <v>2791</v>
      </c>
      <c r="B2793" s="3" t="s">
        <v>2789</v>
      </c>
      <c r="C2793" s="3" t="s">
        <v>6898</v>
      </c>
      <c r="D2793" s="6">
        <v>2000</v>
      </c>
      <c r="E2793" s="8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8257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5" x14ac:dyDescent="0.25">
      <c r="A2794">
        <v>2792</v>
      </c>
      <c r="B2794" s="3" t="s">
        <v>2790</v>
      </c>
      <c r="C2794" s="3" t="s">
        <v>6899</v>
      </c>
      <c r="D2794" s="6">
        <v>2000</v>
      </c>
      <c r="E2794" s="8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8257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0" x14ac:dyDescent="0.25">
      <c r="A2795">
        <v>2793</v>
      </c>
      <c r="B2795" s="3" t="s">
        <v>2791</v>
      </c>
      <c r="C2795" s="3" t="s">
        <v>6900</v>
      </c>
      <c r="D2795" s="6">
        <v>10000</v>
      </c>
      <c r="E2795" s="8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8257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60" x14ac:dyDescent="0.25">
      <c r="A2796">
        <v>2794</v>
      </c>
      <c r="B2796" s="3" t="s">
        <v>2792</v>
      </c>
      <c r="C2796" s="3" t="s">
        <v>6901</v>
      </c>
      <c r="D2796" s="6">
        <v>50</v>
      </c>
      <c r="E2796" s="8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8257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5" x14ac:dyDescent="0.25">
      <c r="A2797">
        <v>2795</v>
      </c>
      <c r="B2797" s="3" t="s">
        <v>2793</v>
      </c>
      <c r="C2797" s="3" t="s">
        <v>6902</v>
      </c>
      <c r="D2797" s="6">
        <v>700</v>
      </c>
      <c r="E2797" s="8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8257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5" x14ac:dyDescent="0.25">
      <c r="A2798">
        <v>2796</v>
      </c>
      <c r="B2798" s="3" t="s">
        <v>2794</v>
      </c>
      <c r="C2798" s="3" t="s">
        <v>6903</v>
      </c>
      <c r="D2798" s="6">
        <v>800</v>
      </c>
      <c r="E2798" s="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8257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5" x14ac:dyDescent="0.25">
      <c r="A2799">
        <v>2797</v>
      </c>
      <c r="B2799" s="3" t="s">
        <v>2795</v>
      </c>
      <c r="C2799" s="3" t="s">
        <v>6904</v>
      </c>
      <c r="D2799" s="6">
        <v>8000</v>
      </c>
      <c r="E2799" s="8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8257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60" x14ac:dyDescent="0.25">
      <c r="A2800">
        <v>2798</v>
      </c>
      <c r="B2800" s="3" t="s">
        <v>2796</v>
      </c>
      <c r="C2800" s="3" t="s">
        <v>6905</v>
      </c>
      <c r="D2800" s="6">
        <v>5000</v>
      </c>
      <c r="E2800" s="8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8257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60" x14ac:dyDescent="0.25">
      <c r="A2801">
        <v>2799</v>
      </c>
      <c r="B2801" s="3" t="s">
        <v>2797</v>
      </c>
      <c r="C2801" s="3" t="s">
        <v>6906</v>
      </c>
      <c r="D2801" s="6">
        <v>5000</v>
      </c>
      <c r="E2801" s="8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8257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5" x14ac:dyDescent="0.25">
      <c r="A2802">
        <v>2800</v>
      </c>
      <c r="B2802" s="3" t="s">
        <v>2798</v>
      </c>
      <c r="C2802" s="3" t="s">
        <v>6907</v>
      </c>
      <c r="D2802" s="6">
        <v>1000</v>
      </c>
      <c r="E2802" s="8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8257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5" x14ac:dyDescent="0.25">
      <c r="A2803">
        <v>2801</v>
      </c>
      <c r="B2803" s="3" t="s">
        <v>2799</v>
      </c>
      <c r="C2803" s="3" t="s">
        <v>6908</v>
      </c>
      <c r="D2803" s="6">
        <v>500</v>
      </c>
      <c r="E2803" s="8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8257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60" x14ac:dyDescent="0.25">
      <c r="A2804">
        <v>2802</v>
      </c>
      <c r="B2804" s="3" t="s">
        <v>2800</v>
      </c>
      <c r="C2804" s="3" t="s">
        <v>6909</v>
      </c>
      <c r="D2804" s="6">
        <v>3000</v>
      </c>
      <c r="E2804" s="8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8257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60" x14ac:dyDescent="0.25">
      <c r="A2805">
        <v>2803</v>
      </c>
      <c r="B2805" s="3" t="s">
        <v>2801</v>
      </c>
      <c r="C2805" s="3" t="s">
        <v>6910</v>
      </c>
      <c r="D2805" s="6">
        <v>10000</v>
      </c>
      <c r="E2805" s="8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8257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60" x14ac:dyDescent="0.25">
      <c r="A2806">
        <v>2804</v>
      </c>
      <c r="B2806" s="3" t="s">
        <v>2802</v>
      </c>
      <c r="C2806" s="3" t="s">
        <v>6911</v>
      </c>
      <c r="D2806" s="6">
        <v>1000</v>
      </c>
      <c r="E2806" s="8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8257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0" x14ac:dyDescent="0.25">
      <c r="A2807">
        <v>2805</v>
      </c>
      <c r="B2807" s="3" t="s">
        <v>2803</v>
      </c>
      <c r="C2807" s="3" t="s">
        <v>6912</v>
      </c>
      <c r="D2807" s="6">
        <v>400</v>
      </c>
      <c r="E2807" s="8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8257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5" x14ac:dyDescent="0.25">
      <c r="A2808">
        <v>2806</v>
      </c>
      <c r="B2808" s="3" t="s">
        <v>2804</v>
      </c>
      <c r="C2808" s="3" t="s">
        <v>6913</v>
      </c>
      <c r="D2808" s="6">
        <v>3000</v>
      </c>
      <c r="E2808" s="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8257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30" x14ac:dyDescent="0.25">
      <c r="A2809">
        <v>2807</v>
      </c>
      <c r="B2809" s="3" t="s">
        <v>2805</v>
      </c>
      <c r="C2809" s="3" t="s">
        <v>6914</v>
      </c>
      <c r="D2809" s="6">
        <v>5000</v>
      </c>
      <c r="E2809" s="8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8257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60" x14ac:dyDescent="0.25">
      <c r="A2810">
        <v>2808</v>
      </c>
      <c r="B2810" s="3" t="s">
        <v>2806</v>
      </c>
      <c r="C2810" s="3" t="s">
        <v>6915</v>
      </c>
      <c r="D2810" s="6">
        <v>4500</v>
      </c>
      <c r="E2810" s="8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8257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60" x14ac:dyDescent="0.25">
      <c r="A2811">
        <v>2809</v>
      </c>
      <c r="B2811" s="3" t="s">
        <v>2807</v>
      </c>
      <c r="C2811" s="3" t="s">
        <v>6916</v>
      </c>
      <c r="D2811" s="6">
        <v>2500</v>
      </c>
      <c r="E2811" s="8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8257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5" x14ac:dyDescent="0.25">
      <c r="A2812">
        <v>2810</v>
      </c>
      <c r="B2812" s="3" t="s">
        <v>2808</v>
      </c>
      <c r="C2812" s="3" t="s">
        <v>6917</v>
      </c>
      <c r="D2812" s="6">
        <v>2500</v>
      </c>
      <c r="E2812" s="8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8257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5" x14ac:dyDescent="0.25">
      <c r="A2813">
        <v>2811</v>
      </c>
      <c r="B2813" s="3" t="s">
        <v>2809</v>
      </c>
      <c r="C2813" s="3" t="s">
        <v>6918</v>
      </c>
      <c r="D2813" s="6">
        <v>10000</v>
      </c>
      <c r="E2813" s="8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8257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5" x14ac:dyDescent="0.25">
      <c r="A2814">
        <v>2812</v>
      </c>
      <c r="B2814" s="3" t="s">
        <v>2810</v>
      </c>
      <c r="C2814" s="3" t="s">
        <v>6919</v>
      </c>
      <c r="D2814" s="6">
        <v>5000</v>
      </c>
      <c r="E2814" s="8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8257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5" x14ac:dyDescent="0.25">
      <c r="A2815">
        <v>2813</v>
      </c>
      <c r="B2815" s="3" t="s">
        <v>2811</v>
      </c>
      <c r="C2815" s="3" t="s">
        <v>6920</v>
      </c>
      <c r="D2815" s="6">
        <v>2800</v>
      </c>
      <c r="E2815" s="8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8257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5" x14ac:dyDescent="0.25">
      <c r="A2816">
        <v>2814</v>
      </c>
      <c r="B2816" s="3" t="s">
        <v>2812</v>
      </c>
      <c r="C2816" s="3" t="s">
        <v>6921</v>
      </c>
      <c r="D2816" s="6">
        <v>1500</v>
      </c>
      <c r="E2816" s="8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8257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5" x14ac:dyDescent="0.25">
      <c r="A2817">
        <v>2815</v>
      </c>
      <c r="B2817" s="3" t="s">
        <v>2813</v>
      </c>
      <c r="C2817" s="3" t="s">
        <v>6922</v>
      </c>
      <c r="D2817" s="6">
        <v>250</v>
      </c>
      <c r="E2817" s="8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8257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5" x14ac:dyDescent="0.25">
      <c r="A2818">
        <v>2816</v>
      </c>
      <c r="B2818" s="3" t="s">
        <v>2814</v>
      </c>
      <c r="C2818" s="3" t="s">
        <v>6923</v>
      </c>
      <c r="D2818" s="6">
        <v>3000</v>
      </c>
      <c r="E2818" s="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8257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60" x14ac:dyDescent="0.25">
      <c r="A2819">
        <v>2817</v>
      </c>
      <c r="B2819" s="3" t="s">
        <v>2815</v>
      </c>
      <c r="C2819" s="3" t="s">
        <v>6924</v>
      </c>
      <c r="D2819" s="6">
        <v>600</v>
      </c>
      <c r="E2819" s="8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8257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5" x14ac:dyDescent="0.25">
      <c r="A2820">
        <v>2818</v>
      </c>
      <c r="B2820" s="3" t="s">
        <v>2816</v>
      </c>
      <c r="C2820" s="3" t="s">
        <v>6925</v>
      </c>
      <c r="D2820" s="6">
        <v>10000</v>
      </c>
      <c r="E2820" s="8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8257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60" x14ac:dyDescent="0.25">
      <c r="A2821">
        <v>2819</v>
      </c>
      <c r="B2821" s="3" t="s">
        <v>2817</v>
      </c>
      <c r="C2821" s="3" t="s">
        <v>6926</v>
      </c>
      <c r="D2821" s="6">
        <v>5000</v>
      </c>
      <c r="E2821" s="8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8257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60" x14ac:dyDescent="0.25">
      <c r="A2822">
        <v>2820</v>
      </c>
      <c r="B2822" s="3" t="s">
        <v>2818</v>
      </c>
      <c r="C2822" s="3" t="s">
        <v>6927</v>
      </c>
      <c r="D2822" s="6">
        <v>200</v>
      </c>
      <c r="E2822" s="8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8257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60" x14ac:dyDescent="0.25">
      <c r="A2823">
        <v>2821</v>
      </c>
      <c r="B2823" s="3" t="s">
        <v>2819</v>
      </c>
      <c r="C2823" s="3" t="s">
        <v>6928</v>
      </c>
      <c r="D2823" s="6">
        <v>1000</v>
      </c>
      <c r="E2823" s="8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8257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60" x14ac:dyDescent="0.25">
      <c r="A2824">
        <v>2822</v>
      </c>
      <c r="B2824" s="3" t="s">
        <v>2820</v>
      </c>
      <c r="C2824" s="3" t="s">
        <v>6929</v>
      </c>
      <c r="D2824" s="6">
        <v>6000</v>
      </c>
      <c r="E2824" s="8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8257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60" x14ac:dyDescent="0.25">
      <c r="A2825">
        <v>2823</v>
      </c>
      <c r="B2825" s="3" t="s">
        <v>2821</v>
      </c>
      <c r="C2825" s="3" t="s">
        <v>6930</v>
      </c>
      <c r="D2825" s="6">
        <v>100</v>
      </c>
      <c r="E2825" s="8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8257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45" x14ac:dyDescent="0.25">
      <c r="A2826">
        <v>2824</v>
      </c>
      <c r="B2826" s="3" t="s">
        <v>2822</v>
      </c>
      <c r="C2826" s="3" t="s">
        <v>6931</v>
      </c>
      <c r="D2826" s="6">
        <v>650</v>
      </c>
      <c r="E2826" s="8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8257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60" x14ac:dyDescent="0.25">
      <c r="A2827">
        <v>2825</v>
      </c>
      <c r="B2827" s="3" t="s">
        <v>2823</v>
      </c>
      <c r="C2827" s="3" t="s">
        <v>6932</v>
      </c>
      <c r="D2827" s="6">
        <v>3000</v>
      </c>
      <c r="E2827" s="8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8257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60" x14ac:dyDescent="0.25">
      <c r="A2828">
        <v>2826</v>
      </c>
      <c r="B2828" s="3" t="s">
        <v>2824</v>
      </c>
      <c r="C2828" s="3" t="s">
        <v>6933</v>
      </c>
      <c r="D2828" s="6">
        <v>2000</v>
      </c>
      <c r="E2828" s="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8257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60" x14ac:dyDescent="0.25">
      <c r="A2829">
        <v>2827</v>
      </c>
      <c r="B2829" s="3" t="s">
        <v>2825</v>
      </c>
      <c r="C2829" s="3" t="s">
        <v>6934</v>
      </c>
      <c r="D2829" s="6">
        <v>2000</v>
      </c>
      <c r="E2829" s="8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8257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60" x14ac:dyDescent="0.25">
      <c r="A2830">
        <v>2828</v>
      </c>
      <c r="B2830" s="3" t="s">
        <v>2826</v>
      </c>
      <c r="C2830" s="3" t="s">
        <v>6935</v>
      </c>
      <c r="D2830" s="6">
        <v>9500</v>
      </c>
      <c r="E2830" s="8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8257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60" x14ac:dyDescent="0.25">
      <c r="A2831">
        <v>2829</v>
      </c>
      <c r="B2831" s="3" t="s">
        <v>2827</v>
      </c>
      <c r="C2831" s="3" t="s">
        <v>6936</v>
      </c>
      <c r="D2831" s="6">
        <v>2500</v>
      </c>
      <c r="E2831" s="8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8257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45" x14ac:dyDescent="0.25">
      <c r="A2832">
        <v>2830</v>
      </c>
      <c r="B2832" s="3" t="s">
        <v>2828</v>
      </c>
      <c r="C2832" s="3" t="s">
        <v>6937</v>
      </c>
      <c r="D2832" s="6">
        <v>3000</v>
      </c>
      <c r="E2832" s="8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8257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45" x14ac:dyDescent="0.25">
      <c r="A2833">
        <v>2831</v>
      </c>
      <c r="B2833" s="3" t="s">
        <v>2829</v>
      </c>
      <c r="C2833" s="3" t="s">
        <v>6938</v>
      </c>
      <c r="D2833" s="6">
        <v>3000</v>
      </c>
      <c r="E2833" s="8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8257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60" x14ac:dyDescent="0.25">
      <c r="A2834">
        <v>2832</v>
      </c>
      <c r="B2834" s="3" t="s">
        <v>2830</v>
      </c>
      <c r="C2834" s="3" t="s">
        <v>6939</v>
      </c>
      <c r="D2834" s="6">
        <v>2500</v>
      </c>
      <c r="E2834" s="8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8257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x14ac:dyDescent="0.25">
      <c r="A2835">
        <v>2833</v>
      </c>
      <c r="B2835" s="3" t="s">
        <v>2831</v>
      </c>
      <c r="C2835" s="3" t="s">
        <v>6940</v>
      </c>
      <c r="D2835" s="6">
        <v>2700</v>
      </c>
      <c r="E2835" s="8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8257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5" x14ac:dyDescent="0.25">
      <c r="A2836">
        <v>2834</v>
      </c>
      <c r="B2836" s="3" t="s">
        <v>2832</v>
      </c>
      <c r="C2836" s="3" t="s">
        <v>6941</v>
      </c>
      <c r="D2836" s="6">
        <v>800</v>
      </c>
      <c r="E2836" s="8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8257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5" x14ac:dyDescent="0.25">
      <c r="A2837">
        <v>2835</v>
      </c>
      <c r="B2837" s="3" t="s">
        <v>2833</v>
      </c>
      <c r="C2837" s="3" t="s">
        <v>6942</v>
      </c>
      <c r="D2837" s="6">
        <v>1000</v>
      </c>
      <c r="E2837" s="8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8257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60" x14ac:dyDescent="0.25">
      <c r="A2838">
        <v>2836</v>
      </c>
      <c r="B2838" s="3" t="s">
        <v>2834</v>
      </c>
      <c r="C2838" s="3" t="s">
        <v>6943</v>
      </c>
      <c r="D2838" s="6">
        <v>450</v>
      </c>
      <c r="E2838" s="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8257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0" x14ac:dyDescent="0.25">
      <c r="A2839">
        <v>2837</v>
      </c>
      <c r="B2839" s="3" t="s">
        <v>2835</v>
      </c>
      <c r="C2839" s="3" t="s">
        <v>6944</v>
      </c>
      <c r="D2839" s="6">
        <v>850</v>
      </c>
      <c r="E2839" s="8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8257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5" x14ac:dyDescent="0.25">
      <c r="A2840">
        <v>2838</v>
      </c>
      <c r="B2840" s="3" t="s">
        <v>2836</v>
      </c>
      <c r="C2840" s="3" t="s">
        <v>6945</v>
      </c>
      <c r="D2840" s="6">
        <v>2000</v>
      </c>
      <c r="E2840" s="8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8257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60" x14ac:dyDescent="0.25">
      <c r="A2841">
        <v>2839</v>
      </c>
      <c r="B2841" s="3" t="s">
        <v>2837</v>
      </c>
      <c r="C2841" s="3" t="s">
        <v>6946</v>
      </c>
      <c r="D2841" s="6">
        <v>3500</v>
      </c>
      <c r="E2841" s="8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8257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60" x14ac:dyDescent="0.25">
      <c r="A2842">
        <v>2840</v>
      </c>
      <c r="B2842" s="3" t="s">
        <v>2838</v>
      </c>
      <c r="C2842" s="3" t="s">
        <v>6947</v>
      </c>
      <c r="D2842" s="6">
        <v>2500</v>
      </c>
      <c r="E2842" s="8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8257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60" x14ac:dyDescent="0.25">
      <c r="A2843">
        <v>2841</v>
      </c>
      <c r="B2843" s="3" t="s">
        <v>2839</v>
      </c>
      <c r="C2843" s="3" t="s">
        <v>6948</v>
      </c>
      <c r="D2843" s="6">
        <v>1000</v>
      </c>
      <c r="E2843" s="8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8257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60" x14ac:dyDescent="0.25">
      <c r="A2844">
        <v>2842</v>
      </c>
      <c r="B2844" s="3" t="s">
        <v>2840</v>
      </c>
      <c r="C2844" s="3" t="s">
        <v>6949</v>
      </c>
      <c r="D2844" s="6">
        <v>1500</v>
      </c>
      <c r="E2844" s="8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8257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60" x14ac:dyDescent="0.25">
      <c r="A2845">
        <v>2843</v>
      </c>
      <c r="B2845" s="3" t="s">
        <v>2841</v>
      </c>
      <c r="C2845" s="3" t="s">
        <v>6950</v>
      </c>
      <c r="D2845" s="6">
        <v>1200</v>
      </c>
      <c r="E2845" s="8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8257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60" x14ac:dyDescent="0.25">
      <c r="A2846">
        <v>2844</v>
      </c>
      <c r="B2846" s="3" t="s">
        <v>2842</v>
      </c>
      <c r="C2846" s="3" t="s">
        <v>6951</v>
      </c>
      <c r="D2846" s="6">
        <v>550</v>
      </c>
      <c r="E2846" s="8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8257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5" x14ac:dyDescent="0.25">
      <c r="A2847">
        <v>2845</v>
      </c>
      <c r="B2847" s="3" t="s">
        <v>2843</v>
      </c>
      <c r="C2847" s="3" t="s">
        <v>6952</v>
      </c>
      <c r="D2847" s="6">
        <v>7500</v>
      </c>
      <c r="E2847" s="8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8257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60" x14ac:dyDescent="0.25">
      <c r="A2848">
        <v>2846</v>
      </c>
      <c r="B2848" s="3" t="s">
        <v>2844</v>
      </c>
      <c r="C2848" s="3" t="s">
        <v>6953</v>
      </c>
      <c r="D2848" s="6">
        <v>8000</v>
      </c>
      <c r="E2848" s="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8257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60" x14ac:dyDescent="0.25">
      <c r="A2849">
        <v>2847</v>
      </c>
      <c r="B2849" s="3" t="s">
        <v>2845</v>
      </c>
      <c r="C2849" s="3" t="s">
        <v>6954</v>
      </c>
      <c r="D2849" s="6">
        <v>2000</v>
      </c>
      <c r="E2849" s="8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8257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60" x14ac:dyDescent="0.25">
      <c r="A2850">
        <v>2848</v>
      </c>
      <c r="B2850" s="3" t="s">
        <v>2846</v>
      </c>
      <c r="C2850" s="3" t="s">
        <v>6955</v>
      </c>
      <c r="D2850" s="6">
        <v>35000</v>
      </c>
      <c r="E2850" s="8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8257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60" x14ac:dyDescent="0.25">
      <c r="A2851">
        <v>2849</v>
      </c>
      <c r="B2851" s="3" t="s">
        <v>2847</v>
      </c>
      <c r="C2851" s="3" t="s">
        <v>6956</v>
      </c>
      <c r="D2851" s="6">
        <v>500</v>
      </c>
      <c r="E2851" s="8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8257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60" x14ac:dyDescent="0.25">
      <c r="A2852">
        <v>2850</v>
      </c>
      <c r="B2852" s="3" t="s">
        <v>2848</v>
      </c>
      <c r="C2852" s="3" t="s">
        <v>6957</v>
      </c>
      <c r="D2852" s="6">
        <v>8000</v>
      </c>
      <c r="E2852" s="8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8257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60" x14ac:dyDescent="0.25">
      <c r="A2853">
        <v>2851</v>
      </c>
      <c r="B2853" s="3" t="s">
        <v>2849</v>
      </c>
      <c r="C2853" s="3" t="s">
        <v>6958</v>
      </c>
      <c r="D2853" s="6">
        <v>4500</v>
      </c>
      <c r="E2853" s="8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8257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5" x14ac:dyDescent="0.25">
      <c r="A2854">
        <v>2852</v>
      </c>
      <c r="B2854" s="3" t="s">
        <v>2850</v>
      </c>
      <c r="C2854" s="3" t="s">
        <v>6959</v>
      </c>
      <c r="D2854" s="6">
        <v>5000</v>
      </c>
      <c r="E2854" s="8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8257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60" x14ac:dyDescent="0.25">
      <c r="A2855">
        <v>2853</v>
      </c>
      <c r="B2855" s="3" t="s">
        <v>2851</v>
      </c>
      <c r="C2855" s="3" t="s">
        <v>6960</v>
      </c>
      <c r="D2855" s="6">
        <v>9500</v>
      </c>
      <c r="E2855" s="8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8257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5" x14ac:dyDescent="0.25">
      <c r="A2856">
        <v>2854</v>
      </c>
      <c r="B2856" s="3" t="s">
        <v>2852</v>
      </c>
      <c r="C2856" s="3" t="s">
        <v>6961</v>
      </c>
      <c r="D2856" s="6">
        <v>1000</v>
      </c>
      <c r="E2856" s="8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8257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60" x14ac:dyDescent="0.25">
      <c r="A2857">
        <v>2855</v>
      </c>
      <c r="B2857" s="3" t="s">
        <v>2853</v>
      </c>
      <c r="C2857" s="3" t="s">
        <v>6962</v>
      </c>
      <c r="D2857" s="6">
        <v>600</v>
      </c>
      <c r="E2857" s="8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8257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5" x14ac:dyDescent="0.25">
      <c r="A2858">
        <v>2856</v>
      </c>
      <c r="B2858" s="3" t="s">
        <v>2854</v>
      </c>
      <c r="C2858" s="3" t="s">
        <v>6963</v>
      </c>
      <c r="D2858" s="6">
        <v>3000</v>
      </c>
      <c r="E2858" s="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8257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0" x14ac:dyDescent="0.25">
      <c r="A2859">
        <v>2857</v>
      </c>
      <c r="B2859" s="3" t="s">
        <v>2855</v>
      </c>
      <c r="C2859" s="3" t="s">
        <v>6964</v>
      </c>
      <c r="D2859" s="6">
        <v>38000</v>
      </c>
      <c r="E2859" s="8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8257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60" x14ac:dyDescent="0.25">
      <c r="A2860">
        <v>2858</v>
      </c>
      <c r="B2860" s="3" t="s">
        <v>2856</v>
      </c>
      <c r="C2860" s="3" t="s">
        <v>6965</v>
      </c>
      <c r="D2860" s="6">
        <v>1000</v>
      </c>
      <c r="E2860" s="8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8257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45" x14ac:dyDescent="0.25">
      <c r="A2861">
        <v>2859</v>
      </c>
      <c r="B2861" s="3" t="s">
        <v>2857</v>
      </c>
      <c r="C2861" s="3" t="s">
        <v>6966</v>
      </c>
      <c r="D2861" s="6">
        <v>2000</v>
      </c>
      <c r="E2861" s="8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8257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60" x14ac:dyDescent="0.25">
      <c r="A2862">
        <v>2860</v>
      </c>
      <c r="B2862" s="3" t="s">
        <v>2858</v>
      </c>
      <c r="C2862" s="3" t="s">
        <v>6967</v>
      </c>
      <c r="D2862" s="6">
        <v>4000</v>
      </c>
      <c r="E2862" s="8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8257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60" x14ac:dyDescent="0.25">
      <c r="A2863">
        <v>2861</v>
      </c>
      <c r="B2863" s="3" t="s">
        <v>2859</v>
      </c>
      <c r="C2863" s="3" t="s">
        <v>6968</v>
      </c>
      <c r="D2863" s="6">
        <v>250</v>
      </c>
      <c r="E2863" s="8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8257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5" x14ac:dyDescent="0.25">
      <c r="A2864">
        <v>2862</v>
      </c>
      <c r="B2864" s="3" t="s">
        <v>2860</v>
      </c>
      <c r="C2864" s="3" t="s">
        <v>6969</v>
      </c>
      <c r="D2864" s="6">
        <v>12700</v>
      </c>
      <c r="E2864" s="8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8257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60" x14ac:dyDescent="0.25">
      <c r="A2865">
        <v>2863</v>
      </c>
      <c r="B2865" s="3" t="s">
        <v>2861</v>
      </c>
      <c r="C2865" s="3" t="s">
        <v>6970</v>
      </c>
      <c r="D2865" s="6">
        <v>50000</v>
      </c>
      <c r="E2865" s="8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8257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x14ac:dyDescent="0.25">
      <c r="A2866">
        <v>2864</v>
      </c>
      <c r="B2866" s="3" t="s">
        <v>2862</v>
      </c>
      <c r="C2866" s="3" t="s">
        <v>6971</v>
      </c>
      <c r="D2866" s="6">
        <v>2500</v>
      </c>
      <c r="E2866" s="8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8257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60" x14ac:dyDescent="0.25">
      <c r="A2867">
        <v>2865</v>
      </c>
      <c r="B2867" s="3" t="s">
        <v>2863</v>
      </c>
      <c r="C2867" s="3" t="s">
        <v>6972</v>
      </c>
      <c r="D2867" s="6">
        <v>2888</v>
      </c>
      <c r="E2867" s="8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8257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5" x14ac:dyDescent="0.25">
      <c r="A2868">
        <v>2866</v>
      </c>
      <c r="B2868" s="3" t="s">
        <v>2864</v>
      </c>
      <c r="C2868" s="3" t="s">
        <v>6973</v>
      </c>
      <c r="D2868" s="6">
        <v>5000</v>
      </c>
      <c r="E2868" s="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8257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60" x14ac:dyDescent="0.25">
      <c r="A2869">
        <v>2867</v>
      </c>
      <c r="B2869" s="3" t="s">
        <v>2865</v>
      </c>
      <c r="C2869" s="3" t="s">
        <v>6974</v>
      </c>
      <c r="D2869" s="6">
        <v>2500</v>
      </c>
      <c r="E2869" s="8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8257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60" x14ac:dyDescent="0.25">
      <c r="A2870">
        <v>2868</v>
      </c>
      <c r="B2870" s="3" t="s">
        <v>2866</v>
      </c>
      <c r="C2870" s="3" t="s">
        <v>6975</v>
      </c>
      <c r="D2870" s="6">
        <v>15000</v>
      </c>
      <c r="E2870" s="8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8257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60" x14ac:dyDescent="0.25">
      <c r="A2871">
        <v>2869</v>
      </c>
      <c r="B2871" s="3" t="s">
        <v>2867</v>
      </c>
      <c r="C2871" s="3" t="s">
        <v>6976</v>
      </c>
      <c r="D2871" s="6">
        <v>20000</v>
      </c>
      <c r="E2871" s="8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8257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60" x14ac:dyDescent="0.25">
      <c r="A2872">
        <v>2870</v>
      </c>
      <c r="B2872" s="3" t="s">
        <v>2868</v>
      </c>
      <c r="C2872" s="3" t="s">
        <v>6977</v>
      </c>
      <c r="D2872" s="6">
        <v>5000</v>
      </c>
      <c r="E2872" s="8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8257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5" x14ac:dyDescent="0.25">
      <c r="A2873">
        <v>2871</v>
      </c>
      <c r="B2873" s="3" t="s">
        <v>2869</v>
      </c>
      <c r="C2873" s="3" t="s">
        <v>6978</v>
      </c>
      <c r="D2873" s="6">
        <v>10000</v>
      </c>
      <c r="E2873" s="8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8257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45" x14ac:dyDescent="0.25">
      <c r="A2874">
        <v>2872</v>
      </c>
      <c r="B2874" s="3" t="s">
        <v>2870</v>
      </c>
      <c r="C2874" s="3" t="s">
        <v>6979</v>
      </c>
      <c r="D2874" s="6">
        <v>3000</v>
      </c>
      <c r="E2874" s="8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8257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60" x14ac:dyDescent="0.25">
      <c r="A2875">
        <v>2873</v>
      </c>
      <c r="B2875" s="3" t="s">
        <v>2871</v>
      </c>
      <c r="C2875" s="3" t="s">
        <v>6980</v>
      </c>
      <c r="D2875" s="6">
        <v>2500</v>
      </c>
      <c r="E2875" s="8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8257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60" x14ac:dyDescent="0.25">
      <c r="A2876">
        <v>2874</v>
      </c>
      <c r="B2876" s="3" t="s">
        <v>2872</v>
      </c>
      <c r="C2876" s="3" t="s">
        <v>6981</v>
      </c>
      <c r="D2876" s="6">
        <v>5000</v>
      </c>
      <c r="E2876" s="8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8257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60" x14ac:dyDescent="0.25">
      <c r="A2877">
        <v>2875</v>
      </c>
      <c r="B2877" s="3" t="s">
        <v>2873</v>
      </c>
      <c r="C2877" s="3" t="s">
        <v>6982</v>
      </c>
      <c r="D2877" s="6">
        <v>20000</v>
      </c>
      <c r="E2877" s="8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8257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60" x14ac:dyDescent="0.25">
      <c r="A2878">
        <v>2876</v>
      </c>
      <c r="B2878" s="3" t="s">
        <v>2874</v>
      </c>
      <c r="C2878" s="3" t="s">
        <v>6983</v>
      </c>
      <c r="D2878" s="6">
        <v>150000</v>
      </c>
      <c r="E2878" s="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8257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60" x14ac:dyDescent="0.25">
      <c r="A2879">
        <v>2877</v>
      </c>
      <c r="B2879" s="3" t="s">
        <v>2875</v>
      </c>
      <c r="C2879" s="3" t="s">
        <v>6984</v>
      </c>
      <c r="D2879" s="6">
        <v>6000</v>
      </c>
      <c r="E2879" s="8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8257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5" x14ac:dyDescent="0.25">
      <c r="A2880">
        <v>2878</v>
      </c>
      <c r="B2880" s="3" t="s">
        <v>2876</v>
      </c>
      <c r="C2880" s="3" t="s">
        <v>6985</v>
      </c>
      <c r="D2880" s="6">
        <v>3000</v>
      </c>
      <c r="E2880" s="8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8257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5" x14ac:dyDescent="0.25">
      <c r="A2881">
        <v>2879</v>
      </c>
      <c r="B2881" s="3" t="s">
        <v>2877</v>
      </c>
      <c r="C2881" s="3" t="s">
        <v>6986</v>
      </c>
      <c r="D2881" s="6">
        <v>11200</v>
      </c>
      <c r="E2881" s="8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8257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60" x14ac:dyDescent="0.25">
      <c r="A2882">
        <v>2880</v>
      </c>
      <c r="B2882" s="3" t="s">
        <v>2878</v>
      </c>
      <c r="C2882" s="3" t="s">
        <v>6987</v>
      </c>
      <c r="D2882" s="6">
        <v>12000</v>
      </c>
      <c r="E2882" s="8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8257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60" x14ac:dyDescent="0.25">
      <c r="A2883">
        <v>2881</v>
      </c>
      <c r="B2883" s="3" t="s">
        <v>2879</v>
      </c>
      <c r="C2883" s="3" t="s">
        <v>6988</v>
      </c>
      <c r="D2883" s="6">
        <v>5500</v>
      </c>
      <c r="E2883" s="8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8257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60" x14ac:dyDescent="0.25">
      <c r="A2884">
        <v>2882</v>
      </c>
      <c r="B2884" s="3" t="s">
        <v>2880</v>
      </c>
      <c r="C2884" s="3" t="s">
        <v>6989</v>
      </c>
      <c r="D2884" s="6">
        <v>750</v>
      </c>
      <c r="E2884" s="8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8257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60" x14ac:dyDescent="0.25">
      <c r="A2885">
        <v>2883</v>
      </c>
      <c r="B2885" s="3" t="s">
        <v>2881</v>
      </c>
      <c r="C2885" s="3" t="s">
        <v>6990</v>
      </c>
      <c r="D2885" s="6">
        <v>10000</v>
      </c>
      <c r="E2885" s="8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8257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45" x14ac:dyDescent="0.25">
      <c r="A2886">
        <v>2884</v>
      </c>
      <c r="B2886" s="3" t="s">
        <v>2882</v>
      </c>
      <c r="C2886" s="3" t="s">
        <v>6991</v>
      </c>
      <c r="D2886" s="6">
        <v>45000</v>
      </c>
      <c r="E2886" s="8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8257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0" x14ac:dyDescent="0.25">
      <c r="A2887">
        <v>2885</v>
      </c>
      <c r="B2887" s="3" t="s">
        <v>2883</v>
      </c>
      <c r="C2887" s="3" t="s">
        <v>6992</v>
      </c>
      <c r="D2887" s="6">
        <v>400</v>
      </c>
      <c r="E2887" s="8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8257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60" x14ac:dyDescent="0.25">
      <c r="A2888">
        <v>2886</v>
      </c>
      <c r="B2888" s="3" t="s">
        <v>2884</v>
      </c>
      <c r="C2888" s="3" t="s">
        <v>6993</v>
      </c>
      <c r="D2888" s="6">
        <v>200</v>
      </c>
      <c r="E2888" s="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8257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60" x14ac:dyDescent="0.25">
      <c r="A2889">
        <v>2887</v>
      </c>
      <c r="B2889" s="3" t="s">
        <v>2885</v>
      </c>
      <c r="C2889" s="3" t="s">
        <v>6994</v>
      </c>
      <c r="D2889" s="6">
        <v>3000</v>
      </c>
      <c r="E2889" s="8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8257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60" x14ac:dyDescent="0.25">
      <c r="A2890">
        <v>2888</v>
      </c>
      <c r="B2890" s="3" t="s">
        <v>2886</v>
      </c>
      <c r="C2890" s="3" t="s">
        <v>6995</v>
      </c>
      <c r="D2890" s="6">
        <v>30000</v>
      </c>
      <c r="E2890" s="8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8257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5" x14ac:dyDescent="0.25">
      <c r="A2891">
        <v>2889</v>
      </c>
      <c r="B2891" s="3" t="s">
        <v>2887</v>
      </c>
      <c r="C2891" s="3" t="s">
        <v>6996</v>
      </c>
      <c r="D2891" s="6">
        <v>3000</v>
      </c>
      <c r="E2891" s="8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8257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60" x14ac:dyDescent="0.25">
      <c r="A2892">
        <v>2890</v>
      </c>
      <c r="B2892" s="3" t="s">
        <v>2888</v>
      </c>
      <c r="C2892" s="3" t="s">
        <v>6997</v>
      </c>
      <c r="D2892" s="6">
        <v>2000</v>
      </c>
      <c r="E2892" s="8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8257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60" x14ac:dyDescent="0.25">
      <c r="A2893">
        <v>2891</v>
      </c>
      <c r="B2893" s="3" t="s">
        <v>2889</v>
      </c>
      <c r="C2893" s="3" t="s">
        <v>6998</v>
      </c>
      <c r="D2893" s="6">
        <v>10000</v>
      </c>
      <c r="E2893" s="8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8257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5" x14ac:dyDescent="0.25">
      <c r="A2894">
        <v>2892</v>
      </c>
      <c r="B2894" s="3" t="s">
        <v>2890</v>
      </c>
      <c r="C2894" s="3" t="s">
        <v>6999</v>
      </c>
      <c r="D2894" s="6">
        <v>5500</v>
      </c>
      <c r="E2894" s="8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8257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30" x14ac:dyDescent="0.25">
      <c r="A2895">
        <v>2893</v>
      </c>
      <c r="B2895" s="3" t="s">
        <v>2891</v>
      </c>
      <c r="C2895" s="3" t="s">
        <v>7000</v>
      </c>
      <c r="D2895" s="6">
        <v>5000</v>
      </c>
      <c r="E2895" s="8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8257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0" x14ac:dyDescent="0.25">
      <c r="A2896">
        <v>2894</v>
      </c>
      <c r="B2896" s="3" t="s">
        <v>2892</v>
      </c>
      <c r="C2896" s="3" t="s">
        <v>7001</v>
      </c>
      <c r="D2896" s="6">
        <v>50000</v>
      </c>
      <c r="E2896" s="8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8257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60" x14ac:dyDescent="0.25">
      <c r="A2897">
        <v>2895</v>
      </c>
      <c r="B2897" s="3" t="s">
        <v>2893</v>
      </c>
      <c r="C2897" s="3" t="s">
        <v>7002</v>
      </c>
      <c r="D2897" s="6">
        <v>500</v>
      </c>
      <c r="E2897" s="8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8257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5" x14ac:dyDescent="0.25">
      <c r="A2898">
        <v>2896</v>
      </c>
      <c r="B2898" s="3" t="s">
        <v>2894</v>
      </c>
      <c r="C2898" s="3" t="s">
        <v>7003</v>
      </c>
      <c r="D2898" s="6">
        <v>3000</v>
      </c>
      <c r="E2898" s="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8257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60" x14ac:dyDescent="0.25">
      <c r="A2899">
        <v>2897</v>
      </c>
      <c r="B2899" s="3" t="s">
        <v>2895</v>
      </c>
      <c r="C2899" s="3" t="s">
        <v>7004</v>
      </c>
      <c r="D2899" s="6">
        <v>12000</v>
      </c>
      <c r="E2899" s="8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8257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60" x14ac:dyDescent="0.25">
      <c r="A2900">
        <v>2898</v>
      </c>
      <c r="B2900" s="3" t="s">
        <v>2896</v>
      </c>
      <c r="C2900" s="3" t="s">
        <v>7005</v>
      </c>
      <c r="D2900" s="6">
        <v>7500</v>
      </c>
      <c r="E2900" s="8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8257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60" x14ac:dyDescent="0.25">
      <c r="A2901">
        <v>2899</v>
      </c>
      <c r="B2901" s="3" t="s">
        <v>2897</v>
      </c>
      <c r="C2901" s="3" t="s">
        <v>7006</v>
      </c>
      <c r="D2901" s="6">
        <v>10000</v>
      </c>
      <c r="E2901" s="8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8257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60" x14ac:dyDescent="0.25">
      <c r="A2902">
        <v>2900</v>
      </c>
      <c r="B2902" s="3" t="s">
        <v>2898</v>
      </c>
      <c r="C2902" s="3" t="s">
        <v>7007</v>
      </c>
      <c r="D2902" s="6">
        <v>5500</v>
      </c>
      <c r="E2902" s="8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8257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60" x14ac:dyDescent="0.25">
      <c r="A2903">
        <v>2901</v>
      </c>
      <c r="B2903" s="3" t="s">
        <v>2899</v>
      </c>
      <c r="C2903" s="3" t="s">
        <v>7008</v>
      </c>
      <c r="D2903" s="6">
        <v>750</v>
      </c>
      <c r="E2903" s="8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8257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45" x14ac:dyDescent="0.25">
      <c r="A2904">
        <v>2902</v>
      </c>
      <c r="B2904" s="3" t="s">
        <v>2900</v>
      </c>
      <c r="C2904" s="3" t="s">
        <v>7009</v>
      </c>
      <c r="D2904" s="6">
        <v>150000</v>
      </c>
      <c r="E2904" s="8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8257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60" x14ac:dyDescent="0.25">
      <c r="A2905">
        <v>2903</v>
      </c>
      <c r="B2905" s="3" t="s">
        <v>2901</v>
      </c>
      <c r="C2905" s="3" t="s">
        <v>7010</v>
      </c>
      <c r="D2905" s="6">
        <v>5000</v>
      </c>
      <c r="E2905" s="8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8257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60" x14ac:dyDescent="0.25">
      <c r="A2906">
        <v>2904</v>
      </c>
      <c r="B2906" s="3" t="s">
        <v>2902</v>
      </c>
      <c r="C2906" s="3" t="s">
        <v>7011</v>
      </c>
      <c r="D2906" s="6">
        <v>1500</v>
      </c>
      <c r="E2906" s="8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8257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5" x14ac:dyDescent="0.25">
      <c r="A2907">
        <v>2905</v>
      </c>
      <c r="B2907" s="3" t="s">
        <v>2903</v>
      </c>
      <c r="C2907" s="3" t="s">
        <v>7012</v>
      </c>
      <c r="D2907" s="6">
        <v>3500</v>
      </c>
      <c r="E2907" s="8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8257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60" x14ac:dyDescent="0.25">
      <c r="A2908">
        <v>2906</v>
      </c>
      <c r="B2908" s="3" t="s">
        <v>2904</v>
      </c>
      <c r="C2908" s="3" t="s">
        <v>7013</v>
      </c>
      <c r="D2908" s="6">
        <v>6000</v>
      </c>
      <c r="E2908" s="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8257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60" x14ac:dyDescent="0.25">
      <c r="A2909">
        <v>2907</v>
      </c>
      <c r="B2909" s="3" t="s">
        <v>2905</v>
      </c>
      <c r="C2909" s="3" t="s">
        <v>7014</v>
      </c>
      <c r="D2909" s="6">
        <v>2500</v>
      </c>
      <c r="E2909" s="8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8257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0" x14ac:dyDescent="0.25">
      <c r="A2910">
        <v>2908</v>
      </c>
      <c r="B2910" s="3" t="s">
        <v>2906</v>
      </c>
      <c r="C2910" s="3" t="s">
        <v>7015</v>
      </c>
      <c r="D2910" s="6">
        <v>9600</v>
      </c>
      <c r="E2910" s="8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8257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60" x14ac:dyDescent="0.25">
      <c r="A2911">
        <v>2909</v>
      </c>
      <c r="B2911" s="3" t="s">
        <v>2907</v>
      </c>
      <c r="C2911" s="3" t="s">
        <v>7016</v>
      </c>
      <c r="D2911" s="6">
        <v>180000</v>
      </c>
      <c r="E2911" s="8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8257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5" x14ac:dyDescent="0.25">
      <c r="A2912">
        <v>2910</v>
      </c>
      <c r="B2912" s="3" t="s">
        <v>2908</v>
      </c>
      <c r="C2912" s="3" t="s">
        <v>7017</v>
      </c>
      <c r="D2912" s="6">
        <v>30000</v>
      </c>
      <c r="E2912" s="8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8257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60" x14ac:dyDescent="0.25">
      <c r="A2913">
        <v>2911</v>
      </c>
      <c r="B2913" s="3" t="s">
        <v>2909</v>
      </c>
      <c r="C2913" s="3" t="s">
        <v>7018</v>
      </c>
      <c r="D2913" s="6">
        <v>1800</v>
      </c>
      <c r="E2913" s="8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8257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60" x14ac:dyDescent="0.25">
      <c r="A2914">
        <v>2912</v>
      </c>
      <c r="B2914" s="3" t="s">
        <v>2910</v>
      </c>
      <c r="C2914" s="3" t="s">
        <v>7019</v>
      </c>
      <c r="D2914" s="6">
        <v>14440</v>
      </c>
      <c r="E2914" s="8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8257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60" x14ac:dyDescent="0.25">
      <c r="A2915">
        <v>2913</v>
      </c>
      <c r="B2915" s="3" t="s">
        <v>2911</v>
      </c>
      <c r="C2915" s="3" t="s">
        <v>7020</v>
      </c>
      <c r="D2915" s="6">
        <v>10000</v>
      </c>
      <c r="E2915" s="8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8257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0" x14ac:dyDescent="0.25">
      <c r="A2916">
        <v>2914</v>
      </c>
      <c r="B2916" s="3" t="s">
        <v>2912</v>
      </c>
      <c r="C2916" s="3" t="s">
        <v>7021</v>
      </c>
      <c r="D2916" s="6">
        <v>25000</v>
      </c>
      <c r="E2916" s="8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8257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5" x14ac:dyDescent="0.25">
      <c r="A2917">
        <v>2915</v>
      </c>
      <c r="B2917" s="3" t="s">
        <v>2913</v>
      </c>
      <c r="C2917" s="3" t="s">
        <v>7022</v>
      </c>
      <c r="D2917" s="6">
        <v>1000</v>
      </c>
      <c r="E2917" s="8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8257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45" x14ac:dyDescent="0.25">
      <c r="A2918">
        <v>2916</v>
      </c>
      <c r="B2918" s="3" t="s">
        <v>2914</v>
      </c>
      <c r="C2918" s="3" t="s">
        <v>7023</v>
      </c>
      <c r="D2918" s="6">
        <v>1850</v>
      </c>
      <c r="E2918" s="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8257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5" x14ac:dyDescent="0.25">
      <c r="A2919">
        <v>2917</v>
      </c>
      <c r="B2919" s="3" t="s">
        <v>2915</v>
      </c>
      <c r="C2919" s="3" t="s">
        <v>7024</v>
      </c>
      <c r="D2919" s="6">
        <v>2000</v>
      </c>
      <c r="E2919" s="8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8257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5" x14ac:dyDescent="0.25">
      <c r="A2920">
        <v>2918</v>
      </c>
      <c r="B2920" s="3" t="s">
        <v>2916</v>
      </c>
      <c r="C2920" s="3" t="s">
        <v>7025</v>
      </c>
      <c r="D2920" s="6">
        <v>5000</v>
      </c>
      <c r="E2920" s="8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8257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5" x14ac:dyDescent="0.25">
      <c r="A2921">
        <v>2919</v>
      </c>
      <c r="B2921" s="3" t="s">
        <v>2917</v>
      </c>
      <c r="C2921" s="3" t="s">
        <v>7026</v>
      </c>
      <c r="D2921" s="6">
        <v>600</v>
      </c>
      <c r="E2921" s="8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8257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60" x14ac:dyDescent="0.25">
      <c r="A2922">
        <v>2920</v>
      </c>
      <c r="B2922" s="3" t="s">
        <v>2918</v>
      </c>
      <c r="C2922" s="3" t="s">
        <v>7027</v>
      </c>
      <c r="D2922" s="6">
        <v>2500</v>
      </c>
      <c r="E2922" s="8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8257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45" x14ac:dyDescent="0.25">
      <c r="A2923">
        <v>2921</v>
      </c>
      <c r="B2923" s="3" t="s">
        <v>2919</v>
      </c>
      <c r="C2923" s="3" t="s">
        <v>7028</v>
      </c>
      <c r="D2923" s="6">
        <v>100</v>
      </c>
      <c r="E2923" s="8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8291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60" x14ac:dyDescent="0.25">
      <c r="A2924">
        <v>2922</v>
      </c>
      <c r="B2924" s="3" t="s">
        <v>2920</v>
      </c>
      <c r="C2924" s="3" t="s">
        <v>7029</v>
      </c>
      <c r="D2924" s="6">
        <v>500</v>
      </c>
      <c r="E2924" s="8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8291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5" x14ac:dyDescent="0.25">
      <c r="A2925">
        <v>2923</v>
      </c>
      <c r="B2925" s="3" t="s">
        <v>2921</v>
      </c>
      <c r="C2925" s="3" t="s">
        <v>7030</v>
      </c>
      <c r="D2925" s="6">
        <v>300</v>
      </c>
      <c r="E2925" s="8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8291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60" x14ac:dyDescent="0.25">
      <c r="A2926">
        <v>2924</v>
      </c>
      <c r="B2926" s="3" t="s">
        <v>2922</v>
      </c>
      <c r="C2926" s="3" t="s">
        <v>7031</v>
      </c>
      <c r="D2926" s="6">
        <v>25000</v>
      </c>
      <c r="E2926" s="8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8291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5" x14ac:dyDescent="0.25">
      <c r="A2927">
        <v>2925</v>
      </c>
      <c r="B2927" s="3" t="s">
        <v>2923</v>
      </c>
      <c r="C2927" s="3" t="s">
        <v>7032</v>
      </c>
      <c r="D2927" s="6">
        <v>45000</v>
      </c>
      <c r="E2927" s="8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8291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60" x14ac:dyDescent="0.25">
      <c r="A2928">
        <v>2926</v>
      </c>
      <c r="B2928" s="3" t="s">
        <v>2924</v>
      </c>
      <c r="C2928" s="3" t="s">
        <v>7033</v>
      </c>
      <c r="D2928" s="6">
        <v>3000</v>
      </c>
      <c r="E2928" s="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8291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60" x14ac:dyDescent="0.25">
      <c r="A2929">
        <v>2927</v>
      </c>
      <c r="B2929" s="3" t="s">
        <v>2925</v>
      </c>
      <c r="C2929" s="3" t="s">
        <v>7034</v>
      </c>
      <c r="D2929" s="6">
        <v>1800</v>
      </c>
      <c r="E2929" s="8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8291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0" x14ac:dyDescent="0.25">
      <c r="A2930">
        <v>2928</v>
      </c>
      <c r="B2930" s="3" t="s">
        <v>2926</v>
      </c>
      <c r="C2930" s="3" t="s">
        <v>7035</v>
      </c>
      <c r="D2930" s="6">
        <v>1000</v>
      </c>
      <c r="E2930" s="8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8291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60" x14ac:dyDescent="0.25">
      <c r="A2931">
        <v>2929</v>
      </c>
      <c r="B2931" s="3" t="s">
        <v>2927</v>
      </c>
      <c r="C2931" s="3" t="s">
        <v>7036</v>
      </c>
      <c r="D2931" s="6">
        <v>8000</v>
      </c>
      <c r="E2931" s="8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8291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60" x14ac:dyDescent="0.25">
      <c r="A2932">
        <v>2930</v>
      </c>
      <c r="B2932" s="3" t="s">
        <v>2928</v>
      </c>
      <c r="C2932" s="3" t="s">
        <v>7037</v>
      </c>
      <c r="D2932" s="6">
        <v>10000</v>
      </c>
      <c r="E2932" s="8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8291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60" x14ac:dyDescent="0.25">
      <c r="A2933">
        <v>2931</v>
      </c>
      <c r="B2933" s="3" t="s">
        <v>2929</v>
      </c>
      <c r="C2933" s="3" t="s">
        <v>7038</v>
      </c>
      <c r="D2933" s="6">
        <v>750</v>
      </c>
      <c r="E2933" s="8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8291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60" x14ac:dyDescent="0.25">
      <c r="A2934">
        <v>2932</v>
      </c>
      <c r="B2934" s="3" t="s">
        <v>2930</v>
      </c>
      <c r="C2934" s="3" t="s">
        <v>7039</v>
      </c>
      <c r="D2934" s="6">
        <v>3100</v>
      </c>
      <c r="E2934" s="8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8291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60" x14ac:dyDescent="0.25">
      <c r="A2935">
        <v>2933</v>
      </c>
      <c r="B2935" s="3" t="s">
        <v>2931</v>
      </c>
      <c r="C2935" s="3" t="s">
        <v>7040</v>
      </c>
      <c r="D2935" s="6">
        <v>2500</v>
      </c>
      <c r="E2935" s="8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8291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5" x14ac:dyDescent="0.25">
      <c r="A2936">
        <v>2934</v>
      </c>
      <c r="B2936" s="3" t="s">
        <v>2932</v>
      </c>
      <c r="C2936" s="3" t="s">
        <v>7041</v>
      </c>
      <c r="D2936" s="6">
        <v>2500</v>
      </c>
      <c r="E2936" s="8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8291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5" x14ac:dyDescent="0.25">
      <c r="A2937">
        <v>2935</v>
      </c>
      <c r="B2937" s="3" t="s">
        <v>2933</v>
      </c>
      <c r="C2937" s="3" t="s">
        <v>7042</v>
      </c>
      <c r="D2937" s="6">
        <v>3500</v>
      </c>
      <c r="E2937" s="8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8291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60" x14ac:dyDescent="0.25">
      <c r="A2938">
        <v>2936</v>
      </c>
      <c r="B2938" s="3" t="s">
        <v>2934</v>
      </c>
      <c r="C2938" s="3" t="s">
        <v>7043</v>
      </c>
      <c r="D2938" s="6">
        <v>1000</v>
      </c>
      <c r="E2938" s="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8291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0" x14ac:dyDescent="0.25">
      <c r="A2939">
        <v>2937</v>
      </c>
      <c r="B2939" s="3" t="s">
        <v>2935</v>
      </c>
      <c r="C2939" s="3" t="s">
        <v>7044</v>
      </c>
      <c r="D2939" s="6">
        <v>1500</v>
      </c>
      <c r="E2939" s="8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8291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60" x14ac:dyDescent="0.25">
      <c r="A2940">
        <v>2938</v>
      </c>
      <c r="B2940" s="3" t="s">
        <v>2936</v>
      </c>
      <c r="C2940" s="3" t="s">
        <v>7045</v>
      </c>
      <c r="D2940" s="6">
        <v>4000</v>
      </c>
      <c r="E2940" s="8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8291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60" x14ac:dyDescent="0.25">
      <c r="A2941">
        <v>2939</v>
      </c>
      <c r="B2941" s="3" t="s">
        <v>2937</v>
      </c>
      <c r="C2941" s="3" t="s">
        <v>7046</v>
      </c>
      <c r="D2941" s="6">
        <v>8000</v>
      </c>
      <c r="E2941" s="8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8291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5" x14ac:dyDescent="0.25">
      <c r="A2942">
        <v>2940</v>
      </c>
      <c r="B2942" s="3" t="s">
        <v>2938</v>
      </c>
      <c r="C2942" s="3" t="s">
        <v>7047</v>
      </c>
      <c r="D2942" s="6">
        <v>2500</v>
      </c>
      <c r="E2942" s="8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8291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60" x14ac:dyDescent="0.25">
      <c r="A2943">
        <v>2941</v>
      </c>
      <c r="B2943" s="3" t="s">
        <v>2939</v>
      </c>
      <c r="C2943" s="3" t="s">
        <v>7048</v>
      </c>
      <c r="D2943" s="6">
        <v>25000</v>
      </c>
      <c r="E2943" s="8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8289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60" x14ac:dyDescent="0.25">
      <c r="A2944">
        <v>2942</v>
      </c>
      <c r="B2944" s="3" t="s">
        <v>2940</v>
      </c>
      <c r="C2944" s="3" t="s">
        <v>7049</v>
      </c>
      <c r="D2944" s="6">
        <v>200000</v>
      </c>
      <c r="E2944" s="8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8289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60" x14ac:dyDescent="0.25">
      <c r="A2945">
        <v>2943</v>
      </c>
      <c r="B2945" s="3" t="s">
        <v>2941</v>
      </c>
      <c r="C2945" s="3" t="s">
        <v>7050</v>
      </c>
      <c r="D2945" s="6">
        <v>3000</v>
      </c>
      <c r="E2945" s="8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8289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45" x14ac:dyDescent="0.25">
      <c r="A2946">
        <v>2944</v>
      </c>
      <c r="B2946" s="3" t="s">
        <v>2942</v>
      </c>
      <c r="C2946" s="3" t="s">
        <v>7051</v>
      </c>
      <c r="D2946" s="6">
        <v>10000</v>
      </c>
      <c r="E2946" s="8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8289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60" x14ac:dyDescent="0.25">
      <c r="A2947">
        <v>2945</v>
      </c>
      <c r="B2947" s="3" t="s">
        <v>2943</v>
      </c>
      <c r="C2947" s="3" t="s">
        <v>7052</v>
      </c>
      <c r="D2947" s="6">
        <v>50000</v>
      </c>
      <c r="E2947" s="8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8289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60" x14ac:dyDescent="0.25">
      <c r="A2948">
        <v>2946</v>
      </c>
      <c r="B2948" s="3" t="s">
        <v>2944</v>
      </c>
      <c r="C2948" s="3" t="s">
        <v>7053</v>
      </c>
      <c r="D2948" s="6">
        <v>2000</v>
      </c>
      <c r="E2948" s="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8289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60" x14ac:dyDescent="0.25">
      <c r="A2949">
        <v>2947</v>
      </c>
      <c r="B2949" s="3" t="s">
        <v>2945</v>
      </c>
      <c r="C2949" s="3" t="s">
        <v>7054</v>
      </c>
      <c r="D2949" s="6">
        <v>25000</v>
      </c>
      <c r="E2949" s="8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8289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60" x14ac:dyDescent="0.25">
      <c r="A2950">
        <v>2948</v>
      </c>
      <c r="B2950" s="3" t="s">
        <v>2946</v>
      </c>
      <c r="C2950" s="3" t="s">
        <v>7055</v>
      </c>
      <c r="D2950" s="6">
        <v>500000</v>
      </c>
      <c r="E2950" s="8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8289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60" x14ac:dyDescent="0.25">
      <c r="A2951">
        <v>2949</v>
      </c>
      <c r="B2951" s="3" t="s">
        <v>2947</v>
      </c>
      <c r="C2951" s="3" t="s">
        <v>7056</v>
      </c>
      <c r="D2951" s="6">
        <v>1000</v>
      </c>
      <c r="E2951" s="8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8289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60" x14ac:dyDescent="0.25">
      <c r="A2952">
        <v>2950</v>
      </c>
      <c r="B2952" s="3" t="s">
        <v>2948</v>
      </c>
      <c r="C2952" s="3" t="s">
        <v>7057</v>
      </c>
      <c r="D2952" s="6">
        <v>5000000</v>
      </c>
      <c r="E2952" s="8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8289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0" x14ac:dyDescent="0.25">
      <c r="A2953">
        <v>2951</v>
      </c>
      <c r="B2953" s="3" t="s">
        <v>2949</v>
      </c>
      <c r="C2953" s="3" t="s">
        <v>7058</v>
      </c>
      <c r="D2953" s="6">
        <v>50000</v>
      </c>
      <c r="E2953" s="8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8289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60" x14ac:dyDescent="0.25">
      <c r="A2954">
        <v>2952</v>
      </c>
      <c r="B2954" s="3" t="s">
        <v>2950</v>
      </c>
      <c r="C2954" s="3" t="s">
        <v>7059</v>
      </c>
      <c r="D2954" s="6">
        <v>20000</v>
      </c>
      <c r="E2954" s="8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8289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5" x14ac:dyDescent="0.25">
      <c r="A2955">
        <v>2953</v>
      </c>
      <c r="B2955" s="3" t="s">
        <v>2951</v>
      </c>
      <c r="C2955" s="3" t="s">
        <v>7060</v>
      </c>
      <c r="D2955" s="6">
        <v>400000</v>
      </c>
      <c r="E2955" s="8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8289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5" x14ac:dyDescent="0.25">
      <c r="A2956">
        <v>2954</v>
      </c>
      <c r="B2956" s="3" t="s">
        <v>2952</v>
      </c>
      <c r="C2956" s="3" t="s">
        <v>7061</v>
      </c>
      <c r="D2956" s="6">
        <v>15000</v>
      </c>
      <c r="E2956" s="8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8289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45" x14ac:dyDescent="0.25">
      <c r="A2957">
        <v>2955</v>
      </c>
      <c r="B2957" s="3" t="s">
        <v>2953</v>
      </c>
      <c r="C2957" s="3" t="s">
        <v>7062</v>
      </c>
      <c r="D2957" s="6">
        <v>1200</v>
      </c>
      <c r="E2957" s="8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8289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60" x14ac:dyDescent="0.25">
      <c r="A2958">
        <v>2956</v>
      </c>
      <c r="B2958" s="3" t="s">
        <v>2954</v>
      </c>
      <c r="C2958" s="3" t="s">
        <v>7063</v>
      </c>
      <c r="D2958" s="6">
        <v>7900</v>
      </c>
      <c r="E2958" s="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8289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5" x14ac:dyDescent="0.25">
      <c r="A2959">
        <v>2957</v>
      </c>
      <c r="B2959" s="3" t="s">
        <v>2955</v>
      </c>
      <c r="C2959" s="3" t="s">
        <v>7064</v>
      </c>
      <c r="D2959" s="6">
        <v>15000</v>
      </c>
      <c r="E2959" s="8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8289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5" x14ac:dyDescent="0.25">
      <c r="A2960">
        <v>2958</v>
      </c>
      <c r="B2960" s="3" t="s">
        <v>2956</v>
      </c>
      <c r="C2960" s="3" t="s">
        <v>7065</v>
      </c>
      <c r="D2960" s="6">
        <v>80000</v>
      </c>
      <c r="E2960" s="8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8289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60" x14ac:dyDescent="0.25">
      <c r="A2961">
        <v>2959</v>
      </c>
      <c r="B2961" s="3" t="s">
        <v>2957</v>
      </c>
      <c r="C2961" s="3" t="s">
        <v>7066</v>
      </c>
      <c r="D2961" s="6">
        <v>10000</v>
      </c>
      <c r="E2961" s="8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8289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5" x14ac:dyDescent="0.25">
      <c r="A2962">
        <v>2960</v>
      </c>
      <c r="B2962" s="3" t="s">
        <v>2958</v>
      </c>
      <c r="C2962" s="3" t="s">
        <v>7067</v>
      </c>
      <c r="D2962" s="6">
        <v>30000000</v>
      </c>
      <c r="E2962" s="8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8289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60" x14ac:dyDescent="0.25">
      <c r="A2963">
        <v>2961</v>
      </c>
      <c r="B2963" s="3" t="s">
        <v>2959</v>
      </c>
      <c r="C2963" s="3" t="s">
        <v>7068</v>
      </c>
      <c r="D2963" s="6">
        <v>5000</v>
      </c>
      <c r="E2963" s="8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8257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60" x14ac:dyDescent="0.25">
      <c r="A2964">
        <v>2962</v>
      </c>
      <c r="B2964" s="3" t="s">
        <v>2960</v>
      </c>
      <c r="C2964" s="3" t="s">
        <v>7069</v>
      </c>
      <c r="D2964" s="6">
        <v>1000</v>
      </c>
      <c r="E2964" s="8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8257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0" x14ac:dyDescent="0.25">
      <c r="A2965">
        <v>2963</v>
      </c>
      <c r="B2965" s="3" t="s">
        <v>2961</v>
      </c>
      <c r="C2965" s="3" t="s">
        <v>7070</v>
      </c>
      <c r="D2965" s="6">
        <v>10000</v>
      </c>
      <c r="E2965" s="8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8257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60" x14ac:dyDescent="0.25">
      <c r="A2966">
        <v>2964</v>
      </c>
      <c r="B2966" s="3" t="s">
        <v>2962</v>
      </c>
      <c r="C2966" s="3" t="s">
        <v>7071</v>
      </c>
      <c r="D2966" s="6">
        <v>5000</v>
      </c>
      <c r="E2966" s="8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8257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60" x14ac:dyDescent="0.25">
      <c r="A2967">
        <v>2965</v>
      </c>
      <c r="B2967" s="3" t="s">
        <v>2963</v>
      </c>
      <c r="C2967" s="3" t="s">
        <v>7072</v>
      </c>
      <c r="D2967" s="6">
        <v>1500</v>
      </c>
      <c r="E2967" s="8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8257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60" x14ac:dyDescent="0.25">
      <c r="A2968">
        <v>2966</v>
      </c>
      <c r="B2968" s="3" t="s">
        <v>2964</v>
      </c>
      <c r="C2968" s="3" t="s">
        <v>7073</v>
      </c>
      <c r="D2968" s="6">
        <v>10000</v>
      </c>
      <c r="E2968" s="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8257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5" x14ac:dyDescent="0.25">
      <c r="A2969">
        <v>2967</v>
      </c>
      <c r="B2969" s="3" t="s">
        <v>2965</v>
      </c>
      <c r="C2969" s="3" t="s">
        <v>7074</v>
      </c>
      <c r="D2969" s="6">
        <v>5000</v>
      </c>
      <c r="E2969" s="8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8257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0" x14ac:dyDescent="0.25">
      <c r="A2970">
        <v>2968</v>
      </c>
      <c r="B2970" s="3" t="s">
        <v>2966</v>
      </c>
      <c r="C2970" s="3" t="s">
        <v>7075</v>
      </c>
      <c r="D2970" s="6">
        <v>3500</v>
      </c>
      <c r="E2970" s="8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8257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60" x14ac:dyDescent="0.25">
      <c r="A2971">
        <v>2969</v>
      </c>
      <c r="B2971" s="3" t="s">
        <v>2967</v>
      </c>
      <c r="C2971" s="3" t="s">
        <v>7076</v>
      </c>
      <c r="D2971" s="6">
        <v>1000</v>
      </c>
      <c r="E2971" s="8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8257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5" x14ac:dyDescent="0.25">
      <c r="A2972">
        <v>2970</v>
      </c>
      <c r="B2972" s="3" t="s">
        <v>2968</v>
      </c>
      <c r="C2972" s="3" t="s">
        <v>7077</v>
      </c>
      <c r="D2972" s="6">
        <v>6000</v>
      </c>
      <c r="E2972" s="8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8257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60" x14ac:dyDescent="0.25">
      <c r="A2973">
        <v>2971</v>
      </c>
      <c r="B2973" s="3" t="s">
        <v>2969</v>
      </c>
      <c r="C2973" s="3" t="s">
        <v>7078</v>
      </c>
      <c r="D2973" s="6">
        <v>3200</v>
      </c>
      <c r="E2973" s="8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8257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0" x14ac:dyDescent="0.25">
      <c r="A2974">
        <v>2972</v>
      </c>
      <c r="B2974" s="3" t="s">
        <v>2970</v>
      </c>
      <c r="C2974" s="3" t="s">
        <v>7079</v>
      </c>
      <c r="D2974" s="6">
        <v>2000</v>
      </c>
      <c r="E2974" s="8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8257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60" x14ac:dyDescent="0.25">
      <c r="A2975">
        <v>2973</v>
      </c>
      <c r="B2975" s="3" t="s">
        <v>2971</v>
      </c>
      <c r="C2975" s="3" t="s">
        <v>7080</v>
      </c>
      <c r="D2975" s="6">
        <v>5000</v>
      </c>
      <c r="E2975" s="8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8257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60" x14ac:dyDescent="0.25">
      <c r="A2976">
        <v>2974</v>
      </c>
      <c r="B2976" s="3" t="s">
        <v>2972</v>
      </c>
      <c r="C2976" s="3" t="s">
        <v>7081</v>
      </c>
      <c r="D2976" s="6">
        <v>5000</v>
      </c>
      <c r="E2976" s="8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8257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60" x14ac:dyDescent="0.25">
      <c r="A2977">
        <v>2975</v>
      </c>
      <c r="B2977" s="3" t="s">
        <v>2973</v>
      </c>
      <c r="C2977" s="3" t="s">
        <v>7082</v>
      </c>
      <c r="D2977" s="6">
        <v>8000</v>
      </c>
      <c r="E2977" s="8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8257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5" x14ac:dyDescent="0.25">
      <c r="A2978">
        <v>2976</v>
      </c>
      <c r="B2978" s="3" t="s">
        <v>2974</v>
      </c>
      <c r="C2978" s="3" t="s">
        <v>7083</v>
      </c>
      <c r="D2978" s="6">
        <v>70</v>
      </c>
      <c r="E2978" s="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8257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0" x14ac:dyDescent="0.25">
      <c r="A2979">
        <v>2977</v>
      </c>
      <c r="B2979" s="3" t="s">
        <v>2975</v>
      </c>
      <c r="C2979" s="3" t="s">
        <v>7084</v>
      </c>
      <c r="D2979" s="6">
        <v>3000</v>
      </c>
      <c r="E2979" s="8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8257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60" x14ac:dyDescent="0.25">
      <c r="A2980">
        <v>2978</v>
      </c>
      <c r="B2980" s="3" t="s">
        <v>2976</v>
      </c>
      <c r="C2980" s="3" t="s">
        <v>7085</v>
      </c>
      <c r="D2980" s="6">
        <v>750</v>
      </c>
      <c r="E2980" s="8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8257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60" x14ac:dyDescent="0.25">
      <c r="A2981">
        <v>2979</v>
      </c>
      <c r="B2981" s="3" t="s">
        <v>2977</v>
      </c>
      <c r="C2981" s="3" t="s">
        <v>7086</v>
      </c>
      <c r="D2981" s="6">
        <v>5000</v>
      </c>
      <c r="E2981" s="8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8257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5" x14ac:dyDescent="0.25">
      <c r="A2982">
        <v>2980</v>
      </c>
      <c r="B2982" s="3" t="s">
        <v>2978</v>
      </c>
      <c r="C2982" s="3" t="s">
        <v>7087</v>
      </c>
      <c r="D2982" s="6">
        <v>3000</v>
      </c>
      <c r="E2982" s="8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8257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60" x14ac:dyDescent="0.25">
      <c r="A2983">
        <v>2981</v>
      </c>
      <c r="B2983" s="3" t="s">
        <v>2979</v>
      </c>
      <c r="C2983" s="3" t="s">
        <v>7088</v>
      </c>
      <c r="D2983" s="6">
        <v>4000</v>
      </c>
      <c r="E2983" s="8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8289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45" x14ac:dyDescent="0.25">
      <c r="A2984">
        <v>2982</v>
      </c>
      <c r="B2984" s="3" t="s">
        <v>2980</v>
      </c>
      <c r="C2984" s="3" t="s">
        <v>7089</v>
      </c>
      <c r="D2984" s="6">
        <v>5000</v>
      </c>
      <c r="E2984" s="8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8289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5" x14ac:dyDescent="0.25">
      <c r="A2985">
        <v>2983</v>
      </c>
      <c r="B2985" s="3" t="s">
        <v>2981</v>
      </c>
      <c r="C2985" s="3" t="s">
        <v>7090</v>
      </c>
      <c r="D2985" s="6">
        <v>116000</v>
      </c>
      <c r="E2985" s="8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8289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60" x14ac:dyDescent="0.25">
      <c r="A2986">
        <v>2984</v>
      </c>
      <c r="B2986" s="3" t="s">
        <v>2982</v>
      </c>
      <c r="C2986" s="3" t="s">
        <v>7091</v>
      </c>
      <c r="D2986" s="6">
        <v>25000</v>
      </c>
      <c r="E2986" s="8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8289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60" x14ac:dyDescent="0.25">
      <c r="A2987">
        <v>2985</v>
      </c>
      <c r="B2987" s="3" t="s">
        <v>2983</v>
      </c>
      <c r="C2987" s="3" t="s">
        <v>7092</v>
      </c>
      <c r="D2987" s="6">
        <v>10000</v>
      </c>
      <c r="E2987" s="8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8289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5" x14ac:dyDescent="0.25">
      <c r="A2988">
        <v>2986</v>
      </c>
      <c r="B2988" s="3" t="s">
        <v>2984</v>
      </c>
      <c r="C2988" s="3" t="s">
        <v>7093</v>
      </c>
      <c r="D2988" s="6">
        <v>2400</v>
      </c>
      <c r="E2988" s="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8289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60" x14ac:dyDescent="0.25">
      <c r="A2989">
        <v>2987</v>
      </c>
      <c r="B2989" s="3" t="s">
        <v>2985</v>
      </c>
      <c r="C2989" s="3" t="s">
        <v>7094</v>
      </c>
      <c r="D2989" s="6">
        <v>25000</v>
      </c>
      <c r="E2989" s="8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8289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60" x14ac:dyDescent="0.25">
      <c r="A2990">
        <v>2988</v>
      </c>
      <c r="B2990" s="3" t="s">
        <v>2986</v>
      </c>
      <c r="C2990" s="3" t="s">
        <v>7095</v>
      </c>
      <c r="D2990" s="6">
        <v>1000</v>
      </c>
      <c r="E2990" s="8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8289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x14ac:dyDescent="0.25">
      <c r="A2991">
        <v>2989</v>
      </c>
      <c r="B2991" s="3" t="s">
        <v>2987</v>
      </c>
      <c r="C2991" s="3" t="s">
        <v>7096</v>
      </c>
      <c r="D2991" s="6">
        <v>20000</v>
      </c>
      <c r="E2991" s="8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8289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60" x14ac:dyDescent="0.25">
      <c r="A2992">
        <v>2990</v>
      </c>
      <c r="B2992" s="3" t="s">
        <v>2988</v>
      </c>
      <c r="C2992" s="3" t="s">
        <v>7097</v>
      </c>
      <c r="D2992" s="6">
        <v>10000</v>
      </c>
      <c r="E2992" s="8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8289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60" x14ac:dyDescent="0.25">
      <c r="A2993">
        <v>2991</v>
      </c>
      <c r="B2993" s="3" t="s">
        <v>2989</v>
      </c>
      <c r="C2993" s="3" t="s">
        <v>7098</v>
      </c>
      <c r="D2993" s="6">
        <v>8500</v>
      </c>
      <c r="E2993" s="8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8289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5" x14ac:dyDescent="0.25">
      <c r="A2994">
        <v>2992</v>
      </c>
      <c r="B2994" s="3" t="s">
        <v>2990</v>
      </c>
      <c r="C2994" s="3" t="s">
        <v>7099</v>
      </c>
      <c r="D2994" s="6">
        <v>3000</v>
      </c>
      <c r="E2994" s="8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8289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x14ac:dyDescent="0.25">
      <c r="A2995">
        <v>2993</v>
      </c>
      <c r="B2995" s="3" t="s">
        <v>2991</v>
      </c>
      <c r="C2995" s="3" t="s">
        <v>7100</v>
      </c>
      <c r="D2995" s="6">
        <v>1000</v>
      </c>
      <c r="E2995" s="8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8289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5" x14ac:dyDescent="0.25">
      <c r="A2996">
        <v>2994</v>
      </c>
      <c r="B2996" s="3" t="s">
        <v>2992</v>
      </c>
      <c r="C2996" s="3" t="s">
        <v>7101</v>
      </c>
      <c r="D2996" s="6">
        <v>300</v>
      </c>
      <c r="E2996" s="8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8289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60" x14ac:dyDescent="0.25">
      <c r="A2997">
        <v>2995</v>
      </c>
      <c r="B2997" s="3" t="s">
        <v>2993</v>
      </c>
      <c r="C2997" s="3" t="s">
        <v>7102</v>
      </c>
      <c r="D2997" s="6">
        <v>15000</v>
      </c>
      <c r="E2997" s="8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8289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45" x14ac:dyDescent="0.25">
      <c r="A2998">
        <v>2996</v>
      </c>
      <c r="B2998" s="3" t="s">
        <v>2994</v>
      </c>
      <c r="C2998" s="3" t="s">
        <v>7103</v>
      </c>
      <c r="D2998" s="6">
        <v>35000</v>
      </c>
      <c r="E2998" s="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8289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60" x14ac:dyDescent="0.25">
      <c r="A2999">
        <v>2997</v>
      </c>
      <c r="B2999" s="3" t="s">
        <v>2995</v>
      </c>
      <c r="C2999" s="3" t="s">
        <v>7104</v>
      </c>
      <c r="D2999" s="6">
        <v>10000</v>
      </c>
      <c r="E2999" s="8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8289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60" x14ac:dyDescent="0.25">
      <c r="A3000">
        <v>2998</v>
      </c>
      <c r="B3000" s="3" t="s">
        <v>2996</v>
      </c>
      <c r="C3000" s="3" t="s">
        <v>7105</v>
      </c>
      <c r="D3000" s="6">
        <v>50000</v>
      </c>
      <c r="E3000" s="8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8289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60" x14ac:dyDescent="0.25">
      <c r="A3001">
        <v>2999</v>
      </c>
      <c r="B3001" s="3" t="s">
        <v>2997</v>
      </c>
      <c r="C3001" s="3" t="s">
        <v>7106</v>
      </c>
      <c r="D3001" s="6">
        <v>1350</v>
      </c>
      <c r="E3001" s="8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8289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60" x14ac:dyDescent="0.25">
      <c r="A3002">
        <v>3000</v>
      </c>
      <c r="B3002" s="3" t="s">
        <v>2998</v>
      </c>
      <c r="C3002" s="3" t="s">
        <v>7107</v>
      </c>
      <c r="D3002" s="6">
        <v>500</v>
      </c>
      <c r="E3002" s="8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8289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5" x14ac:dyDescent="0.25">
      <c r="A3003">
        <v>3001</v>
      </c>
      <c r="B3003" s="3" t="s">
        <v>2999</v>
      </c>
      <c r="C3003" s="3" t="s">
        <v>7108</v>
      </c>
      <c r="D3003" s="6">
        <v>7214</v>
      </c>
      <c r="E3003" s="8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8289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0" x14ac:dyDescent="0.25">
      <c r="A3004">
        <v>3002</v>
      </c>
      <c r="B3004" s="3" t="s">
        <v>3000</v>
      </c>
      <c r="C3004" s="3" t="s">
        <v>7109</v>
      </c>
      <c r="D3004" s="6">
        <v>7000</v>
      </c>
      <c r="E3004" s="8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8289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60" x14ac:dyDescent="0.25">
      <c r="A3005">
        <v>3003</v>
      </c>
      <c r="B3005" s="3" t="s">
        <v>3001</v>
      </c>
      <c r="C3005" s="3" t="s">
        <v>7110</v>
      </c>
      <c r="D3005" s="6">
        <v>3000</v>
      </c>
      <c r="E3005" s="8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8289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60" x14ac:dyDescent="0.25">
      <c r="A3006">
        <v>3004</v>
      </c>
      <c r="B3006" s="3" t="s">
        <v>3002</v>
      </c>
      <c r="C3006" s="3" t="s">
        <v>7111</v>
      </c>
      <c r="D3006" s="6">
        <v>40000</v>
      </c>
      <c r="E3006" s="8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8289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60" x14ac:dyDescent="0.25">
      <c r="A3007">
        <v>3005</v>
      </c>
      <c r="B3007" s="3" t="s">
        <v>3003</v>
      </c>
      <c r="C3007" s="3" t="s">
        <v>7112</v>
      </c>
      <c r="D3007" s="6">
        <v>10600</v>
      </c>
      <c r="E3007" s="8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8289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45" x14ac:dyDescent="0.25">
      <c r="A3008">
        <v>3006</v>
      </c>
      <c r="B3008" s="3" t="s">
        <v>3004</v>
      </c>
      <c r="C3008" s="3" t="s">
        <v>7113</v>
      </c>
      <c r="D3008" s="6">
        <v>8000</v>
      </c>
      <c r="E3008" s="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8289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0" x14ac:dyDescent="0.25">
      <c r="A3009">
        <v>3007</v>
      </c>
      <c r="B3009" s="3" t="s">
        <v>3005</v>
      </c>
      <c r="C3009" s="3" t="s">
        <v>7114</v>
      </c>
      <c r="D3009" s="6">
        <v>600</v>
      </c>
      <c r="E3009" s="8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8289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5" x14ac:dyDescent="0.25">
      <c r="A3010">
        <v>3008</v>
      </c>
      <c r="B3010" s="3" t="s">
        <v>3006</v>
      </c>
      <c r="C3010" s="3" t="s">
        <v>7115</v>
      </c>
      <c r="D3010" s="6">
        <v>3000</v>
      </c>
      <c r="E3010" s="8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8289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60" x14ac:dyDescent="0.25">
      <c r="A3011">
        <v>3009</v>
      </c>
      <c r="B3011" s="3" t="s">
        <v>3007</v>
      </c>
      <c r="C3011" s="3" t="s">
        <v>7116</v>
      </c>
      <c r="D3011" s="6">
        <v>25000</v>
      </c>
      <c r="E3011" s="8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8289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60" x14ac:dyDescent="0.25">
      <c r="A3012">
        <v>3010</v>
      </c>
      <c r="B3012" s="3" t="s">
        <v>3008</v>
      </c>
      <c r="C3012" s="3" t="s">
        <v>7117</v>
      </c>
      <c r="D3012" s="6">
        <v>1500</v>
      </c>
      <c r="E3012" s="8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8289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5" x14ac:dyDescent="0.25">
      <c r="A3013">
        <v>3011</v>
      </c>
      <c r="B3013" s="3" t="s">
        <v>3009</v>
      </c>
      <c r="C3013" s="3" t="s">
        <v>7118</v>
      </c>
      <c r="D3013" s="6">
        <v>300</v>
      </c>
      <c r="E3013" s="8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8289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5" x14ac:dyDescent="0.25">
      <c r="A3014">
        <v>3012</v>
      </c>
      <c r="B3014" s="3" t="s">
        <v>3010</v>
      </c>
      <c r="C3014" s="3" t="s">
        <v>7119</v>
      </c>
      <c r="D3014" s="6">
        <v>4000</v>
      </c>
      <c r="E3014" s="8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8289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5" x14ac:dyDescent="0.25">
      <c r="A3015">
        <v>3013</v>
      </c>
      <c r="B3015" s="3" t="s">
        <v>3011</v>
      </c>
      <c r="C3015" s="3" t="s">
        <v>7120</v>
      </c>
      <c r="D3015" s="6">
        <v>10000</v>
      </c>
      <c r="E3015" s="8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8289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60" x14ac:dyDescent="0.25">
      <c r="A3016">
        <v>3014</v>
      </c>
      <c r="B3016" s="3" t="s">
        <v>3012</v>
      </c>
      <c r="C3016" s="3" t="s">
        <v>7121</v>
      </c>
      <c r="D3016" s="6">
        <v>25000</v>
      </c>
      <c r="E3016" s="8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8289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5" x14ac:dyDescent="0.25">
      <c r="A3017">
        <v>3015</v>
      </c>
      <c r="B3017" s="3" t="s">
        <v>3013</v>
      </c>
      <c r="C3017" s="3" t="s">
        <v>7122</v>
      </c>
      <c r="D3017" s="6">
        <v>3400</v>
      </c>
      <c r="E3017" s="8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8289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60" x14ac:dyDescent="0.25">
      <c r="A3018">
        <v>3016</v>
      </c>
      <c r="B3018" s="3" t="s">
        <v>3014</v>
      </c>
      <c r="C3018" s="3" t="s">
        <v>7123</v>
      </c>
      <c r="D3018" s="6">
        <v>8500</v>
      </c>
      <c r="E3018" s="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8289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60" x14ac:dyDescent="0.25">
      <c r="A3019">
        <v>3017</v>
      </c>
      <c r="B3019" s="3" t="s">
        <v>3015</v>
      </c>
      <c r="C3019" s="3" t="s">
        <v>7124</v>
      </c>
      <c r="D3019" s="6">
        <v>22000</v>
      </c>
      <c r="E3019" s="8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8289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60" x14ac:dyDescent="0.25">
      <c r="A3020">
        <v>3018</v>
      </c>
      <c r="B3020" s="3" t="s">
        <v>3016</v>
      </c>
      <c r="C3020" s="3" t="s">
        <v>7125</v>
      </c>
      <c r="D3020" s="6">
        <v>4200</v>
      </c>
      <c r="E3020" s="8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8289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60" x14ac:dyDescent="0.25">
      <c r="A3021">
        <v>3019</v>
      </c>
      <c r="B3021" s="3" t="s">
        <v>3017</v>
      </c>
      <c r="C3021" s="3" t="s">
        <v>7126</v>
      </c>
      <c r="D3021" s="6">
        <v>15000</v>
      </c>
      <c r="E3021" s="8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8289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60" x14ac:dyDescent="0.25">
      <c r="A3022">
        <v>3020</v>
      </c>
      <c r="B3022" s="3" t="s">
        <v>3018</v>
      </c>
      <c r="C3022" s="3" t="s">
        <v>7127</v>
      </c>
      <c r="D3022" s="6">
        <v>7000</v>
      </c>
      <c r="E3022" s="8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8289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5" x14ac:dyDescent="0.25">
      <c r="A3023">
        <v>3021</v>
      </c>
      <c r="B3023" s="3" t="s">
        <v>3019</v>
      </c>
      <c r="C3023" s="3" t="s">
        <v>7128</v>
      </c>
      <c r="D3023" s="6">
        <v>4500</v>
      </c>
      <c r="E3023" s="8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8289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60" x14ac:dyDescent="0.25">
      <c r="A3024">
        <v>3022</v>
      </c>
      <c r="B3024" s="3" t="s">
        <v>3020</v>
      </c>
      <c r="C3024" s="3" t="s">
        <v>7129</v>
      </c>
      <c r="D3024" s="6">
        <v>10000</v>
      </c>
      <c r="E3024" s="8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8289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60" x14ac:dyDescent="0.25">
      <c r="A3025">
        <v>3023</v>
      </c>
      <c r="B3025" s="3" t="s">
        <v>3021</v>
      </c>
      <c r="C3025" s="3" t="s">
        <v>7130</v>
      </c>
      <c r="D3025" s="6">
        <v>700</v>
      </c>
      <c r="E3025" s="8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8289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60" x14ac:dyDescent="0.25">
      <c r="A3026">
        <v>3024</v>
      </c>
      <c r="B3026" s="3" t="s">
        <v>3022</v>
      </c>
      <c r="C3026" s="3" t="s">
        <v>7131</v>
      </c>
      <c r="D3026" s="6">
        <v>5000</v>
      </c>
      <c r="E3026" s="8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8289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5" x14ac:dyDescent="0.25">
      <c r="A3027">
        <v>3025</v>
      </c>
      <c r="B3027" s="3" t="s">
        <v>3023</v>
      </c>
      <c r="C3027" s="3" t="s">
        <v>7132</v>
      </c>
      <c r="D3027" s="6">
        <v>2500</v>
      </c>
      <c r="E3027" s="8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8289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60" x14ac:dyDescent="0.25">
      <c r="A3028">
        <v>3026</v>
      </c>
      <c r="B3028" s="3" t="s">
        <v>3024</v>
      </c>
      <c r="C3028" s="3" t="s">
        <v>7133</v>
      </c>
      <c r="D3028" s="6">
        <v>900</v>
      </c>
      <c r="E3028" s="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8289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45" x14ac:dyDescent="0.25">
      <c r="A3029">
        <v>3027</v>
      </c>
      <c r="B3029" s="3" t="s">
        <v>3025</v>
      </c>
      <c r="C3029" s="3" t="s">
        <v>7134</v>
      </c>
      <c r="D3029" s="6">
        <v>40000</v>
      </c>
      <c r="E3029" s="8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8289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0" x14ac:dyDescent="0.25">
      <c r="A3030">
        <v>3028</v>
      </c>
      <c r="B3030" s="3" t="s">
        <v>3026</v>
      </c>
      <c r="C3030" s="3" t="s">
        <v>7135</v>
      </c>
      <c r="D3030" s="6">
        <v>5000</v>
      </c>
      <c r="E3030" s="8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8289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60" x14ac:dyDescent="0.25">
      <c r="A3031">
        <v>3029</v>
      </c>
      <c r="B3031" s="3" t="s">
        <v>3027</v>
      </c>
      <c r="C3031" s="3" t="s">
        <v>7136</v>
      </c>
      <c r="D3031" s="6">
        <v>30000</v>
      </c>
      <c r="E3031" s="8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8289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60" x14ac:dyDescent="0.25">
      <c r="A3032">
        <v>3030</v>
      </c>
      <c r="B3032" s="3" t="s">
        <v>3028</v>
      </c>
      <c r="C3032" s="3" t="s">
        <v>7137</v>
      </c>
      <c r="D3032" s="6">
        <v>1750</v>
      </c>
      <c r="E3032" s="8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8289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75" x14ac:dyDescent="0.25">
      <c r="A3033">
        <v>3031</v>
      </c>
      <c r="B3033" s="3" t="s">
        <v>3029</v>
      </c>
      <c r="C3033" s="3" t="s">
        <v>7138</v>
      </c>
      <c r="D3033" s="6">
        <v>1500</v>
      </c>
      <c r="E3033" s="8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8289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60" x14ac:dyDescent="0.25">
      <c r="A3034">
        <v>3032</v>
      </c>
      <c r="B3034" s="3" t="s">
        <v>3030</v>
      </c>
      <c r="C3034" s="3" t="s">
        <v>7139</v>
      </c>
      <c r="D3034" s="6">
        <v>1000</v>
      </c>
      <c r="E3034" s="8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8289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5" x14ac:dyDescent="0.25">
      <c r="A3035">
        <v>3033</v>
      </c>
      <c r="B3035" s="3" t="s">
        <v>3031</v>
      </c>
      <c r="C3035" s="3" t="s">
        <v>7140</v>
      </c>
      <c r="D3035" s="6">
        <v>3000</v>
      </c>
      <c r="E3035" s="8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8289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75" x14ac:dyDescent="0.25">
      <c r="A3036">
        <v>3034</v>
      </c>
      <c r="B3036" s="3" t="s">
        <v>3032</v>
      </c>
      <c r="C3036" s="3" t="s">
        <v>7141</v>
      </c>
      <c r="D3036" s="6">
        <v>100000</v>
      </c>
      <c r="E3036" s="8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8289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45" x14ac:dyDescent="0.25">
      <c r="A3037">
        <v>3035</v>
      </c>
      <c r="B3037" s="3" t="s">
        <v>3033</v>
      </c>
      <c r="C3037" s="3" t="s">
        <v>7142</v>
      </c>
      <c r="D3037" s="6">
        <v>25000</v>
      </c>
      <c r="E3037" s="8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8289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60" x14ac:dyDescent="0.25">
      <c r="A3038">
        <v>3036</v>
      </c>
      <c r="B3038" s="3" t="s">
        <v>3034</v>
      </c>
      <c r="C3038" s="3" t="s">
        <v>7143</v>
      </c>
      <c r="D3038" s="6">
        <v>25000</v>
      </c>
      <c r="E3038" s="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8289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0" x14ac:dyDescent="0.25">
      <c r="A3039">
        <v>3037</v>
      </c>
      <c r="B3039" s="3" t="s">
        <v>3035</v>
      </c>
      <c r="C3039" s="3" t="s">
        <v>7144</v>
      </c>
      <c r="D3039" s="6">
        <v>500</v>
      </c>
      <c r="E3039" s="8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8289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5" x14ac:dyDescent="0.25">
      <c r="A3040">
        <v>3038</v>
      </c>
      <c r="B3040" s="3" t="s">
        <v>3036</v>
      </c>
      <c r="C3040" s="3" t="s">
        <v>7145</v>
      </c>
      <c r="D3040" s="6">
        <v>1000</v>
      </c>
      <c r="E3040" s="8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8289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5" x14ac:dyDescent="0.25">
      <c r="A3041">
        <v>3039</v>
      </c>
      <c r="B3041" s="3" t="s">
        <v>3037</v>
      </c>
      <c r="C3041" s="3" t="s">
        <v>7146</v>
      </c>
      <c r="D3041" s="6">
        <v>20000</v>
      </c>
      <c r="E3041" s="8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8289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5" x14ac:dyDescent="0.25">
      <c r="A3042">
        <v>3040</v>
      </c>
      <c r="B3042" s="3" t="s">
        <v>3038</v>
      </c>
      <c r="C3042" s="3" t="s">
        <v>7147</v>
      </c>
      <c r="D3042" s="6">
        <v>3000</v>
      </c>
      <c r="E3042" s="8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8289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0" x14ac:dyDescent="0.25">
      <c r="A3043">
        <v>3041</v>
      </c>
      <c r="B3043" s="3" t="s">
        <v>3039</v>
      </c>
      <c r="C3043" s="3" t="s">
        <v>7148</v>
      </c>
      <c r="D3043" s="6">
        <v>8300</v>
      </c>
      <c r="E3043" s="8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8289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60" x14ac:dyDescent="0.25">
      <c r="A3044">
        <v>3042</v>
      </c>
      <c r="B3044" s="3" t="s">
        <v>3040</v>
      </c>
      <c r="C3044" s="3" t="s">
        <v>7149</v>
      </c>
      <c r="D3044" s="6">
        <v>1500</v>
      </c>
      <c r="E3044" s="8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8289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5" x14ac:dyDescent="0.25">
      <c r="A3045">
        <v>3043</v>
      </c>
      <c r="B3045" s="3" t="s">
        <v>3041</v>
      </c>
      <c r="C3045" s="3" t="s">
        <v>7150</v>
      </c>
      <c r="D3045" s="6">
        <v>15000</v>
      </c>
      <c r="E3045" s="8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8289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5" x14ac:dyDescent="0.25">
      <c r="A3046">
        <v>3044</v>
      </c>
      <c r="B3046" s="3" t="s">
        <v>3042</v>
      </c>
      <c r="C3046" s="3" t="s">
        <v>7151</v>
      </c>
      <c r="D3046" s="6">
        <v>12000</v>
      </c>
      <c r="E3046" s="8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8289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60" x14ac:dyDescent="0.25">
      <c r="A3047">
        <v>3045</v>
      </c>
      <c r="B3047" s="3" t="s">
        <v>3043</v>
      </c>
      <c r="C3047" s="3" t="s">
        <v>7152</v>
      </c>
      <c r="D3047" s="6">
        <v>4000</v>
      </c>
      <c r="E3047" s="8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8289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60" x14ac:dyDescent="0.25">
      <c r="A3048">
        <v>3046</v>
      </c>
      <c r="B3048" s="3" t="s">
        <v>3044</v>
      </c>
      <c r="C3048" s="3" t="s">
        <v>7153</v>
      </c>
      <c r="D3048" s="6">
        <v>7900</v>
      </c>
      <c r="E3048" s="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8289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5" x14ac:dyDescent="0.25">
      <c r="A3049">
        <v>3047</v>
      </c>
      <c r="B3049" s="3" t="s">
        <v>3045</v>
      </c>
      <c r="C3049" s="3" t="s">
        <v>7154</v>
      </c>
      <c r="D3049" s="6">
        <v>500</v>
      </c>
      <c r="E3049" s="8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8289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60" x14ac:dyDescent="0.25">
      <c r="A3050">
        <v>3048</v>
      </c>
      <c r="B3050" s="3" t="s">
        <v>3046</v>
      </c>
      <c r="C3050" s="3" t="s">
        <v>7155</v>
      </c>
      <c r="D3050" s="6">
        <v>5000</v>
      </c>
      <c r="E3050" s="8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8289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60" x14ac:dyDescent="0.25">
      <c r="A3051">
        <v>3049</v>
      </c>
      <c r="B3051" s="3" t="s">
        <v>3047</v>
      </c>
      <c r="C3051" s="3" t="s">
        <v>7156</v>
      </c>
      <c r="D3051" s="6">
        <v>3750</v>
      </c>
      <c r="E3051" s="8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8289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0" x14ac:dyDescent="0.25">
      <c r="A3052">
        <v>3050</v>
      </c>
      <c r="B3052" s="3" t="s">
        <v>3048</v>
      </c>
      <c r="C3052" s="3" t="s">
        <v>7157</v>
      </c>
      <c r="D3052" s="6">
        <v>600</v>
      </c>
      <c r="E3052" s="8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8289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60" x14ac:dyDescent="0.25">
      <c r="A3053">
        <v>3051</v>
      </c>
      <c r="B3053" s="3" t="s">
        <v>3049</v>
      </c>
      <c r="C3053" s="3" t="s">
        <v>7158</v>
      </c>
      <c r="D3053" s="6">
        <v>3500</v>
      </c>
      <c r="E3053" s="8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8289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45" x14ac:dyDescent="0.25">
      <c r="A3054">
        <v>3052</v>
      </c>
      <c r="B3054" s="3" t="s">
        <v>3050</v>
      </c>
      <c r="C3054" s="3" t="s">
        <v>7159</v>
      </c>
      <c r="D3054" s="6">
        <v>50000</v>
      </c>
      <c r="E3054" s="8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8289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60" x14ac:dyDescent="0.25">
      <c r="A3055">
        <v>3053</v>
      </c>
      <c r="B3055" s="3" t="s">
        <v>3051</v>
      </c>
      <c r="C3055" s="3" t="s">
        <v>7160</v>
      </c>
      <c r="D3055" s="6">
        <v>10000</v>
      </c>
      <c r="E3055" s="8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8289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60" x14ac:dyDescent="0.25">
      <c r="A3056">
        <v>3054</v>
      </c>
      <c r="B3056" s="3" t="s">
        <v>3052</v>
      </c>
      <c r="C3056" s="3" t="s">
        <v>7161</v>
      </c>
      <c r="D3056" s="6">
        <v>300</v>
      </c>
      <c r="E3056" s="8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8289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60" x14ac:dyDescent="0.25">
      <c r="A3057">
        <v>3055</v>
      </c>
      <c r="B3057" s="3" t="s">
        <v>3053</v>
      </c>
      <c r="C3057" s="3" t="s">
        <v>7162</v>
      </c>
      <c r="D3057" s="6">
        <v>20000</v>
      </c>
      <c r="E3057" s="8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8289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60" x14ac:dyDescent="0.25">
      <c r="A3058">
        <v>3056</v>
      </c>
      <c r="B3058" s="3" t="s">
        <v>3054</v>
      </c>
      <c r="C3058" s="3" t="s">
        <v>7163</v>
      </c>
      <c r="D3058" s="6">
        <v>25000</v>
      </c>
      <c r="E3058" s="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8289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5" x14ac:dyDescent="0.25">
      <c r="A3059">
        <v>3057</v>
      </c>
      <c r="B3059" s="3" t="s">
        <v>3055</v>
      </c>
      <c r="C3059" s="3" t="s">
        <v>7164</v>
      </c>
      <c r="D3059" s="6">
        <v>50000</v>
      </c>
      <c r="E3059" s="8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8289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60" x14ac:dyDescent="0.25">
      <c r="A3060">
        <v>3058</v>
      </c>
      <c r="B3060" s="3" t="s">
        <v>3056</v>
      </c>
      <c r="C3060" s="3" t="s">
        <v>7165</v>
      </c>
      <c r="D3060" s="6">
        <v>18000</v>
      </c>
      <c r="E3060" s="8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8289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60" x14ac:dyDescent="0.25">
      <c r="A3061">
        <v>3059</v>
      </c>
      <c r="B3061" s="3" t="s">
        <v>3057</v>
      </c>
      <c r="C3061" s="3" t="s">
        <v>7166</v>
      </c>
      <c r="D3061" s="6">
        <v>15000</v>
      </c>
      <c r="E3061" s="8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8289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45" x14ac:dyDescent="0.25">
      <c r="A3062">
        <v>3060</v>
      </c>
      <c r="B3062" s="3" t="s">
        <v>3058</v>
      </c>
      <c r="C3062" s="3" t="s">
        <v>7167</v>
      </c>
      <c r="D3062" s="6">
        <v>220000</v>
      </c>
      <c r="E3062" s="8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8289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x14ac:dyDescent="0.25">
      <c r="A3063">
        <v>3061</v>
      </c>
      <c r="B3063" s="3" t="s">
        <v>3059</v>
      </c>
      <c r="C3063" s="3" t="s">
        <v>7168</v>
      </c>
      <c r="D3063" s="6">
        <v>1000000</v>
      </c>
      <c r="E3063" s="8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8289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60" x14ac:dyDescent="0.25">
      <c r="A3064">
        <v>3062</v>
      </c>
      <c r="B3064" s="3" t="s">
        <v>3060</v>
      </c>
      <c r="C3064" s="3" t="s">
        <v>7169</v>
      </c>
      <c r="D3064" s="6">
        <v>10000</v>
      </c>
      <c r="E3064" s="8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8289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45" x14ac:dyDescent="0.25">
      <c r="A3065">
        <v>3063</v>
      </c>
      <c r="B3065" s="3" t="s">
        <v>3061</v>
      </c>
      <c r="C3065" s="3" t="s">
        <v>7170</v>
      </c>
      <c r="D3065" s="6">
        <v>3000</v>
      </c>
      <c r="E3065" s="8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8289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0" x14ac:dyDescent="0.25">
      <c r="A3066">
        <v>3064</v>
      </c>
      <c r="B3066" s="3" t="s">
        <v>3062</v>
      </c>
      <c r="C3066" s="3" t="s">
        <v>7171</v>
      </c>
      <c r="D3066" s="6">
        <v>75000</v>
      </c>
      <c r="E3066" s="8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8289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60" x14ac:dyDescent="0.25">
      <c r="A3067">
        <v>3065</v>
      </c>
      <c r="B3067" s="3" t="s">
        <v>3063</v>
      </c>
      <c r="C3067" s="3" t="s">
        <v>7172</v>
      </c>
      <c r="D3067" s="6">
        <v>25000</v>
      </c>
      <c r="E3067" s="8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8289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5" x14ac:dyDescent="0.25">
      <c r="A3068">
        <v>3066</v>
      </c>
      <c r="B3068" s="3" t="s">
        <v>3064</v>
      </c>
      <c r="C3068" s="3" t="s">
        <v>7173</v>
      </c>
      <c r="D3068" s="6">
        <v>350000</v>
      </c>
      <c r="E3068" s="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8289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60" x14ac:dyDescent="0.25">
      <c r="A3069">
        <v>3067</v>
      </c>
      <c r="B3069" s="3" t="s">
        <v>3065</v>
      </c>
      <c r="C3069" s="3" t="s">
        <v>7174</v>
      </c>
      <c r="D3069" s="6">
        <v>8000</v>
      </c>
      <c r="E3069" s="8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8289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60" x14ac:dyDescent="0.25">
      <c r="A3070">
        <v>3068</v>
      </c>
      <c r="B3070" s="3" t="s">
        <v>3066</v>
      </c>
      <c r="C3070" s="3" t="s">
        <v>7175</v>
      </c>
      <c r="D3070" s="6">
        <v>250000</v>
      </c>
      <c r="E3070" s="8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8289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60" x14ac:dyDescent="0.25">
      <c r="A3071">
        <v>3069</v>
      </c>
      <c r="B3071" s="3" t="s">
        <v>3067</v>
      </c>
      <c r="C3071" s="3" t="s">
        <v>7176</v>
      </c>
      <c r="D3071" s="6">
        <v>1000</v>
      </c>
      <c r="E3071" s="8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8289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5" x14ac:dyDescent="0.25">
      <c r="A3072">
        <v>3070</v>
      </c>
      <c r="B3072" s="3" t="s">
        <v>3068</v>
      </c>
      <c r="C3072" s="3" t="s">
        <v>7177</v>
      </c>
      <c r="D3072" s="6">
        <v>10000</v>
      </c>
      <c r="E3072" s="8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8289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5" x14ac:dyDescent="0.25">
      <c r="A3073">
        <v>3071</v>
      </c>
      <c r="B3073" s="3" t="s">
        <v>3069</v>
      </c>
      <c r="C3073" s="3" t="s">
        <v>7178</v>
      </c>
      <c r="D3073" s="6">
        <v>12000</v>
      </c>
      <c r="E3073" s="8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8289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60" x14ac:dyDescent="0.25">
      <c r="A3074">
        <v>3072</v>
      </c>
      <c r="B3074" s="3" t="s">
        <v>3070</v>
      </c>
      <c r="C3074" s="3" t="s">
        <v>7179</v>
      </c>
      <c r="D3074" s="6">
        <v>12000</v>
      </c>
      <c r="E3074" s="8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8289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5" x14ac:dyDescent="0.25">
      <c r="A3075">
        <v>3073</v>
      </c>
      <c r="B3075" s="3" t="s">
        <v>3071</v>
      </c>
      <c r="C3075" s="3" t="s">
        <v>7180</v>
      </c>
      <c r="D3075" s="6">
        <v>2800000</v>
      </c>
      <c r="E3075" s="8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8289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75" x14ac:dyDescent="0.25">
      <c r="A3076">
        <v>3074</v>
      </c>
      <c r="B3076" s="3" t="s">
        <v>3072</v>
      </c>
      <c r="C3076" s="3" t="s">
        <v>7181</v>
      </c>
      <c r="D3076" s="6">
        <v>25000</v>
      </c>
      <c r="E3076" s="8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8289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5" x14ac:dyDescent="0.25">
      <c r="A3077">
        <v>3075</v>
      </c>
      <c r="B3077" s="3" t="s">
        <v>3073</v>
      </c>
      <c r="C3077" s="3" t="s">
        <v>7182</v>
      </c>
      <c r="D3077" s="6">
        <v>15000</v>
      </c>
      <c r="E3077" s="8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8289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0" x14ac:dyDescent="0.25">
      <c r="A3078">
        <v>3076</v>
      </c>
      <c r="B3078" s="3" t="s">
        <v>3074</v>
      </c>
      <c r="C3078" s="3" t="s">
        <v>7183</v>
      </c>
      <c r="D3078" s="6">
        <v>10000</v>
      </c>
      <c r="E3078" s="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8289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60" x14ac:dyDescent="0.25">
      <c r="A3079">
        <v>3077</v>
      </c>
      <c r="B3079" s="3" t="s">
        <v>3075</v>
      </c>
      <c r="C3079" s="3" t="s">
        <v>7184</v>
      </c>
      <c r="D3079" s="6">
        <v>22000</v>
      </c>
      <c r="E3079" s="8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8289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60" x14ac:dyDescent="0.25">
      <c r="A3080">
        <v>3078</v>
      </c>
      <c r="B3080" s="3" t="s">
        <v>3076</v>
      </c>
      <c r="C3080" s="3" t="s">
        <v>7185</v>
      </c>
      <c r="D3080" s="6">
        <v>60000</v>
      </c>
      <c r="E3080" s="8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8289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5" x14ac:dyDescent="0.25">
      <c r="A3081">
        <v>3079</v>
      </c>
      <c r="B3081" s="3" t="s">
        <v>3077</v>
      </c>
      <c r="C3081" s="3" t="s">
        <v>7186</v>
      </c>
      <c r="D3081" s="6">
        <v>1333666</v>
      </c>
      <c r="E3081" s="8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8289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60" x14ac:dyDescent="0.25">
      <c r="A3082">
        <v>3080</v>
      </c>
      <c r="B3082" s="3" t="s">
        <v>3078</v>
      </c>
      <c r="C3082" s="3" t="s">
        <v>7187</v>
      </c>
      <c r="D3082" s="6">
        <v>2000000</v>
      </c>
      <c r="E3082" s="8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8289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60" x14ac:dyDescent="0.25">
      <c r="A3083">
        <v>3081</v>
      </c>
      <c r="B3083" s="3" t="s">
        <v>3079</v>
      </c>
      <c r="C3083" s="3" t="s">
        <v>7188</v>
      </c>
      <c r="D3083" s="6">
        <v>1000000</v>
      </c>
      <c r="E3083" s="8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8289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60" x14ac:dyDescent="0.25">
      <c r="A3084">
        <v>3082</v>
      </c>
      <c r="B3084" s="3" t="s">
        <v>3080</v>
      </c>
      <c r="C3084" s="3" t="s">
        <v>7189</v>
      </c>
      <c r="D3084" s="6">
        <v>9000</v>
      </c>
      <c r="E3084" s="8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8289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75" x14ac:dyDescent="0.25">
      <c r="A3085">
        <v>3083</v>
      </c>
      <c r="B3085" s="3" t="s">
        <v>3081</v>
      </c>
      <c r="C3085" s="3" t="s">
        <v>7190</v>
      </c>
      <c r="D3085" s="6">
        <v>20000</v>
      </c>
      <c r="E3085" s="8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8289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60" x14ac:dyDescent="0.25">
      <c r="A3086">
        <v>3084</v>
      </c>
      <c r="B3086" s="3" t="s">
        <v>3082</v>
      </c>
      <c r="C3086" s="3" t="s">
        <v>7191</v>
      </c>
      <c r="D3086" s="6">
        <v>4059</v>
      </c>
      <c r="E3086" s="8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8289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60" x14ac:dyDescent="0.25">
      <c r="A3087">
        <v>3085</v>
      </c>
      <c r="B3087" s="3" t="s">
        <v>3083</v>
      </c>
      <c r="C3087" s="3" t="s">
        <v>7192</v>
      </c>
      <c r="D3087" s="6">
        <v>25000</v>
      </c>
      <c r="E3087" s="8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8289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60" x14ac:dyDescent="0.25">
      <c r="A3088">
        <v>3086</v>
      </c>
      <c r="B3088" s="3" t="s">
        <v>3084</v>
      </c>
      <c r="C3088" s="3" t="s">
        <v>7193</v>
      </c>
      <c r="D3088" s="6">
        <v>20000</v>
      </c>
      <c r="E3088" s="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8289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60" x14ac:dyDescent="0.25">
      <c r="A3089">
        <v>3087</v>
      </c>
      <c r="B3089" s="3" t="s">
        <v>3085</v>
      </c>
      <c r="C3089" s="3" t="s">
        <v>7194</v>
      </c>
      <c r="D3089" s="6">
        <v>20000</v>
      </c>
      <c r="E3089" s="8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8289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45" x14ac:dyDescent="0.25">
      <c r="A3090">
        <v>3088</v>
      </c>
      <c r="B3090" s="3" t="s">
        <v>3086</v>
      </c>
      <c r="C3090" s="3" t="s">
        <v>7195</v>
      </c>
      <c r="D3090" s="6">
        <v>65000</v>
      </c>
      <c r="E3090" s="8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8289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45" x14ac:dyDescent="0.25">
      <c r="A3091">
        <v>3089</v>
      </c>
      <c r="B3091" s="3" t="s">
        <v>3087</v>
      </c>
      <c r="C3091" s="3" t="s">
        <v>7196</v>
      </c>
      <c r="D3091" s="6">
        <v>25000</v>
      </c>
      <c r="E3091" s="8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8289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60" x14ac:dyDescent="0.25">
      <c r="A3092">
        <v>3090</v>
      </c>
      <c r="B3092" s="3" t="s">
        <v>3088</v>
      </c>
      <c r="C3092" s="3" t="s">
        <v>7197</v>
      </c>
      <c r="D3092" s="6">
        <v>225000</v>
      </c>
      <c r="E3092" s="8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8289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60" x14ac:dyDescent="0.25">
      <c r="A3093">
        <v>3091</v>
      </c>
      <c r="B3093" s="3" t="s">
        <v>3089</v>
      </c>
      <c r="C3093" s="3" t="s">
        <v>7198</v>
      </c>
      <c r="D3093" s="6">
        <v>5000</v>
      </c>
      <c r="E3093" s="8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8289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5" x14ac:dyDescent="0.25">
      <c r="A3094">
        <v>3092</v>
      </c>
      <c r="B3094" s="3" t="s">
        <v>3090</v>
      </c>
      <c r="C3094" s="3" t="s">
        <v>7199</v>
      </c>
      <c r="D3094" s="6">
        <v>100000</v>
      </c>
      <c r="E3094" s="8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8289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60" x14ac:dyDescent="0.25">
      <c r="A3095">
        <v>3093</v>
      </c>
      <c r="B3095" s="3" t="s">
        <v>3091</v>
      </c>
      <c r="C3095" s="3" t="s">
        <v>7200</v>
      </c>
      <c r="D3095" s="6">
        <v>4000</v>
      </c>
      <c r="E3095" s="8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8289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45" x14ac:dyDescent="0.25">
      <c r="A3096">
        <v>3094</v>
      </c>
      <c r="B3096" s="3" t="s">
        <v>3092</v>
      </c>
      <c r="C3096" s="3" t="s">
        <v>7201</v>
      </c>
      <c r="D3096" s="6">
        <v>100000</v>
      </c>
      <c r="E3096" s="8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8289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5" x14ac:dyDescent="0.25">
      <c r="A3097">
        <v>3095</v>
      </c>
      <c r="B3097" s="3" t="s">
        <v>3093</v>
      </c>
      <c r="C3097" s="3" t="s">
        <v>7202</v>
      </c>
      <c r="D3097" s="6">
        <v>14920</v>
      </c>
      <c r="E3097" s="8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8289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5" x14ac:dyDescent="0.25">
      <c r="A3098">
        <v>3096</v>
      </c>
      <c r="B3098" s="3" t="s">
        <v>3094</v>
      </c>
      <c r="C3098" s="3" t="s">
        <v>7203</v>
      </c>
      <c r="D3098" s="6">
        <v>20000</v>
      </c>
      <c r="E3098" s="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8289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60" x14ac:dyDescent="0.25">
      <c r="A3099">
        <v>3097</v>
      </c>
      <c r="B3099" s="3" t="s">
        <v>3095</v>
      </c>
      <c r="C3099" s="3" t="s">
        <v>7204</v>
      </c>
      <c r="D3099" s="6">
        <v>10000</v>
      </c>
      <c r="E3099" s="8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8289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60" x14ac:dyDescent="0.25">
      <c r="A3100">
        <v>3098</v>
      </c>
      <c r="B3100" s="3" t="s">
        <v>3096</v>
      </c>
      <c r="C3100" s="3" t="s">
        <v>7205</v>
      </c>
      <c r="D3100" s="6">
        <v>48725</v>
      </c>
      <c r="E3100" s="8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8289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60" x14ac:dyDescent="0.25">
      <c r="A3101">
        <v>3099</v>
      </c>
      <c r="B3101" s="3" t="s">
        <v>3097</v>
      </c>
      <c r="C3101" s="3" t="s">
        <v>7206</v>
      </c>
      <c r="D3101" s="6">
        <v>2000</v>
      </c>
      <c r="E3101" s="8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8289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60" x14ac:dyDescent="0.25">
      <c r="A3102">
        <v>3100</v>
      </c>
      <c r="B3102" s="3" t="s">
        <v>3098</v>
      </c>
      <c r="C3102" s="3" t="s">
        <v>7207</v>
      </c>
      <c r="D3102" s="6">
        <v>12000</v>
      </c>
      <c r="E3102" s="8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8289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60" x14ac:dyDescent="0.25">
      <c r="A3103">
        <v>3101</v>
      </c>
      <c r="B3103" s="3" t="s">
        <v>3099</v>
      </c>
      <c r="C3103" s="3" t="s">
        <v>7208</v>
      </c>
      <c r="D3103" s="6">
        <v>2500</v>
      </c>
      <c r="E3103" s="8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8289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60" x14ac:dyDescent="0.25">
      <c r="A3104">
        <v>3102</v>
      </c>
      <c r="B3104" s="3" t="s">
        <v>3100</v>
      </c>
      <c r="C3104" s="3" t="s">
        <v>7209</v>
      </c>
      <c r="D3104" s="6">
        <v>16000</v>
      </c>
      <c r="E3104" s="8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8289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0" x14ac:dyDescent="0.25">
      <c r="A3105">
        <v>3103</v>
      </c>
      <c r="B3105" s="3" t="s">
        <v>3101</v>
      </c>
      <c r="C3105" s="3" t="s">
        <v>7210</v>
      </c>
      <c r="D3105" s="6">
        <v>4100</v>
      </c>
      <c r="E3105" s="8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8289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60" x14ac:dyDescent="0.25">
      <c r="A3106">
        <v>3104</v>
      </c>
      <c r="B3106" s="3" t="s">
        <v>3102</v>
      </c>
      <c r="C3106" s="3" t="s">
        <v>7211</v>
      </c>
      <c r="D3106" s="6">
        <v>4000</v>
      </c>
      <c r="E3106" s="8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8289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5" x14ac:dyDescent="0.25">
      <c r="A3107">
        <v>3105</v>
      </c>
      <c r="B3107" s="3" t="s">
        <v>3103</v>
      </c>
      <c r="C3107" s="3" t="s">
        <v>7212</v>
      </c>
      <c r="D3107" s="6">
        <v>5845</v>
      </c>
      <c r="E3107" s="8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8289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60" x14ac:dyDescent="0.25">
      <c r="A3108">
        <v>3106</v>
      </c>
      <c r="B3108" s="3" t="s">
        <v>3104</v>
      </c>
      <c r="C3108" s="3" t="s">
        <v>7213</v>
      </c>
      <c r="D3108" s="6">
        <v>1000</v>
      </c>
      <c r="E3108" s="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8289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60" x14ac:dyDescent="0.25">
      <c r="A3109">
        <v>3107</v>
      </c>
      <c r="B3109" s="3" t="s">
        <v>3105</v>
      </c>
      <c r="C3109" s="3" t="s">
        <v>7214</v>
      </c>
      <c r="D3109" s="6">
        <v>40000</v>
      </c>
      <c r="E3109" s="8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8289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30" x14ac:dyDescent="0.25">
      <c r="A3110">
        <v>3108</v>
      </c>
      <c r="B3110" s="3" t="s">
        <v>3106</v>
      </c>
      <c r="C3110" s="3" t="s">
        <v>7215</v>
      </c>
      <c r="D3110" s="6">
        <v>50000</v>
      </c>
      <c r="E3110" s="8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8289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60" x14ac:dyDescent="0.25">
      <c r="A3111">
        <v>3109</v>
      </c>
      <c r="B3111" s="3" t="s">
        <v>3107</v>
      </c>
      <c r="C3111" s="3" t="s">
        <v>7216</v>
      </c>
      <c r="D3111" s="6">
        <v>26500</v>
      </c>
      <c r="E3111" s="8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8289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5" x14ac:dyDescent="0.25">
      <c r="A3112">
        <v>3110</v>
      </c>
      <c r="B3112" s="3" t="s">
        <v>3108</v>
      </c>
      <c r="C3112" s="3" t="s">
        <v>7217</v>
      </c>
      <c r="D3112" s="6">
        <v>25000</v>
      </c>
      <c r="E3112" s="8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8289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45" x14ac:dyDescent="0.25">
      <c r="A3113">
        <v>3111</v>
      </c>
      <c r="B3113" s="3" t="s">
        <v>3109</v>
      </c>
      <c r="C3113" s="3" t="s">
        <v>7218</v>
      </c>
      <c r="D3113" s="6">
        <v>20000</v>
      </c>
      <c r="E3113" s="8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8289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60" x14ac:dyDescent="0.25">
      <c r="A3114">
        <v>3112</v>
      </c>
      <c r="B3114" s="3" t="s">
        <v>3110</v>
      </c>
      <c r="C3114" s="3" t="s">
        <v>7219</v>
      </c>
      <c r="D3114" s="6">
        <v>11000</v>
      </c>
      <c r="E3114" s="8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8289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60" x14ac:dyDescent="0.25">
      <c r="A3115">
        <v>3113</v>
      </c>
      <c r="B3115" s="3" t="s">
        <v>3111</v>
      </c>
      <c r="C3115" s="3" t="s">
        <v>7220</v>
      </c>
      <c r="D3115" s="6">
        <v>109225</v>
      </c>
      <c r="E3115" s="8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8289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60" x14ac:dyDescent="0.25">
      <c r="A3116">
        <v>3114</v>
      </c>
      <c r="B3116" s="3" t="s">
        <v>3112</v>
      </c>
      <c r="C3116" s="3" t="s">
        <v>7221</v>
      </c>
      <c r="D3116" s="6">
        <v>75000</v>
      </c>
      <c r="E3116" s="8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8289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60" x14ac:dyDescent="0.25">
      <c r="A3117">
        <v>3115</v>
      </c>
      <c r="B3117" s="3" t="s">
        <v>3113</v>
      </c>
      <c r="C3117" s="3" t="s">
        <v>7222</v>
      </c>
      <c r="D3117" s="6">
        <v>10000</v>
      </c>
      <c r="E3117" s="8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8289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5" x14ac:dyDescent="0.25">
      <c r="A3118">
        <v>3116</v>
      </c>
      <c r="B3118" s="3" t="s">
        <v>3114</v>
      </c>
      <c r="C3118" s="3" t="s">
        <v>7223</v>
      </c>
      <c r="D3118" s="6">
        <v>750</v>
      </c>
      <c r="E3118" s="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8289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5" x14ac:dyDescent="0.25">
      <c r="A3119">
        <v>3117</v>
      </c>
      <c r="B3119" s="3" t="s">
        <v>3115</v>
      </c>
      <c r="C3119" s="3" t="s">
        <v>7224</v>
      </c>
      <c r="D3119" s="6">
        <v>1000</v>
      </c>
      <c r="E3119" s="8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8289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0" x14ac:dyDescent="0.25">
      <c r="A3120">
        <v>3118</v>
      </c>
      <c r="B3120" s="3" t="s">
        <v>3116</v>
      </c>
      <c r="C3120" s="3" t="s">
        <v>7225</v>
      </c>
      <c r="D3120" s="6">
        <v>500000</v>
      </c>
      <c r="E3120" s="8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8289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60" x14ac:dyDescent="0.25">
      <c r="A3121">
        <v>3119</v>
      </c>
      <c r="B3121" s="3" t="s">
        <v>3117</v>
      </c>
      <c r="C3121" s="3" t="s">
        <v>7226</v>
      </c>
      <c r="D3121" s="6">
        <v>10000</v>
      </c>
      <c r="E3121" s="8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8289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5" x14ac:dyDescent="0.25">
      <c r="A3122">
        <v>3120</v>
      </c>
      <c r="B3122" s="3" t="s">
        <v>3118</v>
      </c>
      <c r="C3122" s="3" t="s">
        <v>7227</v>
      </c>
      <c r="D3122" s="6">
        <v>1300000</v>
      </c>
      <c r="E3122" s="8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8289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45" x14ac:dyDescent="0.25">
      <c r="A3123">
        <v>3121</v>
      </c>
      <c r="B3123" s="3" t="s">
        <v>3119</v>
      </c>
      <c r="C3123" s="3" t="s">
        <v>7228</v>
      </c>
      <c r="D3123" s="6">
        <v>1500</v>
      </c>
      <c r="E3123" s="8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8289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x14ac:dyDescent="0.25">
      <c r="A3124">
        <v>3122</v>
      </c>
      <c r="B3124" s="3" t="s">
        <v>3120</v>
      </c>
      <c r="C3124" s="3" t="s">
        <v>7229</v>
      </c>
      <c r="D3124" s="6">
        <v>199</v>
      </c>
      <c r="E3124" s="8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8289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60" x14ac:dyDescent="0.25">
      <c r="A3125">
        <v>3123</v>
      </c>
      <c r="B3125" s="3" t="s">
        <v>3121</v>
      </c>
      <c r="C3125" s="3" t="s">
        <v>7230</v>
      </c>
      <c r="D3125" s="6">
        <v>125000</v>
      </c>
      <c r="E3125" s="8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8289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45" x14ac:dyDescent="0.25">
      <c r="A3126">
        <v>3124</v>
      </c>
      <c r="B3126" s="3" t="s">
        <v>3122</v>
      </c>
      <c r="C3126" s="3" t="s">
        <v>7231</v>
      </c>
      <c r="D3126" s="6">
        <v>800000</v>
      </c>
      <c r="E3126" s="8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8289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x14ac:dyDescent="0.25">
      <c r="A3127">
        <v>3125</v>
      </c>
      <c r="B3127" s="3" t="s">
        <v>3123</v>
      </c>
      <c r="C3127" s="3" t="s">
        <v>7232</v>
      </c>
      <c r="D3127" s="6">
        <v>1500000</v>
      </c>
      <c r="E3127" s="8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8289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90" x14ac:dyDescent="0.25">
      <c r="A3128">
        <v>3126</v>
      </c>
      <c r="B3128" s="3" t="s">
        <v>3124</v>
      </c>
      <c r="C3128" s="3" t="s">
        <v>7233</v>
      </c>
      <c r="D3128" s="6">
        <v>25000</v>
      </c>
      <c r="E3128" s="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8289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60" x14ac:dyDescent="0.25">
      <c r="A3129">
        <v>3127</v>
      </c>
      <c r="B3129" s="3" t="s">
        <v>3125</v>
      </c>
      <c r="C3129" s="3" t="s">
        <v>7234</v>
      </c>
      <c r="D3129" s="6">
        <v>100000</v>
      </c>
      <c r="E3129" s="8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8289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60" x14ac:dyDescent="0.25">
      <c r="A3130">
        <v>3128</v>
      </c>
      <c r="B3130" s="3" t="s">
        <v>3126</v>
      </c>
      <c r="C3130" s="3" t="s">
        <v>7235</v>
      </c>
      <c r="D3130" s="6">
        <v>15000</v>
      </c>
      <c r="E3130" s="8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8257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60" x14ac:dyDescent="0.25">
      <c r="A3131">
        <v>3129</v>
      </c>
      <c r="B3131" s="3" t="s">
        <v>3127</v>
      </c>
      <c r="C3131" s="3" t="s">
        <v>7236</v>
      </c>
      <c r="D3131" s="6">
        <v>1250</v>
      </c>
      <c r="E3131" s="8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8257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45" x14ac:dyDescent="0.25">
      <c r="A3132">
        <v>3130</v>
      </c>
      <c r="B3132" s="3" t="s">
        <v>3128</v>
      </c>
      <c r="C3132" s="3" t="s">
        <v>7237</v>
      </c>
      <c r="D3132" s="6">
        <v>10000</v>
      </c>
      <c r="E3132" s="8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8257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0" x14ac:dyDescent="0.25">
      <c r="A3133">
        <v>3131</v>
      </c>
      <c r="B3133" s="3" t="s">
        <v>3129</v>
      </c>
      <c r="C3133" s="3" t="s">
        <v>7238</v>
      </c>
      <c r="D3133" s="6">
        <v>4100</v>
      </c>
      <c r="E3133" s="8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8257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0" x14ac:dyDescent="0.25">
      <c r="A3134">
        <v>3132</v>
      </c>
      <c r="B3134" s="3" t="s">
        <v>3130</v>
      </c>
      <c r="C3134" s="3" t="s">
        <v>7239</v>
      </c>
      <c r="D3134" s="6">
        <v>30000</v>
      </c>
      <c r="E3134" s="8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8257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60" x14ac:dyDescent="0.25">
      <c r="A3135">
        <v>3133</v>
      </c>
      <c r="B3135" s="3" t="s">
        <v>3131</v>
      </c>
      <c r="C3135" s="3" t="s">
        <v>7240</v>
      </c>
      <c r="D3135" s="6">
        <v>500</v>
      </c>
      <c r="E3135" s="8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8257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60" x14ac:dyDescent="0.25">
      <c r="A3136">
        <v>3134</v>
      </c>
      <c r="B3136" s="3" t="s">
        <v>3132</v>
      </c>
      <c r="C3136" s="3" t="s">
        <v>7241</v>
      </c>
      <c r="D3136" s="6">
        <v>1000</v>
      </c>
      <c r="E3136" s="8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8257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60" x14ac:dyDescent="0.25">
      <c r="A3137">
        <v>3135</v>
      </c>
      <c r="B3137" s="3" t="s">
        <v>3133</v>
      </c>
      <c r="C3137" s="3" t="s">
        <v>7242</v>
      </c>
      <c r="D3137" s="6">
        <v>777</v>
      </c>
      <c r="E3137" s="8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8257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60" x14ac:dyDescent="0.25">
      <c r="A3138">
        <v>3136</v>
      </c>
      <c r="B3138" s="3" t="s">
        <v>3134</v>
      </c>
      <c r="C3138" s="3" t="s">
        <v>7243</v>
      </c>
      <c r="D3138" s="6">
        <v>500</v>
      </c>
      <c r="E3138" s="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8257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45" x14ac:dyDescent="0.25">
      <c r="A3139">
        <v>3137</v>
      </c>
      <c r="B3139" s="3" t="s">
        <v>3135</v>
      </c>
      <c r="C3139" s="3" t="s">
        <v>7244</v>
      </c>
      <c r="D3139" s="6">
        <v>1500</v>
      </c>
      <c r="E3139" s="8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8257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0" x14ac:dyDescent="0.25">
      <c r="A3140">
        <v>3138</v>
      </c>
      <c r="B3140" s="3" t="s">
        <v>3136</v>
      </c>
      <c r="C3140" s="3" t="s">
        <v>7245</v>
      </c>
      <c r="D3140" s="6">
        <v>200</v>
      </c>
      <c r="E3140" s="8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8257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60" x14ac:dyDescent="0.25">
      <c r="A3141">
        <v>3139</v>
      </c>
      <c r="B3141" s="3" t="s">
        <v>3137</v>
      </c>
      <c r="C3141" s="3" t="s">
        <v>7246</v>
      </c>
      <c r="D3141" s="6">
        <v>50000</v>
      </c>
      <c r="E3141" s="8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8257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60" x14ac:dyDescent="0.25">
      <c r="A3142">
        <v>3140</v>
      </c>
      <c r="B3142" s="3" t="s">
        <v>3138</v>
      </c>
      <c r="C3142" s="3" t="s">
        <v>7247</v>
      </c>
      <c r="D3142" s="6">
        <v>10000</v>
      </c>
      <c r="E3142" s="8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8257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0" x14ac:dyDescent="0.25">
      <c r="A3143">
        <v>3141</v>
      </c>
      <c r="B3143" s="3" t="s">
        <v>3139</v>
      </c>
      <c r="C3143" s="3" t="s">
        <v>7248</v>
      </c>
      <c r="D3143" s="6">
        <v>500</v>
      </c>
      <c r="E3143" s="8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8257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5" x14ac:dyDescent="0.25">
      <c r="A3144">
        <v>3142</v>
      </c>
      <c r="B3144" s="3" t="s">
        <v>3140</v>
      </c>
      <c r="C3144" s="3" t="s">
        <v>7249</v>
      </c>
      <c r="D3144" s="6">
        <v>2750</v>
      </c>
      <c r="E3144" s="8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8257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0" x14ac:dyDescent="0.25">
      <c r="A3145">
        <v>3143</v>
      </c>
      <c r="B3145" s="3" t="s">
        <v>3141</v>
      </c>
      <c r="C3145" s="3" t="s">
        <v>7250</v>
      </c>
      <c r="D3145" s="6">
        <v>700</v>
      </c>
      <c r="E3145" s="8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8257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0" x14ac:dyDescent="0.25">
      <c r="A3146">
        <v>3144</v>
      </c>
      <c r="B3146" s="3" t="s">
        <v>3142</v>
      </c>
      <c r="C3146" s="3" t="s">
        <v>7251</v>
      </c>
      <c r="D3146" s="6">
        <v>10000</v>
      </c>
      <c r="E3146" s="8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8257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45" x14ac:dyDescent="0.25">
      <c r="A3147">
        <v>3145</v>
      </c>
      <c r="B3147" s="3" t="s">
        <v>3143</v>
      </c>
      <c r="C3147" s="3" t="s">
        <v>7252</v>
      </c>
      <c r="D3147" s="6">
        <v>25000</v>
      </c>
      <c r="E3147" s="8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8257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45" x14ac:dyDescent="0.25">
      <c r="A3148">
        <v>3146</v>
      </c>
      <c r="B3148" s="3" t="s">
        <v>3144</v>
      </c>
      <c r="C3148" s="3" t="s">
        <v>7253</v>
      </c>
      <c r="D3148" s="6">
        <v>50000</v>
      </c>
      <c r="E3148" s="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8257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60" x14ac:dyDescent="0.25">
      <c r="A3149">
        <v>3147</v>
      </c>
      <c r="B3149" s="3" t="s">
        <v>3145</v>
      </c>
      <c r="C3149" s="3" t="s">
        <v>7254</v>
      </c>
      <c r="D3149" s="6">
        <v>20000</v>
      </c>
      <c r="E3149" s="8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8257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0" x14ac:dyDescent="0.25">
      <c r="A3150">
        <v>3148</v>
      </c>
      <c r="B3150" s="3" t="s">
        <v>3146</v>
      </c>
      <c r="C3150" s="3" t="s">
        <v>7255</v>
      </c>
      <c r="D3150" s="6">
        <v>1800</v>
      </c>
      <c r="E3150" s="8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8257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60" x14ac:dyDescent="0.25">
      <c r="A3151">
        <v>3149</v>
      </c>
      <c r="B3151" s="3" t="s">
        <v>3147</v>
      </c>
      <c r="C3151" s="3" t="s">
        <v>7256</v>
      </c>
      <c r="D3151" s="6">
        <v>1250</v>
      </c>
      <c r="E3151" s="8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8257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0" x14ac:dyDescent="0.25">
      <c r="A3152">
        <v>3150</v>
      </c>
      <c r="B3152" s="3" t="s">
        <v>3148</v>
      </c>
      <c r="C3152" s="3" t="s">
        <v>7257</v>
      </c>
      <c r="D3152" s="6">
        <v>3500</v>
      </c>
      <c r="E3152" s="8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8257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45" x14ac:dyDescent="0.25">
      <c r="A3153">
        <v>3151</v>
      </c>
      <c r="B3153" s="3" t="s">
        <v>3149</v>
      </c>
      <c r="C3153" s="3" t="s">
        <v>7258</v>
      </c>
      <c r="D3153" s="6">
        <v>3500</v>
      </c>
      <c r="E3153" s="8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8257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5" x14ac:dyDescent="0.25">
      <c r="A3154">
        <v>3152</v>
      </c>
      <c r="B3154" s="3" t="s">
        <v>3150</v>
      </c>
      <c r="C3154" s="3" t="s">
        <v>7259</v>
      </c>
      <c r="D3154" s="6">
        <v>2200</v>
      </c>
      <c r="E3154" s="8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8257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5" x14ac:dyDescent="0.25">
      <c r="A3155">
        <v>3153</v>
      </c>
      <c r="B3155" s="3" t="s">
        <v>3151</v>
      </c>
      <c r="C3155" s="3" t="s">
        <v>7260</v>
      </c>
      <c r="D3155" s="6">
        <v>3000</v>
      </c>
      <c r="E3155" s="8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8257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60" x14ac:dyDescent="0.25">
      <c r="A3156">
        <v>3154</v>
      </c>
      <c r="B3156" s="3" t="s">
        <v>3152</v>
      </c>
      <c r="C3156" s="3" t="s">
        <v>7261</v>
      </c>
      <c r="D3156" s="6">
        <v>7000</v>
      </c>
      <c r="E3156" s="8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8257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5" x14ac:dyDescent="0.25">
      <c r="A3157">
        <v>3155</v>
      </c>
      <c r="B3157" s="3" t="s">
        <v>3153</v>
      </c>
      <c r="C3157" s="3" t="s">
        <v>7262</v>
      </c>
      <c r="D3157" s="6">
        <v>5000</v>
      </c>
      <c r="E3157" s="8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8257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60" x14ac:dyDescent="0.25">
      <c r="A3158">
        <v>3156</v>
      </c>
      <c r="B3158" s="3" t="s">
        <v>3154</v>
      </c>
      <c r="C3158" s="3" t="s">
        <v>7263</v>
      </c>
      <c r="D3158" s="6">
        <v>5500</v>
      </c>
      <c r="E3158" s="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8257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0" x14ac:dyDescent="0.25">
      <c r="A3159">
        <v>3157</v>
      </c>
      <c r="B3159" s="3" t="s">
        <v>3155</v>
      </c>
      <c r="C3159" s="3" t="s">
        <v>7264</v>
      </c>
      <c r="D3159" s="6">
        <v>4000</v>
      </c>
      <c r="E3159" s="8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8257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0" x14ac:dyDescent="0.25">
      <c r="A3160">
        <v>3158</v>
      </c>
      <c r="B3160" s="3" t="s">
        <v>3156</v>
      </c>
      <c r="C3160" s="3" t="s">
        <v>7265</v>
      </c>
      <c r="D3160" s="6">
        <v>5000</v>
      </c>
      <c r="E3160" s="8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8257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45" x14ac:dyDescent="0.25">
      <c r="A3161">
        <v>3159</v>
      </c>
      <c r="B3161" s="3" t="s">
        <v>3157</v>
      </c>
      <c r="C3161" s="3" t="s">
        <v>7266</v>
      </c>
      <c r="D3161" s="6">
        <v>1500</v>
      </c>
      <c r="E3161" s="8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8257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5" x14ac:dyDescent="0.25">
      <c r="A3162">
        <v>3160</v>
      </c>
      <c r="B3162" s="3" t="s">
        <v>3158</v>
      </c>
      <c r="C3162" s="3" t="s">
        <v>7267</v>
      </c>
      <c r="D3162" s="6">
        <v>4500</v>
      </c>
      <c r="E3162" s="8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8257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60" x14ac:dyDescent="0.25">
      <c r="A3163">
        <v>3161</v>
      </c>
      <c r="B3163" s="3" t="s">
        <v>3159</v>
      </c>
      <c r="C3163" s="3" t="s">
        <v>7268</v>
      </c>
      <c r="D3163" s="6">
        <v>2000</v>
      </c>
      <c r="E3163" s="8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8257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60" x14ac:dyDescent="0.25">
      <c r="A3164">
        <v>3162</v>
      </c>
      <c r="B3164" s="3" t="s">
        <v>3160</v>
      </c>
      <c r="C3164" s="3" t="s">
        <v>7269</v>
      </c>
      <c r="D3164" s="6">
        <v>4000</v>
      </c>
      <c r="E3164" s="8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8257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5" x14ac:dyDescent="0.25">
      <c r="A3165">
        <v>3163</v>
      </c>
      <c r="B3165" s="3" t="s">
        <v>3161</v>
      </c>
      <c r="C3165" s="3" t="s">
        <v>7270</v>
      </c>
      <c r="D3165" s="6">
        <v>13000</v>
      </c>
      <c r="E3165" s="8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8257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60" x14ac:dyDescent="0.25">
      <c r="A3166">
        <v>3164</v>
      </c>
      <c r="B3166" s="3" t="s">
        <v>3162</v>
      </c>
      <c r="C3166" s="3" t="s">
        <v>7271</v>
      </c>
      <c r="D3166" s="6">
        <v>2500</v>
      </c>
      <c r="E3166" s="8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8257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60" x14ac:dyDescent="0.25">
      <c r="A3167">
        <v>3165</v>
      </c>
      <c r="B3167" s="3" t="s">
        <v>3163</v>
      </c>
      <c r="C3167" s="3" t="s">
        <v>7272</v>
      </c>
      <c r="D3167" s="6">
        <v>750</v>
      </c>
      <c r="E3167" s="8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8257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60" x14ac:dyDescent="0.25">
      <c r="A3168">
        <v>3166</v>
      </c>
      <c r="B3168" s="3" t="s">
        <v>3164</v>
      </c>
      <c r="C3168" s="3" t="s">
        <v>7273</v>
      </c>
      <c r="D3168" s="6">
        <v>35000</v>
      </c>
      <c r="E3168" s="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8257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0" x14ac:dyDescent="0.25">
      <c r="A3169">
        <v>3167</v>
      </c>
      <c r="B3169" s="3" t="s">
        <v>3165</v>
      </c>
      <c r="C3169" s="3" t="s">
        <v>7274</v>
      </c>
      <c r="D3169" s="6">
        <v>3000</v>
      </c>
      <c r="E3169" s="8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8257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5" x14ac:dyDescent="0.25">
      <c r="A3170">
        <v>3168</v>
      </c>
      <c r="B3170" s="3" t="s">
        <v>3166</v>
      </c>
      <c r="C3170" s="3" t="s">
        <v>7275</v>
      </c>
      <c r="D3170" s="6">
        <v>2500</v>
      </c>
      <c r="E3170" s="8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8257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0" x14ac:dyDescent="0.25">
      <c r="A3171">
        <v>3169</v>
      </c>
      <c r="B3171" s="3" t="s">
        <v>3167</v>
      </c>
      <c r="C3171" s="3" t="s">
        <v>7276</v>
      </c>
      <c r="D3171" s="6">
        <v>8000</v>
      </c>
      <c r="E3171" s="8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8257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45" x14ac:dyDescent="0.25">
      <c r="A3172">
        <v>3170</v>
      </c>
      <c r="B3172" s="3" t="s">
        <v>3168</v>
      </c>
      <c r="C3172" s="3" t="s">
        <v>7277</v>
      </c>
      <c r="D3172" s="6">
        <v>2000</v>
      </c>
      <c r="E3172" s="8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8257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60" x14ac:dyDescent="0.25">
      <c r="A3173">
        <v>3171</v>
      </c>
      <c r="B3173" s="3" t="s">
        <v>3169</v>
      </c>
      <c r="C3173" s="3" t="s">
        <v>7278</v>
      </c>
      <c r="D3173" s="6">
        <v>7000</v>
      </c>
      <c r="E3173" s="8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8257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5" x14ac:dyDescent="0.25">
      <c r="A3174">
        <v>3172</v>
      </c>
      <c r="B3174" s="3" t="s">
        <v>3170</v>
      </c>
      <c r="C3174" s="3" t="s">
        <v>7279</v>
      </c>
      <c r="D3174" s="6">
        <v>2000</v>
      </c>
      <c r="E3174" s="8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8257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60" x14ac:dyDescent="0.25">
      <c r="A3175">
        <v>3173</v>
      </c>
      <c r="B3175" s="3" t="s">
        <v>3171</v>
      </c>
      <c r="C3175" s="3" t="s">
        <v>7280</v>
      </c>
      <c r="D3175" s="6">
        <v>10000</v>
      </c>
      <c r="E3175" s="8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8257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60" x14ac:dyDescent="0.25">
      <c r="A3176">
        <v>3174</v>
      </c>
      <c r="B3176" s="3" t="s">
        <v>3172</v>
      </c>
      <c r="C3176" s="3" t="s">
        <v>7281</v>
      </c>
      <c r="D3176" s="6">
        <v>3000</v>
      </c>
      <c r="E3176" s="8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8257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60" x14ac:dyDescent="0.25">
      <c r="A3177">
        <v>3175</v>
      </c>
      <c r="B3177" s="3" t="s">
        <v>3173</v>
      </c>
      <c r="C3177" s="3" t="s">
        <v>7282</v>
      </c>
      <c r="D3177" s="6">
        <v>5000</v>
      </c>
      <c r="E3177" s="8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8257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60" x14ac:dyDescent="0.25">
      <c r="A3178">
        <v>3176</v>
      </c>
      <c r="B3178" s="3" t="s">
        <v>3174</v>
      </c>
      <c r="C3178" s="3" t="s">
        <v>7283</v>
      </c>
      <c r="D3178" s="6">
        <v>1900</v>
      </c>
      <c r="E3178" s="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8257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5" x14ac:dyDescent="0.25">
      <c r="A3179">
        <v>3177</v>
      </c>
      <c r="B3179" s="3" t="s">
        <v>3175</v>
      </c>
      <c r="C3179" s="3" t="s">
        <v>7284</v>
      </c>
      <c r="D3179" s="6">
        <v>2500</v>
      </c>
      <c r="E3179" s="8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8257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60" x14ac:dyDescent="0.25">
      <c r="A3180">
        <v>3178</v>
      </c>
      <c r="B3180" s="3" t="s">
        <v>3176</v>
      </c>
      <c r="C3180" s="3" t="s">
        <v>7285</v>
      </c>
      <c r="D3180" s="6">
        <v>1500</v>
      </c>
      <c r="E3180" s="8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8257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45" x14ac:dyDescent="0.25">
      <c r="A3181">
        <v>3179</v>
      </c>
      <c r="B3181" s="3" t="s">
        <v>3177</v>
      </c>
      <c r="C3181" s="3" t="s">
        <v>7286</v>
      </c>
      <c r="D3181" s="6">
        <v>4200</v>
      </c>
      <c r="E3181" s="8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8257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5" x14ac:dyDescent="0.25">
      <c r="A3182">
        <v>3180</v>
      </c>
      <c r="B3182" s="3" t="s">
        <v>3178</v>
      </c>
      <c r="C3182" s="3" t="s">
        <v>7287</v>
      </c>
      <c r="D3182" s="6">
        <v>1200</v>
      </c>
      <c r="E3182" s="8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8257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60" x14ac:dyDescent="0.25">
      <c r="A3183">
        <v>3181</v>
      </c>
      <c r="B3183" s="3" t="s">
        <v>3179</v>
      </c>
      <c r="C3183" s="3" t="s">
        <v>7288</v>
      </c>
      <c r="D3183" s="6">
        <v>500</v>
      </c>
      <c r="E3183" s="8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8257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0" x14ac:dyDescent="0.25">
      <c r="A3184">
        <v>3182</v>
      </c>
      <c r="B3184" s="3" t="s">
        <v>3180</v>
      </c>
      <c r="C3184" s="3" t="s">
        <v>7289</v>
      </c>
      <c r="D3184" s="6">
        <v>7000</v>
      </c>
      <c r="E3184" s="8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8257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5" x14ac:dyDescent="0.25">
      <c r="A3185">
        <v>3183</v>
      </c>
      <c r="B3185" s="3" t="s">
        <v>3181</v>
      </c>
      <c r="C3185" s="3" t="s">
        <v>7290</v>
      </c>
      <c r="D3185" s="6">
        <v>2500</v>
      </c>
      <c r="E3185" s="8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8257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5" x14ac:dyDescent="0.25">
      <c r="A3186">
        <v>3184</v>
      </c>
      <c r="B3186" s="3" t="s">
        <v>3182</v>
      </c>
      <c r="C3186" s="3" t="s">
        <v>7291</v>
      </c>
      <c r="D3186" s="6">
        <v>4300</v>
      </c>
      <c r="E3186" s="8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8257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60" x14ac:dyDescent="0.25">
      <c r="A3187">
        <v>3185</v>
      </c>
      <c r="B3187" s="3" t="s">
        <v>3183</v>
      </c>
      <c r="C3187" s="3" t="s">
        <v>7292</v>
      </c>
      <c r="D3187" s="6">
        <v>1000</v>
      </c>
      <c r="E3187" s="8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8257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60" x14ac:dyDescent="0.25">
      <c r="A3188">
        <v>3186</v>
      </c>
      <c r="B3188" s="3" t="s">
        <v>3184</v>
      </c>
      <c r="C3188" s="3" t="s">
        <v>7293</v>
      </c>
      <c r="D3188" s="6">
        <v>3200</v>
      </c>
      <c r="E3188" s="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8257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60" x14ac:dyDescent="0.25">
      <c r="A3189">
        <v>3187</v>
      </c>
      <c r="B3189" s="3" t="s">
        <v>3185</v>
      </c>
      <c r="C3189" s="3" t="s">
        <v>7294</v>
      </c>
      <c r="D3189" s="6">
        <v>15000</v>
      </c>
      <c r="E3189" s="8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8257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60" x14ac:dyDescent="0.25">
      <c r="A3190">
        <v>3188</v>
      </c>
      <c r="B3190" s="3" t="s">
        <v>3186</v>
      </c>
      <c r="C3190" s="3" t="s">
        <v>7295</v>
      </c>
      <c r="D3190" s="6">
        <v>200</v>
      </c>
      <c r="E3190" s="8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8291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60" x14ac:dyDescent="0.25">
      <c r="A3191">
        <v>3189</v>
      </c>
      <c r="B3191" s="3" t="s">
        <v>3187</v>
      </c>
      <c r="C3191" s="3" t="s">
        <v>7296</v>
      </c>
      <c r="D3191" s="6">
        <v>55000</v>
      </c>
      <c r="E3191" s="8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8291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5" x14ac:dyDescent="0.25">
      <c r="A3192">
        <v>3190</v>
      </c>
      <c r="B3192" s="3" t="s">
        <v>3188</v>
      </c>
      <c r="C3192" s="3" t="s">
        <v>7297</v>
      </c>
      <c r="D3192" s="6">
        <v>4000</v>
      </c>
      <c r="E3192" s="8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8291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5" x14ac:dyDescent="0.25">
      <c r="A3193">
        <v>3191</v>
      </c>
      <c r="B3193" s="3" t="s">
        <v>3189</v>
      </c>
      <c r="C3193" s="3" t="s">
        <v>7298</v>
      </c>
      <c r="D3193" s="6">
        <v>3750</v>
      </c>
      <c r="E3193" s="8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8291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60" x14ac:dyDescent="0.25">
      <c r="A3194">
        <v>3192</v>
      </c>
      <c r="B3194" s="3" t="s">
        <v>3190</v>
      </c>
      <c r="C3194" s="3" t="s">
        <v>7299</v>
      </c>
      <c r="D3194" s="6">
        <v>10000</v>
      </c>
      <c r="E3194" s="8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8291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5" x14ac:dyDescent="0.25">
      <c r="A3195">
        <v>3193</v>
      </c>
      <c r="B3195" s="3" t="s">
        <v>3191</v>
      </c>
      <c r="C3195" s="3" t="s">
        <v>7300</v>
      </c>
      <c r="D3195" s="6">
        <v>5000</v>
      </c>
      <c r="E3195" s="8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8291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60" x14ac:dyDescent="0.25">
      <c r="A3196">
        <v>3194</v>
      </c>
      <c r="B3196" s="3" t="s">
        <v>3192</v>
      </c>
      <c r="C3196" s="3" t="s">
        <v>7301</v>
      </c>
      <c r="D3196" s="6">
        <v>11000</v>
      </c>
      <c r="E3196" s="8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8291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60" x14ac:dyDescent="0.25">
      <c r="A3197">
        <v>3195</v>
      </c>
      <c r="B3197" s="3" t="s">
        <v>3193</v>
      </c>
      <c r="C3197" s="3" t="s">
        <v>7302</v>
      </c>
      <c r="D3197" s="6">
        <v>3500</v>
      </c>
      <c r="E3197" s="8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8291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5" x14ac:dyDescent="0.25">
      <c r="A3198">
        <v>3196</v>
      </c>
      <c r="B3198" s="3" t="s">
        <v>3194</v>
      </c>
      <c r="C3198" s="3" t="s">
        <v>7303</v>
      </c>
      <c r="D3198" s="6">
        <v>3000000</v>
      </c>
      <c r="E3198" s="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8291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45" x14ac:dyDescent="0.25">
      <c r="A3199">
        <v>3197</v>
      </c>
      <c r="B3199" s="3" t="s">
        <v>3195</v>
      </c>
      <c r="C3199" s="3" t="s">
        <v>7304</v>
      </c>
      <c r="D3199" s="6">
        <v>10000</v>
      </c>
      <c r="E3199" s="8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8291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60" x14ac:dyDescent="0.25">
      <c r="A3200">
        <v>3198</v>
      </c>
      <c r="B3200" s="3" t="s">
        <v>3196</v>
      </c>
      <c r="C3200" s="3" t="s">
        <v>7305</v>
      </c>
      <c r="D3200" s="6">
        <v>30000</v>
      </c>
      <c r="E3200" s="8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8291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5" x14ac:dyDescent="0.25">
      <c r="A3201">
        <v>3199</v>
      </c>
      <c r="B3201" s="3" t="s">
        <v>3197</v>
      </c>
      <c r="C3201" s="3" t="s">
        <v>7306</v>
      </c>
      <c r="D3201" s="6">
        <v>5000</v>
      </c>
      <c r="E3201" s="8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8291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60" x14ac:dyDescent="0.25">
      <c r="A3202">
        <v>3200</v>
      </c>
      <c r="B3202" s="3" t="s">
        <v>3198</v>
      </c>
      <c r="C3202" s="3" t="s">
        <v>7307</v>
      </c>
      <c r="D3202" s="6">
        <v>50000</v>
      </c>
      <c r="E3202" s="8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8291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60" x14ac:dyDescent="0.25">
      <c r="A3203">
        <v>3201</v>
      </c>
      <c r="B3203" s="3" t="s">
        <v>3199</v>
      </c>
      <c r="C3203" s="3" t="s">
        <v>7308</v>
      </c>
      <c r="D3203" s="6">
        <v>2000</v>
      </c>
      <c r="E3203" s="8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8291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5" x14ac:dyDescent="0.25">
      <c r="A3204">
        <v>3202</v>
      </c>
      <c r="B3204" s="3" t="s">
        <v>3200</v>
      </c>
      <c r="C3204" s="3" t="s">
        <v>7309</v>
      </c>
      <c r="D3204" s="6">
        <v>5000</v>
      </c>
      <c r="E3204" s="8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8291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45" x14ac:dyDescent="0.25">
      <c r="A3205">
        <v>3203</v>
      </c>
      <c r="B3205" s="3" t="s">
        <v>3201</v>
      </c>
      <c r="C3205" s="3" t="s">
        <v>7310</v>
      </c>
      <c r="D3205" s="6">
        <v>1000</v>
      </c>
      <c r="E3205" s="8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8291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60" x14ac:dyDescent="0.25">
      <c r="A3206">
        <v>3204</v>
      </c>
      <c r="B3206" s="3" t="s">
        <v>3202</v>
      </c>
      <c r="C3206" s="3" t="s">
        <v>7311</v>
      </c>
      <c r="D3206" s="6">
        <v>500</v>
      </c>
      <c r="E3206" s="8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8291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60" x14ac:dyDescent="0.25">
      <c r="A3207">
        <v>3205</v>
      </c>
      <c r="B3207" s="3" t="s">
        <v>3203</v>
      </c>
      <c r="C3207" s="3" t="s">
        <v>7312</v>
      </c>
      <c r="D3207" s="6">
        <v>8000</v>
      </c>
      <c r="E3207" s="8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8291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60" x14ac:dyDescent="0.25">
      <c r="A3208">
        <v>3206</v>
      </c>
      <c r="B3208" s="3" t="s">
        <v>3204</v>
      </c>
      <c r="C3208" s="3" t="s">
        <v>7313</v>
      </c>
      <c r="D3208" s="6">
        <v>5000</v>
      </c>
      <c r="E3208" s="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8291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60" x14ac:dyDescent="0.25">
      <c r="A3209">
        <v>3207</v>
      </c>
      <c r="B3209" s="3" t="s">
        <v>3205</v>
      </c>
      <c r="C3209" s="3" t="s">
        <v>7314</v>
      </c>
      <c r="D3209" s="6">
        <v>5500</v>
      </c>
      <c r="E3209" s="8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8291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5" x14ac:dyDescent="0.25">
      <c r="A3210">
        <v>3208</v>
      </c>
      <c r="B3210" s="3" t="s">
        <v>3206</v>
      </c>
      <c r="C3210" s="3" t="s">
        <v>7315</v>
      </c>
      <c r="D3210" s="6">
        <v>5000</v>
      </c>
      <c r="E3210" s="8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8257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5" x14ac:dyDescent="0.25">
      <c r="A3211">
        <v>3209</v>
      </c>
      <c r="B3211" s="3" t="s">
        <v>3207</v>
      </c>
      <c r="C3211" s="3" t="s">
        <v>7316</v>
      </c>
      <c r="D3211" s="6">
        <v>9500</v>
      </c>
      <c r="E3211" s="8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8257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60" x14ac:dyDescent="0.25">
      <c r="A3212">
        <v>3210</v>
      </c>
      <c r="B3212" s="3" t="s">
        <v>3208</v>
      </c>
      <c r="C3212" s="3" t="s">
        <v>7317</v>
      </c>
      <c r="D3212" s="6">
        <v>3000</v>
      </c>
      <c r="E3212" s="8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8257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60" x14ac:dyDescent="0.25">
      <c r="A3213">
        <v>3211</v>
      </c>
      <c r="B3213" s="3" t="s">
        <v>3209</v>
      </c>
      <c r="C3213" s="3" t="s">
        <v>7318</v>
      </c>
      <c r="D3213" s="6">
        <v>23000</v>
      </c>
      <c r="E3213" s="8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8257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0" x14ac:dyDescent="0.25">
      <c r="A3214">
        <v>3212</v>
      </c>
      <c r="B3214" s="3" t="s">
        <v>3210</v>
      </c>
      <c r="C3214" s="3" t="s">
        <v>7319</v>
      </c>
      <c r="D3214" s="6">
        <v>4000</v>
      </c>
      <c r="E3214" s="8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8257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60" x14ac:dyDescent="0.25">
      <c r="A3215">
        <v>3213</v>
      </c>
      <c r="B3215" s="3" t="s">
        <v>3211</v>
      </c>
      <c r="C3215" s="3" t="s">
        <v>7320</v>
      </c>
      <c r="D3215" s="6">
        <v>6000</v>
      </c>
      <c r="E3215" s="8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8257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60" x14ac:dyDescent="0.25">
      <c r="A3216">
        <v>3214</v>
      </c>
      <c r="B3216" s="3" t="s">
        <v>3212</v>
      </c>
      <c r="C3216" s="3" t="s">
        <v>7321</v>
      </c>
      <c r="D3216" s="6">
        <v>12000</v>
      </c>
      <c r="E3216" s="8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8257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0" x14ac:dyDescent="0.25">
      <c r="A3217">
        <v>3215</v>
      </c>
      <c r="B3217" s="3" t="s">
        <v>3213</v>
      </c>
      <c r="C3217" s="3" t="s">
        <v>7322</v>
      </c>
      <c r="D3217" s="6">
        <v>35000</v>
      </c>
      <c r="E3217" s="8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8257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60" x14ac:dyDescent="0.25">
      <c r="A3218">
        <v>3216</v>
      </c>
      <c r="B3218" s="3" t="s">
        <v>3214</v>
      </c>
      <c r="C3218" s="3" t="s">
        <v>7323</v>
      </c>
      <c r="D3218" s="6">
        <v>2000</v>
      </c>
      <c r="E3218" s="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8257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45" x14ac:dyDescent="0.25">
      <c r="A3219">
        <v>3217</v>
      </c>
      <c r="B3219" s="3" t="s">
        <v>3215</v>
      </c>
      <c r="C3219" s="3" t="s">
        <v>7324</v>
      </c>
      <c r="D3219" s="6">
        <v>4500</v>
      </c>
      <c r="E3219" s="8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8257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60" x14ac:dyDescent="0.25">
      <c r="A3220">
        <v>3218</v>
      </c>
      <c r="B3220" s="3" t="s">
        <v>3216</v>
      </c>
      <c r="C3220" s="3" t="s">
        <v>7325</v>
      </c>
      <c r="D3220" s="6">
        <v>12000</v>
      </c>
      <c r="E3220" s="8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8257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45" x14ac:dyDescent="0.25">
      <c r="A3221">
        <v>3219</v>
      </c>
      <c r="B3221" s="3" t="s">
        <v>3217</v>
      </c>
      <c r="C3221" s="3" t="s">
        <v>7326</v>
      </c>
      <c r="D3221" s="6">
        <v>20000</v>
      </c>
      <c r="E3221" s="8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8257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0" x14ac:dyDescent="0.25">
      <c r="A3222">
        <v>3220</v>
      </c>
      <c r="B3222" s="3" t="s">
        <v>3218</v>
      </c>
      <c r="C3222" s="3" t="s">
        <v>7327</v>
      </c>
      <c r="D3222" s="6">
        <v>15000</v>
      </c>
      <c r="E3222" s="8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8257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60" x14ac:dyDescent="0.25">
      <c r="A3223">
        <v>3221</v>
      </c>
      <c r="B3223" s="3" t="s">
        <v>3219</v>
      </c>
      <c r="C3223" s="3" t="s">
        <v>7328</v>
      </c>
      <c r="D3223" s="6">
        <v>4000</v>
      </c>
      <c r="E3223" s="8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8257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45" x14ac:dyDescent="0.25">
      <c r="A3224">
        <v>3222</v>
      </c>
      <c r="B3224" s="3" t="s">
        <v>3220</v>
      </c>
      <c r="C3224" s="3" t="s">
        <v>7329</v>
      </c>
      <c r="D3224" s="6">
        <v>2500</v>
      </c>
      <c r="E3224" s="8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8257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0" x14ac:dyDescent="0.25">
      <c r="A3225">
        <v>3223</v>
      </c>
      <c r="B3225" s="3" t="s">
        <v>3221</v>
      </c>
      <c r="C3225" s="3" t="s">
        <v>7330</v>
      </c>
      <c r="D3225" s="6">
        <v>3100</v>
      </c>
      <c r="E3225" s="8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8257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60" x14ac:dyDescent="0.25">
      <c r="A3226">
        <v>3224</v>
      </c>
      <c r="B3226" s="3" t="s">
        <v>3222</v>
      </c>
      <c r="C3226" s="3" t="s">
        <v>7331</v>
      </c>
      <c r="D3226" s="6">
        <v>30000</v>
      </c>
      <c r="E3226" s="8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8257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5" x14ac:dyDescent="0.25">
      <c r="A3227">
        <v>3225</v>
      </c>
      <c r="B3227" s="3" t="s">
        <v>3223</v>
      </c>
      <c r="C3227" s="3" t="s">
        <v>7332</v>
      </c>
      <c r="D3227" s="6">
        <v>2000</v>
      </c>
      <c r="E3227" s="8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8257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5" x14ac:dyDescent="0.25">
      <c r="A3228">
        <v>3226</v>
      </c>
      <c r="B3228" s="3" t="s">
        <v>3224</v>
      </c>
      <c r="C3228" s="3" t="s">
        <v>7333</v>
      </c>
      <c r="D3228" s="6">
        <v>1200</v>
      </c>
      <c r="E3228" s="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8257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60" x14ac:dyDescent="0.25">
      <c r="A3229">
        <v>3227</v>
      </c>
      <c r="B3229" s="3" t="s">
        <v>3225</v>
      </c>
      <c r="C3229" s="3" t="s">
        <v>7334</v>
      </c>
      <c r="D3229" s="6">
        <v>1200</v>
      </c>
      <c r="E3229" s="8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8257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30" x14ac:dyDescent="0.25">
      <c r="A3230">
        <v>3228</v>
      </c>
      <c r="B3230" s="3" t="s">
        <v>3226</v>
      </c>
      <c r="C3230" s="3" t="s">
        <v>7335</v>
      </c>
      <c r="D3230" s="6">
        <v>7000</v>
      </c>
      <c r="E3230" s="8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8257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5" x14ac:dyDescent="0.25">
      <c r="A3231">
        <v>3229</v>
      </c>
      <c r="B3231" s="3" t="s">
        <v>3227</v>
      </c>
      <c r="C3231" s="3" t="s">
        <v>7336</v>
      </c>
      <c r="D3231" s="6">
        <v>20000</v>
      </c>
      <c r="E3231" s="8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8257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60" x14ac:dyDescent="0.25">
      <c r="A3232">
        <v>3230</v>
      </c>
      <c r="B3232" s="3" t="s">
        <v>3228</v>
      </c>
      <c r="C3232" s="3" t="s">
        <v>7337</v>
      </c>
      <c r="D3232" s="6">
        <v>2600</v>
      </c>
      <c r="E3232" s="8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8257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5" x14ac:dyDescent="0.25">
      <c r="A3233">
        <v>3231</v>
      </c>
      <c r="B3233" s="3" t="s">
        <v>3229</v>
      </c>
      <c r="C3233" s="3" t="s">
        <v>7338</v>
      </c>
      <c r="D3233" s="6">
        <v>1000</v>
      </c>
      <c r="E3233" s="8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8257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5" x14ac:dyDescent="0.25">
      <c r="A3234">
        <v>3232</v>
      </c>
      <c r="B3234" s="3" t="s">
        <v>3230</v>
      </c>
      <c r="C3234" s="3" t="s">
        <v>7339</v>
      </c>
      <c r="D3234" s="6">
        <v>1000</v>
      </c>
      <c r="E3234" s="8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8257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5" x14ac:dyDescent="0.25">
      <c r="A3235">
        <v>3233</v>
      </c>
      <c r="B3235" s="3" t="s">
        <v>3231</v>
      </c>
      <c r="C3235" s="3" t="s">
        <v>7340</v>
      </c>
      <c r="D3235" s="6">
        <v>5000</v>
      </c>
      <c r="E3235" s="8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8257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60" x14ac:dyDescent="0.25">
      <c r="A3236">
        <v>3234</v>
      </c>
      <c r="B3236" s="3" t="s">
        <v>3232</v>
      </c>
      <c r="C3236" s="3" t="s">
        <v>7341</v>
      </c>
      <c r="D3236" s="6">
        <v>4000</v>
      </c>
      <c r="E3236" s="8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8257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60" x14ac:dyDescent="0.25">
      <c r="A3237">
        <v>3235</v>
      </c>
      <c r="B3237" s="3" t="s">
        <v>3233</v>
      </c>
      <c r="C3237" s="3" t="s">
        <v>7342</v>
      </c>
      <c r="D3237" s="6">
        <v>15000</v>
      </c>
      <c r="E3237" s="8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8257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60" x14ac:dyDescent="0.25">
      <c r="A3238">
        <v>3236</v>
      </c>
      <c r="B3238" s="3" t="s">
        <v>3234</v>
      </c>
      <c r="C3238" s="3" t="s">
        <v>7343</v>
      </c>
      <c r="D3238" s="6">
        <v>20000</v>
      </c>
      <c r="E3238" s="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8257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0" x14ac:dyDescent="0.25">
      <c r="A3239">
        <v>3237</v>
      </c>
      <c r="B3239" s="3" t="s">
        <v>3235</v>
      </c>
      <c r="C3239" s="3" t="s">
        <v>7344</v>
      </c>
      <c r="D3239" s="6">
        <v>35000</v>
      </c>
      <c r="E3239" s="8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8257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60" x14ac:dyDescent="0.25">
      <c r="A3240">
        <v>3238</v>
      </c>
      <c r="B3240" s="3" t="s">
        <v>3236</v>
      </c>
      <c r="C3240" s="3" t="s">
        <v>7345</v>
      </c>
      <c r="D3240" s="6">
        <v>2800</v>
      </c>
      <c r="E3240" s="8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8257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60" x14ac:dyDescent="0.25">
      <c r="A3241">
        <v>3239</v>
      </c>
      <c r="B3241" s="3" t="s">
        <v>3237</v>
      </c>
      <c r="C3241" s="3" t="s">
        <v>7346</v>
      </c>
      <c r="D3241" s="6">
        <v>5862</v>
      </c>
      <c r="E3241" s="8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8257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60" x14ac:dyDescent="0.25">
      <c r="A3242">
        <v>3240</v>
      </c>
      <c r="B3242" s="3" t="s">
        <v>3238</v>
      </c>
      <c r="C3242" s="3" t="s">
        <v>7347</v>
      </c>
      <c r="D3242" s="6">
        <v>3000</v>
      </c>
      <c r="E3242" s="8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8257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0" x14ac:dyDescent="0.25">
      <c r="A3243">
        <v>3241</v>
      </c>
      <c r="B3243" s="3" t="s">
        <v>3239</v>
      </c>
      <c r="C3243" s="3" t="s">
        <v>7348</v>
      </c>
      <c r="D3243" s="6">
        <v>8500</v>
      </c>
      <c r="E3243" s="8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8257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45" x14ac:dyDescent="0.25">
      <c r="A3244">
        <v>3242</v>
      </c>
      <c r="B3244" s="3" t="s">
        <v>3240</v>
      </c>
      <c r="C3244" s="3" t="s">
        <v>7349</v>
      </c>
      <c r="D3244" s="6">
        <v>10000</v>
      </c>
      <c r="E3244" s="8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8257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5" x14ac:dyDescent="0.25">
      <c r="A3245">
        <v>3243</v>
      </c>
      <c r="B3245" s="3" t="s">
        <v>3241</v>
      </c>
      <c r="C3245" s="3" t="s">
        <v>7350</v>
      </c>
      <c r="D3245" s="6">
        <v>8000</v>
      </c>
      <c r="E3245" s="8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8257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5" x14ac:dyDescent="0.25">
      <c r="A3246">
        <v>3244</v>
      </c>
      <c r="B3246" s="3" t="s">
        <v>3242</v>
      </c>
      <c r="C3246" s="3" t="s">
        <v>7351</v>
      </c>
      <c r="D3246" s="6">
        <v>1600</v>
      </c>
      <c r="E3246" s="8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8257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5" x14ac:dyDescent="0.25">
      <c r="A3247">
        <v>3245</v>
      </c>
      <c r="B3247" s="3" t="s">
        <v>3243</v>
      </c>
      <c r="C3247" s="3" t="s">
        <v>7352</v>
      </c>
      <c r="D3247" s="6">
        <v>21000</v>
      </c>
      <c r="E3247" s="8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8257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5" x14ac:dyDescent="0.25">
      <c r="A3248">
        <v>3246</v>
      </c>
      <c r="B3248" s="3" t="s">
        <v>3244</v>
      </c>
      <c r="C3248" s="3" t="s">
        <v>7353</v>
      </c>
      <c r="D3248" s="6">
        <v>10000</v>
      </c>
      <c r="E3248" s="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8257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60" x14ac:dyDescent="0.25">
      <c r="A3249">
        <v>3247</v>
      </c>
      <c r="B3249" s="3" t="s">
        <v>3245</v>
      </c>
      <c r="C3249" s="3" t="s">
        <v>7354</v>
      </c>
      <c r="D3249" s="6">
        <v>2500</v>
      </c>
      <c r="E3249" s="8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8257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0" x14ac:dyDescent="0.25">
      <c r="A3250">
        <v>3248</v>
      </c>
      <c r="B3250" s="3" t="s">
        <v>3246</v>
      </c>
      <c r="C3250" s="3" t="s">
        <v>7355</v>
      </c>
      <c r="D3250" s="6">
        <v>12000</v>
      </c>
      <c r="E3250" s="8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8257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60" x14ac:dyDescent="0.25">
      <c r="A3251">
        <v>3249</v>
      </c>
      <c r="B3251" s="3" t="s">
        <v>3247</v>
      </c>
      <c r="C3251" s="3" t="s">
        <v>7356</v>
      </c>
      <c r="D3251" s="6">
        <v>5500</v>
      </c>
      <c r="E3251" s="8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8257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60" x14ac:dyDescent="0.25">
      <c r="A3252">
        <v>3250</v>
      </c>
      <c r="B3252" s="3" t="s">
        <v>3248</v>
      </c>
      <c r="C3252" s="3" t="s">
        <v>7357</v>
      </c>
      <c r="D3252" s="6">
        <v>25000</v>
      </c>
      <c r="E3252" s="8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8257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60" x14ac:dyDescent="0.25">
      <c r="A3253">
        <v>3251</v>
      </c>
      <c r="B3253" s="3" t="s">
        <v>3249</v>
      </c>
      <c r="C3253" s="3" t="s">
        <v>7358</v>
      </c>
      <c r="D3253" s="6">
        <v>1500</v>
      </c>
      <c r="E3253" s="8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8257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45" x14ac:dyDescent="0.25">
      <c r="A3254">
        <v>3252</v>
      </c>
      <c r="B3254" s="3" t="s">
        <v>3250</v>
      </c>
      <c r="C3254" s="3" t="s">
        <v>7359</v>
      </c>
      <c r="D3254" s="6">
        <v>2250</v>
      </c>
      <c r="E3254" s="8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8257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5" x14ac:dyDescent="0.25">
      <c r="A3255">
        <v>3253</v>
      </c>
      <c r="B3255" s="3" t="s">
        <v>3251</v>
      </c>
      <c r="C3255" s="3" t="s">
        <v>7360</v>
      </c>
      <c r="D3255" s="6">
        <v>20000</v>
      </c>
      <c r="E3255" s="8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8257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60" x14ac:dyDescent="0.25">
      <c r="A3256">
        <v>3254</v>
      </c>
      <c r="B3256" s="3" t="s">
        <v>3252</v>
      </c>
      <c r="C3256" s="3" t="s">
        <v>7361</v>
      </c>
      <c r="D3256" s="6">
        <v>13000</v>
      </c>
      <c r="E3256" s="8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8257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60" x14ac:dyDescent="0.25">
      <c r="A3257">
        <v>3255</v>
      </c>
      <c r="B3257" s="3" t="s">
        <v>3253</v>
      </c>
      <c r="C3257" s="3" t="s">
        <v>7362</v>
      </c>
      <c r="D3257" s="6">
        <v>300</v>
      </c>
      <c r="E3257" s="8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8257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5" x14ac:dyDescent="0.25">
      <c r="A3258">
        <v>3256</v>
      </c>
      <c r="B3258" s="3" t="s">
        <v>3254</v>
      </c>
      <c r="C3258" s="3" t="s">
        <v>7363</v>
      </c>
      <c r="D3258" s="6">
        <v>10000</v>
      </c>
      <c r="E3258" s="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8257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60" x14ac:dyDescent="0.25">
      <c r="A3259">
        <v>3257</v>
      </c>
      <c r="B3259" s="3" t="s">
        <v>3255</v>
      </c>
      <c r="C3259" s="3" t="s">
        <v>7364</v>
      </c>
      <c r="D3259" s="6">
        <v>2000</v>
      </c>
      <c r="E3259" s="8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8257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45" x14ac:dyDescent="0.25">
      <c r="A3260">
        <v>3258</v>
      </c>
      <c r="B3260" s="3" t="s">
        <v>3256</v>
      </c>
      <c r="C3260" s="3" t="s">
        <v>7365</v>
      </c>
      <c r="D3260" s="6">
        <v>7000</v>
      </c>
      <c r="E3260" s="8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8257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60" x14ac:dyDescent="0.25">
      <c r="A3261">
        <v>3259</v>
      </c>
      <c r="B3261" s="3" t="s">
        <v>3257</v>
      </c>
      <c r="C3261" s="3" t="s">
        <v>7366</v>
      </c>
      <c r="D3261" s="6">
        <v>23000</v>
      </c>
      <c r="E3261" s="8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8257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5" x14ac:dyDescent="0.25">
      <c r="A3262">
        <v>3260</v>
      </c>
      <c r="B3262" s="3" t="s">
        <v>3258</v>
      </c>
      <c r="C3262" s="3" t="s">
        <v>7367</v>
      </c>
      <c r="D3262" s="6">
        <v>5000</v>
      </c>
      <c r="E3262" s="8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8257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5" x14ac:dyDescent="0.25">
      <c r="A3263">
        <v>3261</v>
      </c>
      <c r="B3263" s="3" t="s">
        <v>3259</v>
      </c>
      <c r="C3263" s="3" t="s">
        <v>7368</v>
      </c>
      <c r="D3263" s="6">
        <v>3300</v>
      </c>
      <c r="E3263" s="8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8257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0" x14ac:dyDescent="0.25">
      <c r="A3264">
        <v>3262</v>
      </c>
      <c r="B3264" s="3" t="s">
        <v>3260</v>
      </c>
      <c r="C3264" s="3" t="s">
        <v>7369</v>
      </c>
      <c r="D3264" s="6">
        <v>12200</v>
      </c>
      <c r="E3264" s="8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8257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45" x14ac:dyDescent="0.25">
      <c r="A3265">
        <v>3263</v>
      </c>
      <c r="B3265" s="3" t="s">
        <v>3261</v>
      </c>
      <c r="C3265" s="3" t="s">
        <v>7370</v>
      </c>
      <c r="D3265" s="6">
        <v>2500</v>
      </c>
      <c r="E3265" s="8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8257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45" x14ac:dyDescent="0.25">
      <c r="A3266">
        <v>3264</v>
      </c>
      <c r="B3266" s="3" t="s">
        <v>3262</v>
      </c>
      <c r="C3266" s="3" t="s">
        <v>7371</v>
      </c>
      <c r="D3266" s="6">
        <v>2500</v>
      </c>
      <c r="E3266" s="8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8257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5" x14ac:dyDescent="0.25">
      <c r="A3267">
        <v>3265</v>
      </c>
      <c r="B3267" s="3" t="s">
        <v>3263</v>
      </c>
      <c r="C3267" s="3" t="s">
        <v>7372</v>
      </c>
      <c r="D3267" s="6">
        <v>2700</v>
      </c>
      <c r="E3267" s="8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8257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5" x14ac:dyDescent="0.25">
      <c r="A3268">
        <v>3266</v>
      </c>
      <c r="B3268" s="3" t="s">
        <v>3264</v>
      </c>
      <c r="C3268" s="3" t="s">
        <v>7373</v>
      </c>
      <c r="D3268" s="6">
        <v>6000</v>
      </c>
      <c r="E3268" s="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8257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60" x14ac:dyDescent="0.25">
      <c r="A3269">
        <v>3267</v>
      </c>
      <c r="B3269" s="3" t="s">
        <v>3265</v>
      </c>
      <c r="C3269" s="3" t="s">
        <v>7374</v>
      </c>
      <c r="D3269" s="6">
        <v>15000</v>
      </c>
      <c r="E3269" s="8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8257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5" x14ac:dyDescent="0.25">
      <c r="A3270">
        <v>3268</v>
      </c>
      <c r="B3270" s="3" t="s">
        <v>3266</v>
      </c>
      <c r="C3270" s="3" t="s">
        <v>7375</v>
      </c>
      <c r="D3270" s="6">
        <v>2000</v>
      </c>
      <c r="E3270" s="8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8257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5" x14ac:dyDescent="0.25">
      <c r="A3271">
        <v>3269</v>
      </c>
      <c r="B3271" s="3" t="s">
        <v>3267</v>
      </c>
      <c r="C3271" s="3" t="s">
        <v>7376</v>
      </c>
      <c r="D3271" s="6">
        <v>8000</v>
      </c>
      <c r="E3271" s="8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8257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60" x14ac:dyDescent="0.25">
      <c r="A3272">
        <v>3270</v>
      </c>
      <c r="B3272" s="3" t="s">
        <v>3268</v>
      </c>
      <c r="C3272" s="3" t="s">
        <v>7377</v>
      </c>
      <c r="D3272" s="6">
        <v>1800</v>
      </c>
      <c r="E3272" s="8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8257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30" x14ac:dyDescent="0.25">
      <c r="A3273">
        <v>3271</v>
      </c>
      <c r="B3273" s="3" t="s">
        <v>3269</v>
      </c>
      <c r="C3273" s="3" t="s">
        <v>7378</v>
      </c>
      <c r="D3273" s="6">
        <v>1500</v>
      </c>
      <c r="E3273" s="8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8257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5" x14ac:dyDescent="0.25">
      <c r="A3274">
        <v>3272</v>
      </c>
      <c r="B3274" s="3" t="s">
        <v>3270</v>
      </c>
      <c r="C3274" s="3" t="s">
        <v>7379</v>
      </c>
      <c r="D3274" s="6">
        <v>10000</v>
      </c>
      <c r="E3274" s="8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8257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60" x14ac:dyDescent="0.25">
      <c r="A3275">
        <v>3273</v>
      </c>
      <c r="B3275" s="3" t="s">
        <v>3271</v>
      </c>
      <c r="C3275" s="3" t="s">
        <v>7380</v>
      </c>
      <c r="D3275" s="6">
        <v>4000</v>
      </c>
      <c r="E3275" s="8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8257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5" x14ac:dyDescent="0.25">
      <c r="A3276">
        <v>3274</v>
      </c>
      <c r="B3276" s="3" t="s">
        <v>3272</v>
      </c>
      <c r="C3276" s="3" t="s">
        <v>7381</v>
      </c>
      <c r="D3276" s="6">
        <v>15500</v>
      </c>
      <c r="E3276" s="8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8257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60" x14ac:dyDescent="0.25">
      <c r="A3277">
        <v>3275</v>
      </c>
      <c r="B3277" s="3" t="s">
        <v>3273</v>
      </c>
      <c r="C3277" s="3" t="s">
        <v>7382</v>
      </c>
      <c r="D3277" s="6">
        <v>1800</v>
      </c>
      <c r="E3277" s="8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8257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60" x14ac:dyDescent="0.25">
      <c r="A3278">
        <v>3276</v>
      </c>
      <c r="B3278" s="3" t="s">
        <v>3274</v>
      </c>
      <c r="C3278" s="3" t="s">
        <v>7383</v>
      </c>
      <c r="D3278" s="6">
        <v>4500</v>
      </c>
      <c r="E3278" s="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8257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60" x14ac:dyDescent="0.25">
      <c r="A3279">
        <v>3277</v>
      </c>
      <c r="B3279" s="3" t="s">
        <v>3275</v>
      </c>
      <c r="C3279" s="3" t="s">
        <v>7384</v>
      </c>
      <c r="D3279" s="6">
        <v>5000</v>
      </c>
      <c r="E3279" s="8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8257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60" x14ac:dyDescent="0.25">
      <c r="A3280">
        <v>3278</v>
      </c>
      <c r="B3280" s="3" t="s">
        <v>3276</v>
      </c>
      <c r="C3280" s="3" t="s">
        <v>7385</v>
      </c>
      <c r="D3280" s="6">
        <v>2500</v>
      </c>
      <c r="E3280" s="8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8257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60" x14ac:dyDescent="0.25">
      <c r="A3281">
        <v>3279</v>
      </c>
      <c r="B3281" s="3" t="s">
        <v>3277</v>
      </c>
      <c r="C3281" s="3" t="s">
        <v>7386</v>
      </c>
      <c r="D3281" s="6">
        <v>5800</v>
      </c>
      <c r="E3281" s="8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8257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60" x14ac:dyDescent="0.25">
      <c r="A3282">
        <v>3280</v>
      </c>
      <c r="B3282" s="3" t="s">
        <v>3278</v>
      </c>
      <c r="C3282" s="3" t="s">
        <v>7387</v>
      </c>
      <c r="D3282" s="6">
        <v>2000</v>
      </c>
      <c r="E3282" s="8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8257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45" x14ac:dyDescent="0.25">
      <c r="A3283">
        <v>3281</v>
      </c>
      <c r="B3283" s="3" t="s">
        <v>3279</v>
      </c>
      <c r="C3283" s="3" t="s">
        <v>7388</v>
      </c>
      <c r="D3283" s="6">
        <v>5000</v>
      </c>
      <c r="E3283" s="8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8257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60" x14ac:dyDescent="0.25">
      <c r="A3284">
        <v>3282</v>
      </c>
      <c r="B3284" s="3" t="s">
        <v>3280</v>
      </c>
      <c r="C3284" s="3" t="s">
        <v>7389</v>
      </c>
      <c r="D3284" s="6">
        <v>31000</v>
      </c>
      <c r="E3284" s="8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8257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60" x14ac:dyDescent="0.25">
      <c r="A3285">
        <v>3283</v>
      </c>
      <c r="B3285" s="3" t="s">
        <v>3281</v>
      </c>
      <c r="C3285" s="3" t="s">
        <v>7390</v>
      </c>
      <c r="D3285" s="6">
        <v>800</v>
      </c>
      <c r="E3285" s="8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8257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5" x14ac:dyDescent="0.25">
      <c r="A3286">
        <v>3284</v>
      </c>
      <c r="B3286" s="3" t="s">
        <v>3282</v>
      </c>
      <c r="C3286" s="3" t="s">
        <v>7391</v>
      </c>
      <c r="D3286" s="6">
        <v>3000</v>
      </c>
      <c r="E3286" s="8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8257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x14ac:dyDescent="0.25">
      <c r="A3287">
        <v>3285</v>
      </c>
      <c r="B3287" s="3" t="s">
        <v>3283</v>
      </c>
      <c r="C3287" s="3" t="s">
        <v>7392</v>
      </c>
      <c r="D3287" s="6">
        <v>4999</v>
      </c>
      <c r="E3287" s="8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8257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60" x14ac:dyDescent="0.25">
      <c r="A3288">
        <v>3286</v>
      </c>
      <c r="B3288" s="3" t="s">
        <v>3284</v>
      </c>
      <c r="C3288" s="3" t="s">
        <v>7393</v>
      </c>
      <c r="D3288" s="6">
        <v>15000</v>
      </c>
      <c r="E3288" s="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8257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0" x14ac:dyDescent="0.25">
      <c r="A3289">
        <v>3287</v>
      </c>
      <c r="B3289" s="3" t="s">
        <v>3285</v>
      </c>
      <c r="C3289" s="3" t="s">
        <v>7394</v>
      </c>
      <c r="D3289" s="6">
        <v>2500</v>
      </c>
      <c r="E3289" s="8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8257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60" x14ac:dyDescent="0.25">
      <c r="A3290">
        <v>3288</v>
      </c>
      <c r="B3290" s="3" t="s">
        <v>3286</v>
      </c>
      <c r="C3290" s="3" t="s">
        <v>7395</v>
      </c>
      <c r="D3290" s="6">
        <v>10000</v>
      </c>
      <c r="E3290" s="8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8257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60" x14ac:dyDescent="0.25">
      <c r="A3291">
        <v>3289</v>
      </c>
      <c r="B3291" s="3" t="s">
        <v>3287</v>
      </c>
      <c r="C3291" s="3" t="s">
        <v>7396</v>
      </c>
      <c r="D3291" s="6">
        <v>500</v>
      </c>
      <c r="E3291" s="8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8257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75" x14ac:dyDescent="0.25">
      <c r="A3292">
        <v>3290</v>
      </c>
      <c r="B3292" s="3" t="s">
        <v>3288</v>
      </c>
      <c r="C3292" s="3" t="s">
        <v>7397</v>
      </c>
      <c r="D3292" s="6">
        <v>2000</v>
      </c>
      <c r="E3292" s="8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8257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60" x14ac:dyDescent="0.25">
      <c r="A3293">
        <v>3291</v>
      </c>
      <c r="B3293" s="3" t="s">
        <v>3289</v>
      </c>
      <c r="C3293" s="3" t="s">
        <v>7398</v>
      </c>
      <c r="D3293" s="6">
        <v>500</v>
      </c>
      <c r="E3293" s="8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8257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5" x14ac:dyDescent="0.25">
      <c r="A3294">
        <v>3292</v>
      </c>
      <c r="B3294" s="3" t="s">
        <v>3290</v>
      </c>
      <c r="C3294" s="3" t="s">
        <v>7399</v>
      </c>
      <c r="D3294" s="6">
        <v>101</v>
      </c>
      <c r="E3294" s="8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8257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60" x14ac:dyDescent="0.25">
      <c r="A3295">
        <v>3293</v>
      </c>
      <c r="B3295" s="3" t="s">
        <v>3291</v>
      </c>
      <c r="C3295" s="3" t="s">
        <v>7400</v>
      </c>
      <c r="D3295" s="6">
        <v>4500</v>
      </c>
      <c r="E3295" s="8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8257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60" x14ac:dyDescent="0.25">
      <c r="A3296">
        <v>3294</v>
      </c>
      <c r="B3296" s="3" t="s">
        <v>3292</v>
      </c>
      <c r="C3296" s="3" t="s">
        <v>7401</v>
      </c>
      <c r="D3296" s="6">
        <v>600</v>
      </c>
      <c r="E3296" s="8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8257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60" x14ac:dyDescent="0.25">
      <c r="A3297">
        <v>3295</v>
      </c>
      <c r="B3297" s="3" t="s">
        <v>3293</v>
      </c>
      <c r="C3297" s="3" t="s">
        <v>7402</v>
      </c>
      <c r="D3297" s="6">
        <v>700</v>
      </c>
      <c r="E3297" s="8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8257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60" x14ac:dyDescent="0.25">
      <c r="A3298">
        <v>3296</v>
      </c>
      <c r="B3298" s="3" t="s">
        <v>3294</v>
      </c>
      <c r="C3298" s="3" t="s">
        <v>7403</v>
      </c>
      <c r="D3298" s="6">
        <v>1500</v>
      </c>
      <c r="E3298" s="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8257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5" x14ac:dyDescent="0.25">
      <c r="A3299">
        <v>3297</v>
      </c>
      <c r="B3299" s="3" t="s">
        <v>3295</v>
      </c>
      <c r="C3299" s="3" t="s">
        <v>7404</v>
      </c>
      <c r="D3299" s="6">
        <v>5500</v>
      </c>
      <c r="E3299" s="8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8257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60" x14ac:dyDescent="0.25">
      <c r="A3300">
        <v>3298</v>
      </c>
      <c r="B3300" s="3" t="s">
        <v>3296</v>
      </c>
      <c r="C3300" s="3" t="s">
        <v>7405</v>
      </c>
      <c r="D3300" s="6">
        <v>10000</v>
      </c>
      <c r="E3300" s="8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8257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60" x14ac:dyDescent="0.25">
      <c r="A3301">
        <v>3299</v>
      </c>
      <c r="B3301" s="3" t="s">
        <v>3297</v>
      </c>
      <c r="C3301" s="3" t="s">
        <v>7406</v>
      </c>
      <c r="D3301" s="6">
        <v>3000</v>
      </c>
      <c r="E3301" s="8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8257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5" x14ac:dyDescent="0.25">
      <c r="A3302">
        <v>3300</v>
      </c>
      <c r="B3302" s="3" t="s">
        <v>3298</v>
      </c>
      <c r="C3302" s="3" t="s">
        <v>7407</v>
      </c>
      <c r="D3302" s="6">
        <v>3000</v>
      </c>
      <c r="E3302" s="8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8257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60" x14ac:dyDescent="0.25">
      <c r="A3303">
        <v>3301</v>
      </c>
      <c r="B3303" s="3" t="s">
        <v>3299</v>
      </c>
      <c r="C3303" s="3" t="s">
        <v>7408</v>
      </c>
      <c r="D3303" s="6">
        <v>3000</v>
      </c>
      <c r="E3303" s="8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8257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x14ac:dyDescent="0.25">
      <c r="A3304">
        <v>3302</v>
      </c>
      <c r="B3304" s="3" t="s">
        <v>3300</v>
      </c>
      <c r="C3304" s="3" t="s">
        <v>7409</v>
      </c>
      <c r="D3304" s="6">
        <v>8400</v>
      </c>
      <c r="E3304" s="8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8257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60" x14ac:dyDescent="0.25">
      <c r="A3305">
        <v>3303</v>
      </c>
      <c r="B3305" s="3" t="s">
        <v>3301</v>
      </c>
      <c r="C3305" s="3" t="s">
        <v>7410</v>
      </c>
      <c r="D3305" s="6">
        <v>1800</v>
      </c>
      <c r="E3305" s="8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8257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5" x14ac:dyDescent="0.25">
      <c r="A3306">
        <v>3304</v>
      </c>
      <c r="B3306" s="3" t="s">
        <v>3302</v>
      </c>
      <c r="C3306" s="3" t="s">
        <v>7411</v>
      </c>
      <c r="D3306" s="6">
        <v>15000</v>
      </c>
      <c r="E3306" s="8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8257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60" x14ac:dyDescent="0.25">
      <c r="A3307">
        <v>3305</v>
      </c>
      <c r="B3307" s="3" t="s">
        <v>3303</v>
      </c>
      <c r="C3307" s="3" t="s">
        <v>7412</v>
      </c>
      <c r="D3307" s="6">
        <v>4000</v>
      </c>
      <c r="E3307" s="8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8257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60" x14ac:dyDescent="0.25">
      <c r="A3308">
        <v>3306</v>
      </c>
      <c r="B3308" s="3" t="s">
        <v>3304</v>
      </c>
      <c r="C3308" s="3" t="s">
        <v>7413</v>
      </c>
      <c r="D3308" s="6">
        <v>1500</v>
      </c>
      <c r="E3308" s="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8257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60" x14ac:dyDescent="0.25">
      <c r="A3309">
        <v>3307</v>
      </c>
      <c r="B3309" s="3" t="s">
        <v>3305</v>
      </c>
      <c r="C3309" s="3" t="s">
        <v>7414</v>
      </c>
      <c r="D3309" s="6">
        <v>1000</v>
      </c>
      <c r="E3309" s="8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8257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5" x14ac:dyDescent="0.25">
      <c r="A3310">
        <v>3308</v>
      </c>
      <c r="B3310" s="3" t="s">
        <v>3306</v>
      </c>
      <c r="C3310" s="3" t="s">
        <v>7415</v>
      </c>
      <c r="D3310" s="6">
        <v>3500</v>
      </c>
      <c r="E3310" s="8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8257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0" x14ac:dyDescent="0.25">
      <c r="A3311">
        <v>3309</v>
      </c>
      <c r="B3311" s="3" t="s">
        <v>3307</v>
      </c>
      <c r="C3311" s="3" t="s">
        <v>7416</v>
      </c>
      <c r="D3311" s="6">
        <v>350</v>
      </c>
      <c r="E3311" s="8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8257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45" x14ac:dyDescent="0.25">
      <c r="A3312">
        <v>3310</v>
      </c>
      <c r="B3312" s="3" t="s">
        <v>3308</v>
      </c>
      <c r="C3312" s="3" t="s">
        <v>7417</v>
      </c>
      <c r="D3312" s="6">
        <v>6500</v>
      </c>
      <c r="E3312" s="8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8257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5" x14ac:dyDescent="0.25">
      <c r="A3313">
        <v>3311</v>
      </c>
      <c r="B3313" s="3" t="s">
        <v>3309</v>
      </c>
      <c r="C3313" s="3" t="s">
        <v>7418</v>
      </c>
      <c r="D3313" s="6">
        <v>2500</v>
      </c>
      <c r="E3313" s="8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8257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60" x14ac:dyDescent="0.25">
      <c r="A3314">
        <v>3312</v>
      </c>
      <c r="B3314" s="3" t="s">
        <v>3310</v>
      </c>
      <c r="C3314" s="3" t="s">
        <v>7419</v>
      </c>
      <c r="D3314" s="6">
        <v>2500</v>
      </c>
      <c r="E3314" s="8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8257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5" x14ac:dyDescent="0.25">
      <c r="A3315">
        <v>3313</v>
      </c>
      <c r="B3315" s="3" t="s">
        <v>3311</v>
      </c>
      <c r="C3315" s="3" t="s">
        <v>7420</v>
      </c>
      <c r="D3315" s="6">
        <v>2000</v>
      </c>
      <c r="E3315" s="8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8257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60" x14ac:dyDescent="0.25">
      <c r="A3316">
        <v>3314</v>
      </c>
      <c r="B3316" s="3" t="s">
        <v>3312</v>
      </c>
      <c r="C3316" s="3" t="s">
        <v>7421</v>
      </c>
      <c r="D3316" s="6">
        <v>800</v>
      </c>
      <c r="E3316" s="8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8257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5" x14ac:dyDescent="0.25">
      <c r="A3317">
        <v>3315</v>
      </c>
      <c r="B3317" s="3" t="s">
        <v>3313</v>
      </c>
      <c r="C3317" s="3" t="s">
        <v>7422</v>
      </c>
      <c r="D3317" s="6">
        <v>4000</v>
      </c>
      <c r="E3317" s="8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8257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75" x14ac:dyDescent="0.25">
      <c r="A3318">
        <v>3316</v>
      </c>
      <c r="B3318" s="3" t="s">
        <v>3314</v>
      </c>
      <c r="C3318" s="3" t="s">
        <v>7423</v>
      </c>
      <c r="D3318" s="6">
        <v>11737</v>
      </c>
      <c r="E3318" s="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8257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5" x14ac:dyDescent="0.25">
      <c r="A3319">
        <v>3317</v>
      </c>
      <c r="B3319" s="3" t="s">
        <v>3315</v>
      </c>
      <c r="C3319" s="3" t="s">
        <v>7424</v>
      </c>
      <c r="D3319" s="6">
        <v>1050</v>
      </c>
      <c r="E3319" s="8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8257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0" x14ac:dyDescent="0.25">
      <c r="A3320">
        <v>3318</v>
      </c>
      <c r="B3320" s="3" t="s">
        <v>3316</v>
      </c>
      <c r="C3320" s="3" t="s">
        <v>7425</v>
      </c>
      <c r="D3320" s="6">
        <v>2000</v>
      </c>
      <c r="E3320" s="8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8257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60" x14ac:dyDescent="0.25">
      <c r="A3321">
        <v>3319</v>
      </c>
      <c r="B3321" s="3" t="s">
        <v>3317</v>
      </c>
      <c r="C3321" s="3" t="s">
        <v>7426</v>
      </c>
      <c r="D3321" s="6">
        <v>500</v>
      </c>
      <c r="E3321" s="8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8257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5" x14ac:dyDescent="0.25">
      <c r="A3322">
        <v>3320</v>
      </c>
      <c r="B3322" s="3" t="s">
        <v>3318</v>
      </c>
      <c r="C3322" s="3" t="s">
        <v>7427</v>
      </c>
      <c r="D3322" s="6">
        <v>2500</v>
      </c>
      <c r="E3322" s="8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8257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60" x14ac:dyDescent="0.25">
      <c r="A3323">
        <v>3321</v>
      </c>
      <c r="B3323" s="3" t="s">
        <v>3319</v>
      </c>
      <c r="C3323" s="3" t="s">
        <v>7428</v>
      </c>
      <c r="D3323" s="6">
        <v>500</v>
      </c>
      <c r="E3323" s="8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8257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60" x14ac:dyDescent="0.25">
      <c r="A3324">
        <v>3322</v>
      </c>
      <c r="B3324" s="3" t="s">
        <v>3320</v>
      </c>
      <c r="C3324" s="3" t="s">
        <v>7429</v>
      </c>
      <c r="D3324" s="6">
        <v>3300</v>
      </c>
      <c r="E3324" s="8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8257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60" x14ac:dyDescent="0.25">
      <c r="A3325">
        <v>3323</v>
      </c>
      <c r="B3325" s="3" t="s">
        <v>3321</v>
      </c>
      <c r="C3325" s="3" t="s">
        <v>7430</v>
      </c>
      <c r="D3325" s="6">
        <v>1000</v>
      </c>
      <c r="E3325" s="8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8257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45" x14ac:dyDescent="0.25">
      <c r="A3326">
        <v>3324</v>
      </c>
      <c r="B3326" s="3" t="s">
        <v>3322</v>
      </c>
      <c r="C3326" s="3" t="s">
        <v>7431</v>
      </c>
      <c r="D3326" s="6">
        <v>1500</v>
      </c>
      <c r="E3326" s="8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8257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60" x14ac:dyDescent="0.25">
      <c r="A3327">
        <v>3325</v>
      </c>
      <c r="B3327" s="3" t="s">
        <v>3323</v>
      </c>
      <c r="C3327" s="3" t="s">
        <v>7432</v>
      </c>
      <c r="D3327" s="6">
        <v>400</v>
      </c>
      <c r="E3327" s="8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8257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60" x14ac:dyDescent="0.25">
      <c r="A3328">
        <v>3326</v>
      </c>
      <c r="B3328" s="3" t="s">
        <v>3324</v>
      </c>
      <c r="C3328" s="3" t="s">
        <v>7433</v>
      </c>
      <c r="D3328" s="6">
        <v>8000</v>
      </c>
      <c r="E3328" s="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8257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60" x14ac:dyDescent="0.25">
      <c r="A3329">
        <v>3327</v>
      </c>
      <c r="B3329" s="3" t="s">
        <v>3325</v>
      </c>
      <c r="C3329" s="3" t="s">
        <v>7434</v>
      </c>
      <c r="D3329" s="6">
        <v>800</v>
      </c>
      <c r="E3329" s="8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8257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5" x14ac:dyDescent="0.25">
      <c r="A3330">
        <v>3328</v>
      </c>
      <c r="B3330" s="3" t="s">
        <v>3326</v>
      </c>
      <c r="C3330" s="3" t="s">
        <v>7435</v>
      </c>
      <c r="D3330" s="6">
        <v>1800</v>
      </c>
      <c r="E3330" s="8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8257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5" x14ac:dyDescent="0.25">
      <c r="A3331">
        <v>3329</v>
      </c>
      <c r="B3331" s="3" t="s">
        <v>3327</v>
      </c>
      <c r="C3331" s="3" t="s">
        <v>7436</v>
      </c>
      <c r="D3331" s="6">
        <v>1000</v>
      </c>
      <c r="E3331" s="8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8257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5" x14ac:dyDescent="0.25">
      <c r="A3332">
        <v>3330</v>
      </c>
      <c r="B3332" s="3" t="s">
        <v>3328</v>
      </c>
      <c r="C3332" s="3" t="s">
        <v>7437</v>
      </c>
      <c r="D3332" s="6">
        <v>1500</v>
      </c>
      <c r="E3332" s="8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8257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60" x14ac:dyDescent="0.25">
      <c r="A3333">
        <v>3331</v>
      </c>
      <c r="B3333" s="3" t="s">
        <v>3329</v>
      </c>
      <c r="C3333" s="3" t="s">
        <v>7438</v>
      </c>
      <c r="D3333" s="6">
        <v>5000</v>
      </c>
      <c r="E3333" s="8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8257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5" x14ac:dyDescent="0.25">
      <c r="A3334">
        <v>3332</v>
      </c>
      <c r="B3334" s="3" t="s">
        <v>3330</v>
      </c>
      <c r="C3334" s="3" t="s">
        <v>7439</v>
      </c>
      <c r="D3334" s="6">
        <v>6000</v>
      </c>
      <c r="E3334" s="8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8257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60" x14ac:dyDescent="0.25">
      <c r="A3335">
        <v>3333</v>
      </c>
      <c r="B3335" s="3" t="s">
        <v>3331</v>
      </c>
      <c r="C3335" s="3" t="s">
        <v>7440</v>
      </c>
      <c r="D3335" s="6">
        <v>3500</v>
      </c>
      <c r="E3335" s="8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8257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45" x14ac:dyDescent="0.25">
      <c r="A3336">
        <v>3334</v>
      </c>
      <c r="B3336" s="3" t="s">
        <v>3332</v>
      </c>
      <c r="C3336" s="3" t="s">
        <v>7441</v>
      </c>
      <c r="D3336" s="6">
        <v>3871</v>
      </c>
      <c r="E3336" s="8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8257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60" x14ac:dyDescent="0.25">
      <c r="A3337">
        <v>3335</v>
      </c>
      <c r="B3337" s="3" t="s">
        <v>3333</v>
      </c>
      <c r="C3337" s="3" t="s">
        <v>7442</v>
      </c>
      <c r="D3337" s="6">
        <v>5000</v>
      </c>
      <c r="E3337" s="8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8257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5" x14ac:dyDescent="0.25">
      <c r="A3338">
        <v>3336</v>
      </c>
      <c r="B3338" s="3" t="s">
        <v>3334</v>
      </c>
      <c r="C3338" s="3" t="s">
        <v>7443</v>
      </c>
      <c r="D3338" s="6">
        <v>250</v>
      </c>
      <c r="E3338" s="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8257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5" x14ac:dyDescent="0.25">
      <c r="A3339">
        <v>3337</v>
      </c>
      <c r="B3339" s="3" t="s">
        <v>3335</v>
      </c>
      <c r="C3339" s="3" t="s">
        <v>7444</v>
      </c>
      <c r="D3339" s="6">
        <v>2500</v>
      </c>
      <c r="E3339" s="8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8257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0" x14ac:dyDescent="0.25">
      <c r="A3340">
        <v>3338</v>
      </c>
      <c r="B3340" s="3" t="s">
        <v>3336</v>
      </c>
      <c r="C3340" s="3" t="s">
        <v>7445</v>
      </c>
      <c r="D3340" s="6">
        <v>15000</v>
      </c>
      <c r="E3340" s="8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8257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45" x14ac:dyDescent="0.25">
      <c r="A3341">
        <v>3339</v>
      </c>
      <c r="B3341" s="3" t="s">
        <v>3337</v>
      </c>
      <c r="C3341" s="3" t="s">
        <v>7446</v>
      </c>
      <c r="D3341" s="6">
        <v>8000</v>
      </c>
      <c r="E3341" s="8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8257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60" x14ac:dyDescent="0.25">
      <c r="A3342">
        <v>3340</v>
      </c>
      <c r="B3342" s="3" t="s">
        <v>3338</v>
      </c>
      <c r="C3342" s="3" t="s">
        <v>7447</v>
      </c>
      <c r="D3342" s="6">
        <v>3000</v>
      </c>
      <c r="E3342" s="8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8257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60" x14ac:dyDescent="0.25">
      <c r="A3343">
        <v>3341</v>
      </c>
      <c r="B3343" s="3" t="s">
        <v>3339</v>
      </c>
      <c r="C3343" s="3" t="s">
        <v>7448</v>
      </c>
      <c r="D3343" s="6">
        <v>3350</v>
      </c>
      <c r="E3343" s="8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8257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45" x14ac:dyDescent="0.25">
      <c r="A3344">
        <v>3342</v>
      </c>
      <c r="B3344" s="3" t="s">
        <v>3340</v>
      </c>
      <c r="C3344" s="3" t="s">
        <v>7449</v>
      </c>
      <c r="D3344" s="6">
        <v>6000</v>
      </c>
      <c r="E3344" s="8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8257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5" x14ac:dyDescent="0.25">
      <c r="A3345">
        <v>3343</v>
      </c>
      <c r="B3345" s="3" t="s">
        <v>3341</v>
      </c>
      <c r="C3345" s="3" t="s">
        <v>7450</v>
      </c>
      <c r="D3345" s="6">
        <v>700</v>
      </c>
      <c r="E3345" s="8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8257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60" x14ac:dyDescent="0.25">
      <c r="A3346">
        <v>3344</v>
      </c>
      <c r="B3346" s="3" t="s">
        <v>3342</v>
      </c>
      <c r="C3346" s="3" t="s">
        <v>7451</v>
      </c>
      <c r="D3346" s="6">
        <v>4500</v>
      </c>
      <c r="E3346" s="8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8257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60" x14ac:dyDescent="0.25">
      <c r="A3347">
        <v>3345</v>
      </c>
      <c r="B3347" s="3" t="s">
        <v>3343</v>
      </c>
      <c r="C3347" s="3" t="s">
        <v>7452</v>
      </c>
      <c r="D3347" s="6">
        <v>500</v>
      </c>
      <c r="E3347" s="8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8257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60" x14ac:dyDescent="0.25">
      <c r="A3348">
        <v>3346</v>
      </c>
      <c r="B3348" s="3" t="s">
        <v>3344</v>
      </c>
      <c r="C3348" s="3" t="s">
        <v>7453</v>
      </c>
      <c r="D3348" s="6">
        <v>1500</v>
      </c>
      <c r="E3348" s="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8257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60" x14ac:dyDescent="0.25">
      <c r="A3349">
        <v>3347</v>
      </c>
      <c r="B3349" s="3" t="s">
        <v>3345</v>
      </c>
      <c r="C3349" s="3" t="s">
        <v>7454</v>
      </c>
      <c r="D3349" s="6">
        <v>2000</v>
      </c>
      <c r="E3349" s="8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8257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60" x14ac:dyDescent="0.25">
      <c r="A3350">
        <v>3348</v>
      </c>
      <c r="B3350" s="3" t="s">
        <v>3264</v>
      </c>
      <c r="C3350" s="3" t="s">
        <v>7455</v>
      </c>
      <c r="D3350" s="6">
        <v>5500</v>
      </c>
      <c r="E3350" s="8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8257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60" x14ac:dyDescent="0.25">
      <c r="A3351">
        <v>3349</v>
      </c>
      <c r="B3351" s="3" t="s">
        <v>3346</v>
      </c>
      <c r="C3351" s="3" t="s">
        <v>7456</v>
      </c>
      <c r="D3351" s="6">
        <v>1000</v>
      </c>
      <c r="E3351" s="8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8257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60" x14ac:dyDescent="0.25">
      <c r="A3352">
        <v>3350</v>
      </c>
      <c r="B3352" s="3" t="s">
        <v>3347</v>
      </c>
      <c r="C3352" s="3" t="s">
        <v>7457</v>
      </c>
      <c r="D3352" s="6">
        <v>3500</v>
      </c>
      <c r="E3352" s="8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8257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60" x14ac:dyDescent="0.25">
      <c r="A3353">
        <v>3351</v>
      </c>
      <c r="B3353" s="3" t="s">
        <v>3348</v>
      </c>
      <c r="C3353" s="3" t="s">
        <v>7458</v>
      </c>
      <c r="D3353" s="6">
        <v>5000</v>
      </c>
      <c r="E3353" s="8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8257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60" x14ac:dyDescent="0.25">
      <c r="A3354">
        <v>3352</v>
      </c>
      <c r="B3354" s="3" t="s">
        <v>3349</v>
      </c>
      <c r="C3354" s="3" t="s">
        <v>7459</v>
      </c>
      <c r="D3354" s="6">
        <v>5000</v>
      </c>
      <c r="E3354" s="8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8257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60" x14ac:dyDescent="0.25">
      <c r="A3355">
        <v>3353</v>
      </c>
      <c r="B3355" s="3" t="s">
        <v>3350</v>
      </c>
      <c r="C3355" s="3" t="s">
        <v>7460</v>
      </c>
      <c r="D3355" s="6">
        <v>500</v>
      </c>
      <c r="E3355" s="8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8257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45" x14ac:dyDescent="0.25">
      <c r="A3356">
        <v>3354</v>
      </c>
      <c r="B3356" s="3" t="s">
        <v>3351</v>
      </c>
      <c r="C3356" s="3" t="s">
        <v>7461</v>
      </c>
      <c r="D3356" s="6">
        <v>3000</v>
      </c>
      <c r="E3356" s="8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8257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5" x14ac:dyDescent="0.25">
      <c r="A3357">
        <v>3355</v>
      </c>
      <c r="B3357" s="3" t="s">
        <v>3352</v>
      </c>
      <c r="C3357" s="3" t="s">
        <v>7462</v>
      </c>
      <c r="D3357" s="6">
        <v>1750</v>
      </c>
      <c r="E3357" s="8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8257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60" x14ac:dyDescent="0.25">
      <c r="A3358">
        <v>3356</v>
      </c>
      <c r="B3358" s="3" t="s">
        <v>3353</v>
      </c>
      <c r="C3358" s="3" t="s">
        <v>7463</v>
      </c>
      <c r="D3358" s="6">
        <v>1500</v>
      </c>
      <c r="E3358" s="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8257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60" x14ac:dyDescent="0.25">
      <c r="A3359">
        <v>3357</v>
      </c>
      <c r="B3359" s="3" t="s">
        <v>3354</v>
      </c>
      <c r="C3359" s="3" t="s">
        <v>7464</v>
      </c>
      <c r="D3359" s="6">
        <v>2000</v>
      </c>
      <c r="E3359" s="8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8257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5" x14ac:dyDescent="0.25">
      <c r="A3360">
        <v>3358</v>
      </c>
      <c r="B3360" s="3" t="s">
        <v>3355</v>
      </c>
      <c r="C3360" s="3" t="s">
        <v>7465</v>
      </c>
      <c r="D3360" s="6">
        <v>10000</v>
      </c>
      <c r="E3360" s="8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8257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45" x14ac:dyDescent="0.25">
      <c r="A3361">
        <v>3359</v>
      </c>
      <c r="B3361" s="3" t="s">
        <v>3356</v>
      </c>
      <c r="C3361" s="3" t="s">
        <v>7466</v>
      </c>
      <c r="D3361" s="6">
        <v>4000</v>
      </c>
      <c r="E3361" s="8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8257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0" x14ac:dyDescent="0.25">
      <c r="A3362">
        <v>3360</v>
      </c>
      <c r="B3362" s="3" t="s">
        <v>3357</v>
      </c>
      <c r="C3362" s="3" t="s">
        <v>7467</v>
      </c>
      <c r="D3362" s="6">
        <v>9000</v>
      </c>
      <c r="E3362" s="8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8257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60" x14ac:dyDescent="0.25">
      <c r="A3363">
        <v>3361</v>
      </c>
      <c r="B3363" s="3" t="s">
        <v>3358</v>
      </c>
      <c r="C3363" s="3" t="s">
        <v>7468</v>
      </c>
      <c r="D3363" s="6">
        <v>5000</v>
      </c>
      <c r="E3363" s="8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8257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5" x14ac:dyDescent="0.25">
      <c r="A3364">
        <v>3362</v>
      </c>
      <c r="B3364" s="3" t="s">
        <v>3359</v>
      </c>
      <c r="C3364" s="3" t="s">
        <v>7469</v>
      </c>
      <c r="D3364" s="6">
        <v>500</v>
      </c>
      <c r="E3364" s="8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8257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60" x14ac:dyDescent="0.25">
      <c r="A3365">
        <v>3363</v>
      </c>
      <c r="B3365" s="3" t="s">
        <v>3360</v>
      </c>
      <c r="C3365" s="3" t="s">
        <v>7470</v>
      </c>
      <c r="D3365" s="6">
        <v>7750</v>
      </c>
      <c r="E3365" s="8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8257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60" x14ac:dyDescent="0.25">
      <c r="A3366">
        <v>3364</v>
      </c>
      <c r="B3366" s="3" t="s">
        <v>3361</v>
      </c>
      <c r="C3366" s="3" t="s">
        <v>7471</v>
      </c>
      <c r="D3366" s="6">
        <v>3000</v>
      </c>
      <c r="E3366" s="8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8257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60" x14ac:dyDescent="0.25">
      <c r="A3367">
        <v>3365</v>
      </c>
      <c r="B3367" s="3" t="s">
        <v>3362</v>
      </c>
      <c r="C3367" s="3" t="s">
        <v>7472</v>
      </c>
      <c r="D3367" s="6">
        <v>2500</v>
      </c>
      <c r="E3367" s="8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8257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5" x14ac:dyDescent="0.25">
      <c r="A3368">
        <v>3366</v>
      </c>
      <c r="B3368" s="3" t="s">
        <v>3363</v>
      </c>
      <c r="C3368" s="3" t="s">
        <v>7473</v>
      </c>
      <c r="D3368" s="6">
        <v>500</v>
      </c>
      <c r="E3368" s="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8257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60" x14ac:dyDescent="0.25">
      <c r="A3369">
        <v>3367</v>
      </c>
      <c r="B3369" s="3" t="s">
        <v>3364</v>
      </c>
      <c r="C3369" s="3" t="s">
        <v>7474</v>
      </c>
      <c r="D3369" s="6">
        <v>750</v>
      </c>
      <c r="E3369" s="8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8257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5" x14ac:dyDescent="0.25">
      <c r="A3370">
        <v>3368</v>
      </c>
      <c r="B3370" s="3" t="s">
        <v>3365</v>
      </c>
      <c r="C3370" s="3" t="s">
        <v>7475</v>
      </c>
      <c r="D3370" s="6">
        <v>1000</v>
      </c>
      <c r="E3370" s="8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8257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5" x14ac:dyDescent="0.25">
      <c r="A3371">
        <v>3369</v>
      </c>
      <c r="B3371" s="3" t="s">
        <v>3366</v>
      </c>
      <c r="C3371" s="3" t="s">
        <v>7476</v>
      </c>
      <c r="D3371" s="6">
        <v>5000</v>
      </c>
      <c r="E3371" s="8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8257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0" x14ac:dyDescent="0.25">
      <c r="A3372">
        <v>3370</v>
      </c>
      <c r="B3372" s="3" t="s">
        <v>3367</v>
      </c>
      <c r="C3372" s="3" t="s">
        <v>7477</v>
      </c>
      <c r="D3372" s="6">
        <v>1500</v>
      </c>
      <c r="E3372" s="8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8257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45" x14ac:dyDescent="0.25">
      <c r="A3373">
        <v>3371</v>
      </c>
      <c r="B3373" s="3" t="s">
        <v>3368</v>
      </c>
      <c r="C3373" s="3" t="s">
        <v>7478</v>
      </c>
      <c r="D3373" s="6">
        <v>200</v>
      </c>
      <c r="E3373" s="8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8257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5" x14ac:dyDescent="0.25">
      <c r="A3374">
        <v>3372</v>
      </c>
      <c r="B3374" s="3" t="s">
        <v>3369</v>
      </c>
      <c r="C3374" s="3" t="s">
        <v>7479</v>
      </c>
      <c r="D3374" s="6">
        <v>1000</v>
      </c>
      <c r="E3374" s="8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8257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60" x14ac:dyDescent="0.25">
      <c r="A3375">
        <v>3373</v>
      </c>
      <c r="B3375" s="3" t="s">
        <v>3370</v>
      </c>
      <c r="C3375" s="3" t="s">
        <v>7480</v>
      </c>
      <c r="D3375" s="6">
        <v>2000</v>
      </c>
      <c r="E3375" s="8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8257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5" x14ac:dyDescent="0.25">
      <c r="A3376">
        <v>3374</v>
      </c>
      <c r="B3376" s="3" t="s">
        <v>3371</v>
      </c>
      <c r="C3376" s="3" t="s">
        <v>7481</v>
      </c>
      <c r="D3376" s="6">
        <v>3500</v>
      </c>
      <c r="E3376" s="8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8257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5" x14ac:dyDescent="0.25">
      <c r="A3377">
        <v>3375</v>
      </c>
      <c r="B3377" s="3" t="s">
        <v>3372</v>
      </c>
      <c r="C3377" s="3" t="s">
        <v>7482</v>
      </c>
      <c r="D3377" s="6">
        <v>3000</v>
      </c>
      <c r="E3377" s="8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8257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60" x14ac:dyDescent="0.25">
      <c r="A3378">
        <v>3376</v>
      </c>
      <c r="B3378" s="3" t="s">
        <v>3373</v>
      </c>
      <c r="C3378" s="3" t="s">
        <v>7483</v>
      </c>
      <c r="D3378" s="6">
        <v>8000</v>
      </c>
      <c r="E3378" s="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8257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60" x14ac:dyDescent="0.25">
      <c r="A3379">
        <v>3377</v>
      </c>
      <c r="B3379" s="3" t="s">
        <v>3374</v>
      </c>
      <c r="C3379" s="3" t="s">
        <v>7484</v>
      </c>
      <c r="D3379" s="6">
        <v>8000</v>
      </c>
      <c r="E3379" s="8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8257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60" x14ac:dyDescent="0.25">
      <c r="A3380">
        <v>3378</v>
      </c>
      <c r="B3380" s="3" t="s">
        <v>3375</v>
      </c>
      <c r="C3380" s="3" t="s">
        <v>7485</v>
      </c>
      <c r="D3380" s="6">
        <v>550</v>
      </c>
      <c r="E3380" s="8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8257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60" x14ac:dyDescent="0.25">
      <c r="A3381">
        <v>3379</v>
      </c>
      <c r="B3381" s="3" t="s">
        <v>3376</v>
      </c>
      <c r="C3381" s="3" t="s">
        <v>7486</v>
      </c>
      <c r="D3381" s="6">
        <v>2000</v>
      </c>
      <c r="E3381" s="8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8257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60" x14ac:dyDescent="0.25">
      <c r="A3382">
        <v>3380</v>
      </c>
      <c r="B3382" s="3" t="s">
        <v>3377</v>
      </c>
      <c r="C3382" s="3" t="s">
        <v>7487</v>
      </c>
      <c r="D3382" s="6">
        <v>3000</v>
      </c>
      <c r="E3382" s="8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8257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60" x14ac:dyDescent="0.25">
      <c r="A3383">
        <v>3381</v>
      </c>
      <c r="B3383" s="3" t="s">
        <v>3378</v>
      </c>
      <c r="C3383" s="3" t="s">
        <v>7488</v>
      </c>
      <c r="D3383" s="6">
        <v>4000</v>
      </c>
      <c r="E3383" s="8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8257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60" x14ac:dyDescent="0.25">
      <c r="A3384">
        <v>3382</v>
      </c>
      <c r="B3384" s="3" t="s">
        <v>3379</v>
      </c>
      <c r="C3384" s="3" t="s">
        <v>7489</v>
      </c>
      <c r="D3384" s="6">
        <v>3500</v>
      </c>
      <c r="E3384" s="8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8257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60" x14ac:dyDescent="0.25">
      <c r="A3385">
        <v>3383</v>
      </c>
      <c r="B3385" s="3" t="s">
        <v>3380</v>
      </c>
      <c r="C3385" s="3" t="s">
        <v>7490</v>
      </c>
      <c r="D3385" s="6">
        <v>1750</v>
      </c>
      <c r="E3385" s="8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8257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60" x14ac:dyDescent="0.25">
      <c r="A3386">
        <v>3384</v>
      </c>
      <c r="B3386" s="3" t="s">
        <v>3381</v>
      </c>
      <c r="C3386" s="3" t="s">
        <v>7491</v>
      </c>
      <c r="D3386" s="6">
        <v>6000</v>
      </c>
      <c r="E3386" s="8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8257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60" x14ac:dyDescent="0.25">
      <c r="A3387">
        <v>3385</v>
      </c>
      <c r="B3387" s="3" t="s">
        <v>3382</v>
      </c>
      <c r="C3387" s="3" t="s">
        <v>7492</v>
      </c>
      <c r="D3387" s="6">
        <v>2000</v>
      </c>
      <c r="E3387" s="8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8257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60" x14ac:dyDescent="0.25">
      <c r="A3388">
        <v>3386</v>
      </c>
      <c r="B3388" s="3" t="s">
        <v>3383</v>
      </c>
      <c r="C3388" s="3" t="s">
        <v>7493</v>
      </c>
      <c r="D3388" s="6">
        <v>2000</v>
      </c>
      <c r="E3388" s="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8257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60" x14ac:dyDescent="0.25">
      <c r="A3389">
        <v>3387</v>
      </c>
      <c r="B3389" s="3" t="s">
        <v>3384</v>
      </c>
      <c r="C3389" s="3" t="s">
        <v>7494</v>
      </c>
      <c r="D3389" s="6">
        <v>3000</v>
      </c>
      <c r="E3389" s="8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8257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60" x14ac:dyDescent="0.25">
      <c r="A3390">
        <v>3388</v>
      </c>
      <c r="B3390" s="3" t="s">
        <v>3385</v>
      </c>
      <c r="C3390" s="3" t="s">
        <v>7495</v>
      </c>
      <c r="D3390" s="6">
        <v>1500</v>
      </c>
      <c r="E3390" s="8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8257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5" x14ac:dyDescent="0.25">
      <c r="A3391">
        <v>3389</v>
      </c>
      <c r="B3391" s="3" t="s">
        <v>3386</v>
      </c>
      <c r="C3391" s="3" t="s">
        <v>7496</v>
      </c>
      <c r="D3391" s="6">
        <v>10000</v>
      </c>
      <c r="E3391" s="8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8257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60" x14ac:dyDescent="0.25">
      <c r="A3392">
        <v>3390</v>
      </c>
      <c r="B3392" s="3" t="s">
        <v>3387</v>
      </c>
      <c r="C3392" s="3" t="s">
        <v>7497</v>
      </c>
      <c r="D3392" s="6">
        <v>1500</v>
      </c>
      <c r="E3392" s="8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8257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60" x14ac:dyDescent="0.25">
      <c r="A3393">
        <v>3391</v>
      </c>
      <c r="B3393" s="3" t="s">
        <v>3388</v>
      </c>
      <c r="C3393" s="3" t="s">
        <v>7498</v>
      </c>
      <c r="D3393" s="6">
        <v>500</v>
      </c>
      <c r="E3393" s="8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8257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60" x14ac:dyDescent="0.25">
      <c r="A3394">
        <v>3392</v>
      </c>
      <c r="B3394" s="3" t="s">
        <v>3389</v>
      </c>
      <c r="C3394" s="3" t="s">
        <v>7499</v>
      </c>
      <c r="D3394" s="6">
        <v>500</v>
      </c>
      <c r="E3394" s="8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8257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5" x14ac:dyDescent="0.25">
      <c r="A3395">
        <v>3393</v>
      </c>
      <c r="B3395" s="3" t="s">
        <v>3390</v>
      </c>
      <c r="C3395" s="3" t="s">
        <v>7500</v>
      </c>
      <c r="D3395" s="6">
        <v>1500</v>
      </c>
      <c r="E3395" s="8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8257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60" x14ac:dyDescent="0.25">
      <c r="A3396">
        <v>3394</v>
      </c>
      <c r="B3396" s="3" t="s">
        <v>3391</v>
      </c>
      <c r="C3396" s="3" t="s">
        <v>7501</v>
      </c>
      <c r="D3396" s="6">
        <v>550</v>
      </c>
      <c r="E3396" s="8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8257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0" x14ac:dyDescent="0.25">
      <c r="A3397">
        <v>3395</v>
      </c>
      <c r="B3397" s="3" t="s">
        <v>3392</v>
      </c>
      <c r="C3397" s="3" t="s">
        <v>7502</v>
      </c>
      <c r="D3397" s="6">
        <v>500</v>
      </c>
      <c r="E3397" s="8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8257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5" x14ac:dyDescent="0.25">
      <c r="A3398">
        <v>3396</v>
      </c>
      <c r="B3398" s="3" t="s">
        <v>3393</v>
      </c>
      <c r="C3398" s="3" t="s">
        <v>7503</v>
      </c>
      <c r="D3398" s="6">
        <v>1500</v>
      </c>
      <c r="E3398" s="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8257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0" x14ac:dyDescent="0.25">
      <c r="A3399">
        <v>3397</v>
      </c>
      <c r="B3399" s="3" t="s">
        <v>3394</v>
      </c>
      <c r="C3399" s="3" t="s">
        <v>7504</v>
      </c>
      <c r="D3399" s="6">
        <v>250</v>
      </c>
      <c r="E3399" s="8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8257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60" x14ac:dyDescent="0.25">
      <c r="A3400">
        <v>3398</v>
      </c>
      <c r="B3400" s="3" t="s">
        <v>3395</v>
      </c>
      <c r="C3400" s="3" t="s">
        <v>7505</v>
      </c>
      <c r="D3400" s="6">
        <v>4000</v>
      </c>
      <c r="E3400" s="8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8257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5" x14ac:dyDescent="0.25">
      <c r="A3401">
        <v>3399</v>
      </c>
      <c r="B3401" s="3" t="s">
        <v>3396</v>
      </c>
      <c r="C3401" s="3" t="s">
        <v>7506</v>
      </c>
      <c r="D3401" s="6">
        <v>1200</v>
      </c>
      <c r="E3401" s="8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8257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60" x14ac:dyDescent="0.25">
      <c r="A3402">
        <v>3400</v>
      </c>
      <c r="B3402" s="3" t="s">
        <v>3397</v>
      </c>
      <c r="C3402" s="3" t="s">
        <v>7507</v>
      </c>
      <c r="D3402" s="6">
        <v>10000</v>
      </c>
      <c r="E3402" s="8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8257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60" x14ac:dyDescent="0.25">
      <c r="A3403">
        <v>3401</v>
      </c>
      <c r="B3403" s="3" t="s">
        <v>3398</v>
      </c>
      <c r="C3403" s="3" t="s">
        <v>7508</v>
      </c>
      <c r="D3403" s="6">
        <v>2900</v>
      </c>
      <c r="E3403" s="8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8257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5" x14ac:dyDescent="0.25">
      <c r="A3404">
        <v>3402</v>
      </c>
      <c r="B3404" s="3" t="s">
        <v>3399</v>
      </c>
      <c r="C3404" s="3" t="s">
        <v>7509</v>
      </c>
      <c r="D3404" s="6">
        <v>15000</v>
      </c>
      <c r="E3404" s="8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8257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5" x14ac:dyDescent="0.25">
      <c r="A3405">
        <v>3403</v>
      </c>
      <c r="B3405" s="3" t="s">
        <v>3400</v>
      </c>
      <c r="C3405" s="3" t="s">
        <v>7510</v>
      </c>
      <c r="D3405" s="6">
        <v>2000</v>
      </c>
      <c r="E3405" s="8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8257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60" x14ac:dyDescent="0.25">
      <c r="A3406">
        <v>3404</v>
      </c>
      <c r="B3406" s="3" t="s">
        <v>3401</v>
      </c>
      <c r="C3406" s="3" t="s">
        <v>7511</v>
      </c>
      <c r="D3406" s="6">
        <v>500</v>
      </c>
      <c r="E3406" s="8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8257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5" x14ac:dyDescent="0.25">
      <c r="A3407">
        <v>3405</v>
      </c>
      <c r="B3407" s="3" t="s">
        <v>3402</v>
      </c>
      <c r="C3407" s="3" t="s">
        <v>7512</v>
      </c>
      <c r="D3407" s="6">
        <v>350</v>
      </c>
      <c r="E3407" s="8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8257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45" x14ac:dyDescent="0.25">
      <c r="A3408">
        <v>3406</v>
      </c>
      <c r="B3408" s="3" t="s">
        <v>3403</v>
      </c>
      <c r="C3408" s="3" t="s">
        <v>7513</v>
      </c>
      <c r="D3408" s="6">
        <v>10000</v>
      </c>
      <c r="E3408" s="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8257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0" x14ac:dyDescent="0.25">
      <c r="A3409">
        <v>3407</v>
      </c>
      <c r="B3409" s="3" t="s">
        <v>3404</v>
      </c>
      <c r="C3409" s="3" t="s">
        <v>7514</v>
      </c>
      <c r="D3409" s="6">
        <v>2000</v>
      </c>
      <c r="E3409" s="8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8257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5" x14ac:dyDescent="0.25">
      <c r="A3410">
        <v>3408</v>
      </c>
      <c r="B3410" s="3" t="s">
        <v>3405</v>
      </c>
      <c r="C3410" s="3" t="s">
        <v>7515</v>
      </c>
      <c r="D3410" s="6">
        <v>500</v>
      </c>
      <c r="E3410" s="8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8257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5" x14ac:dyDescent="0.25">
      <c r="A3411">
        <v>3409</v>
      </c>
      <c r="B3411" s="3" t="s">
        <v>3406</v>
      </c>
      <c r="C3411" s="3" t="s">
        <v>7516</v>
      </c>
      <c r="D3411" s="6">
        <v>500</v>
      </c>
      <c r="E3411" s="8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8257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60" x14ac:dyDescent="0.25">
      <c r="A3412">
        <v>3410</v>
      </c>
      <c r="B3412" s="3" t="s">
        <v>3407</v>
      </c>
      <c r="C3412" s="3" t="s">
        <v>7517</v>
      </c>
      <c r="D3412" s="6">
        <v>3000</v>
      </c>
      <c r="E3412" s="8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8257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60" x14ac:dyDescent="0.25">
      <c r="A3413">
        <v>3411</v>
      </c>
      <c r="B3413" s="3" t="s">
        <v>3408</v>
      </c>
      <c r="C3413" s="3" t="s">
        <v>7518</v>
      </c>
      <c r="D3413" s="6">
        <v>15000</v>
      </c>
      <c r="E3413" s="8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8257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5" x14ac:dyDescent="0.25">
      <c r="A3414">
        <v>3412</v>
      </c>
      <c r="B3414" s="3" t="s">
        <v>3409</v>
      </c>
      <c r="C3414" s="3" t="s">
        <v>7519</v>
      </c>
      <c r="D3414" s="6">
        <v>3000</v>
      </c>
      <c r="E3414" s="8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8257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60" x14ac:dyDescent="0.25">
      <c r="A3415">
        <v>3413</v>
      </c>
      <c r="B3415" s="3" t="s">
        <v>3410</v>
      </c>
      <c r="C3415" s="3" t="s">
        <v>7520</v>
      </c>
      <c r="D3415" s="6">
        <v>500</v>
      </c>
      <c r="E3415" s="8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8257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5" x14ac:dyDescent="0.25">
      <c r="A3416">
        <v>3414</v>
      </c>
      <c r="B3416" s="3" t="s">
        <v>3411</v>
      </c>
      <c r="C3416" s="3" t="s">
        <v>7521</v>
      </c>
      <c r="D3416" s="6">
        <v>3000</v>
      </c>
      <c r="E3416" s="8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8257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45" x14ac:dyDescent="0.25">
      <c r="A3417">
        <v>3415</v>
      </c>
      <c r="B3417" s="3" t="s">
        <v>3412</v>
      </c>
      <c r="C3417" s="3" t="s">
        <v>7522</v>
      </c>
      <c r="D3417" s="6">
        <v>200</v>
      </c>
      <c r="E3417" s="8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8257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60" x14ac:dyDescent="0.25">
      <c r="A3418">
        <v>3416</v>
      </c>
      <c r="B3418" s="3" t="s">
        <v>3413</v>
      </c>
      <c r="C3418" s="3" t="s">
        <v>7523</v>
      </c>
      <c r="D3418" s="6">
        <v>4000</v>
      </c>
      <c r="E3418" s="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8257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5" x14ac:dyDescent="0.25">
      <c r="A3419">
        <v>3417</v>
      </c>
      <c r="B3419" s="3" t="s">
        <v>3414</v>
      </c>
      <c r="C3419" s="3" t="s">
        <v>7524</v>
      </c>
      <c r="D3419" s="6">
        <v>1700</v>
      </c>
      <c r="E3419" s="8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8257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60" x14ac:dyDescent="0.25">
      <c r="A3420">
        <v>3418</v>
      </c>
      <c r="B3420" s="3" t="s">
        <v>3415</v>
      </c>
      <c r="C3420" s="3" t="s">
        <v>7525</v>
      </c>
      <c r="D3420" s="6">
        <v>4000</v>
      </c>
      <c r="E3420" s="8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8257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0" x14ac:dyDescent="0.25">
      <c r="A3421">
        <v>3419</v>
      </c>
      <c r="B3421" s="3" t="s">
        <v>3416</v>
      </c>
      <c r="C3421" s="3" t="s">
        <v>7526</v>
      </c>
      <c r="D3421" s="6">
        <v>2750</v>
      </c>
      <c r="E3421" s="8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8257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5" x14ac:dyDescent="0.25">
      <c r="A3422">
        <v>3420</v>
      </c>
      <c r="B3422" s="3" t="s">
        <v>3417</v>
      </c>
      <c r="C3422" s="3" t="s">
        <v>7527</v>
      </c>
      <c r="D3422" s="6">
        <v>700</v>
      </c>
      <c r="E3422" s="8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8257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5" x14ac:dyDescent="0.25">
      <c r="A3423">
        <v>3421</v>
      </c>
      <c r="B3423" s="3" t="s">
        <v>3418</v>
      </c>
      <c r="C3423" s="3" t="s">
        <v>7528</v>
      </c>
      <c r="D3423" s="6">
        <v>10000</v>
      </c>
      <c r="E3423" s="8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8257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60" x14ac:dyDescent="0.25">
      <c r="A3424">
        <v>3422</v>
      </c>
      <c r="B3424" s="3" t="s">
        <v>3419</v>
      </c>
      <c r="C3424" s="3" t="s">
        <v>7529</v>
      </c>
      <c r="D3424" s="6">
        <v>3000</v>
      </c>
      <c r="E3424" s="8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8257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5" x14ac:dyDescent="0.25">
      <c r="A3425">
        <v>3423</v>
      </c>
      <c r="B3425" s="3" t="s">
        <v>3420</v>
      </c>
      <c r="C3425" s="3" t="s">
        <v>7530</v>
      </c>
      <c r="D3425" s="6">
        <v>250</v>
      </c>
      <c r="E3425" s="8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8257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60" x14ac:dyDescent="0.25">
      <c r="A3426">
        <v>3424</v>
      </c>
      <c r="B3426" s="3" t="s">
        <v>3421</v>
      </c>
      <c r="C3426" s="3" t="s">
        <v>7531</v>
      </c>
      <c r="D3426" s="6">
        <v>6000</v>
      </c>
      <c r="E3426" s="8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8257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60" x14ac:dyDescent="0.25">
      <c r="A3427">
        <v>3425</v>
      </c>
      <c r="B3427" s="3" t="s">
        <v>3422</v>
      </c>
      <c r="C3427" s="3" t="s">
        <v>7532</v>
      </c>
      <c r="D3427" s="6">
        <v>30000</v>
      </c>
      <c r="E3427" s="8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8257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5" x14ac:dyDescent="0.25">
      <c r="A3428">
        <v>3426</v>
      </c>
      <c r="B3428" s="3" t="s">
        <v>3423</v>
      </c>
      <c r="C3428" s="3" t="s">
        <v>7533</v>
      </c>
      <c r="D3428" s="6">
        <v>3750</v>
      </c>
      <c r="E3428" s="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8257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60" x14ac:dyDescent="0.25">
      <c r="A3429">
        <v>3427</v>
      </c>
      <c r="B3429" s="3" t="s">
        <v>3424</v>
      </c>
      <c r="C3429" s="3" t="s">
        <v>7534</v>
      </c>
      <c r="D3429" s="6">
        <v>1500</v>
      </c>
      <c r="E3429" s="8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8257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60" x14ac:dyDescent="0.25">
      <c r="A3430">
        <v>3428</v>
      </c>
      <c r="B3430" s="3" t="s">
        <v>3425</v>
      </c>
      <c r="C3430" s="3" t="s">
        <v>7535</v>
      </c>
      <c r="D3430" s="6">
        <v>2000</v>
      </c>
      <c r="E3430" s="8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8257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60" x14ac:dyDescent="0.25">
      <c r="A3431">
        <v>3429</v>
      </c>
      <c r="B3431" s="3" t="s">
        <v>3426</v>
      </c>
      <c r="C3431" s="3" t="s">
        <v>7536</v>
      </c>
      <c r="D3431" s="6">
        <v>150</v>
      </c>
      <c r="E3431" s="8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8257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60" x14ac:dyDescent="0.25">
      <c r="A3432">
        <v>3430</v>
      </c>
      <c r="B3432" s="3" t="s">
        <v>3427</v>
      </c>
      <c r="C3432" s="3" t="s">
        <v>7537</v>
      </c>
      <c r="D3432" s="6">
        <v>2000</v>
      </c>
      <c r="E3432" s="8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8257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5" x14ac:dyDescent="0.25">
      <c r="A3433">
        <v>3431</v>
      </c>
      <c r="B3433" s="3" t="s">
        <v>3428</v>
      </c>
      <c r="C3433" s="3" t="s">
        <v>7538</v>
      </c>
      <c r="D3433" s="6">
        <v>2000</v>
      </c>
      <c r="E3433" s="8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8257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5" x14ac:dyDescent="0.25">
      <c r="A3434">
        <v>3432</v>
      </c>
      <c r="B3434" s="3" t="s">
        <v>3429</v>
      </c>
      <c r="C3434" s="3" t="s">
        <v>7539</v>
      </c>
      <c r="D3434" s="6">
        <v>2000</v>
      </c>
      <c r="E3434" s="8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8257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5" x14ac:dyDescent="0.25">
      <c r="A3435">
        <v>3433</v>
      </c>
      <c r="B3435" s="3" t="s">
        <v>3430</v>
      </c>
      <c r="C3435" s="3" t="s">
        <v>7540</v>
      </c>
      <c r="D3435" s="6">
        <v>9500</v>
      </c>
      <c r="E3435" s="8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8257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60" x14ac:dyDescent="0.25">
      <c r="A3436">
        <v>3434</v>
      </c>
      <c r="B3436" s="3" t="s">
        <v>3431</v>
      </c>
      <c r="C3436" s="3" t="s">
        <v>7541</v>
      </c>
      <c r="D3436" s="6">
        <v>10000</v>
      </c>
      <c r="E3436" s="8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8257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60" x14ac:dyDescent="0.25">
      <c r="A3437">
        <v>3435</v>
      </c>
      <c r="B3437" s="3" t="s">
        <v>3432</v>
      </c>
      <c r="C3437" s="3" t="s">
        <v>7542</v>
      </c>
      <c r="D3437" s="6">
        <v>1000</v>
      </c>
      <c r="E3437" s="8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8257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60" x14ac:dyDescent="0.25">
      <c r="A3438">
        <v>3436</v>
      </c>
      <c r="B3438" s="3" t="s">
        <v>3433</v>
      </c>
      <c r="C3438" s="3" t="s">
        <v>7543</v>
      </c>
      <c r="D3438" s="6">
        <v>5000</v>
      </c>
      <c r="E3438" s="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8257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60" x14ac:dyDescent="0.25">
      <c r="A3439">
        <v>3437</v>
      </c>
      <c r="B3439" s="3" t="s">
        <v>3434</v>
      </c>
      <c r="C3439" s="3" t="s">
        <v>7544</v>
      </c>
      <c r="D3439" s="6">
        <v>3000</v>
      </c>
      <c r="E3439" s="8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8257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60" x14ac:dyDescent="0.25">
      <c r="A3440">
        <v>3438</v>
      </c>
      <c r="B3440" s="3" t="s">
        <v>3435</v>
      </c>
      <c r="C3440" s="3" t="s">
        <v>7545</v>
      </c>
      <c r="D3440" s="6">
        <v>2500</v>
      </c>
      <c r="E3440" s="8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8257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0" x14ac:dyDescent="0.25">
      <c r="A3441">
        <v>3439</v>
      </c>
      <c r="B3441" s="3" t="s">
        <v>3436</v>
      </c>
      <c r="C3441" s="3" t="s">
        <v>7546</v>
      </c>
      <c r="D3441" s="6">
        <v>1200</v>
      </c>
      <c r="E3441" s="8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8257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60" x14ac:dyDescent="0.25">
      <c r="A3442">
        <v>3440</v>
      </c>
      <c r="B3442" s="3" t="s">
        <v>3437</v>
      </c>
      <c r="C3442" s="3" t="s">
        <v>7547</v>
      </c>
      <c r="D3442" s="6">
        <v>5000</v>
      </c>
      <c r="E3442" s="8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8257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60" x14ac:dyDescent="0.25">
      <c r="A3443">
        <v>3441</v>
      </c>
      <c r="B3443" s="3" t="s">
        <v>3438</v>
      </c>
      <c r="C3443" s="3" t="s">
        <v>7548</v>
      </c>
      <c r="D3443" s="6">
        <v>2500</v>
      </c>
      <c r="E3443" s="8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8257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60" x14ac:dyDescent="0.25">
      <c r="A3444">
        <v>3442</v>
      </c>
      <c r="B3444" s="3" t="s">
        <v>3439</v>
      </c>
      <c r="C3444" s="3" t="s">
        <v>7549</v>
      </c>
      <c r="D3444" s="6">
        <v>250</v>
      </c>
      <c r="E3444" s="8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8257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60" x14ac:dyDescent="0.25">
      <c r="A3445">
        <v>3443</v>
      </c>
      <c r="B3445" s="3" t="s">
        <v>3440</v>
      </c>
      <c r="C3445" s="3" t="s">
        <v>7550</v>
      </c>
      <c r="D3445" s="6">
        <v>1000</v>
      </c>
      <c r="E3445" s="8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8257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60" x14ac:dyDescent="0.25">
      <c r="A3446">
        <v>3444</v>
      </c>
      <c r="B3446" s="3" t="s">
        <v>3441</v>
      </c>
      <c r="C3446" s="3" t="s">
        <v>7551</v>
      </c>
      <c r="D3446" s="6">
        <v>300</v>
      </c>
      <c r="E3446" s="8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8257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5" x14ac:dyDescent="0.25">
      <c r="A3447">
        <v>3445</v>
      </c>
      <c r="B3447" s="3" t="s">
        <v>3442</v>
      </c>
      <c r="C3447" s="3" t="s">
        <v>7552</v>
      </c>
      <c r="D3447" s="6">
        <v>2000</v>
      </c>
      <c r="E3447" s="8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8257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60" x14ac:dyDescent="0.25">
      <c r="A3448">
        <v>3446</v>
      </c>
      <c r="B3448" s="3" t="s">
        <v>3443</v>
      </c>
      <c r="C3448" s="3" t="s">
        <v>7553</v>
      </c>
      <c r="D3448" s="6">
        <v>1000</v>
      </c>
      <c r="E3448" s="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8257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0" x14ac:dyDescent="0.25">
      <c r="A3449">
        <v>3447</v>
      </c>
      <c r="B3449" s="3" t="s">
        <v>3444</v>
      </c>
      <c r="C3449" s="3" t="s">
        <v>7554</v>
      </c>
      <c r="D3449" s="6">
        <v>1000</v>
      </c>
      <c r="E3449" s="8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8257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5" x14ac:dyDescent="0.25">
      <c r="A3450">
        <v>3448</v>
      </c>
      <c r="B3450" s="3" t="s">
        <v>3445</v>
      </c>
      <c r="C3450" s="3" t="s">
        <v>7555</v>
      </c>
      <c r="D3450" s="6">
        <v>2100</v>
      </c>
      <c r="E3450" s="8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8257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5" x14ac:dyDescent="0.25">
      <c r="A3451">
        <v>3449</v>
      </c>
      <c r="B3451" s="3" t="s">
        <v>3446</v>
      </c>
      <c r="C3451" s="3" t="s">
        <v>7556</v>
      </c>
      <c r="D3451" s="6">
        <v>800</v>
      </c>
      <c r="E3451" s="8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8257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60" x14ac:dyDescent="0.25">
      <c r="A3452">
        <v>3450</v>
      </c>
      <c r="B3452" s="3" t="s">
        <v>3447</v>
      </c>
      <c r="C3452" s="3" t="s">
        <v>7557</v>
      </c>
      <c r="D3452" s="6">
        <v>500</v>
      </c>
      <c r="E3452" s="8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8257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60" x14ac:dyDescent="0.25">
      <c r="A3453">
        <v>3451</v>
      </c>
      <c r="B3453" s="3" t="s">
        <v>3448</v>
      </c>
      <c r="C3453" s="3" t="s">
        <v>7558</v>
      </c>
      <c r="D3453" s="6">
        <v>650</v>
      </c>
      <c r="E3453" s="8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8257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60" x14ac:dyDescent="0.25">
      <c r="A3454">
        <v>3452</v>
      </c>
      <c r="B3454" s="3" t="s">
        <v>3449</v>
      </c>
      <c r="C3454" s="3" t="s">
        <v>7559</v>
      </c>
      <c r="D3454" s="6">
        <v>1000</v>
      </c>
      <c r="E3454" s="8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8257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5" x14ac:dyDescent="0.25">
      <c r="A3455">
        <v>3453</v>
      </c>
      <c r="B3455" s="3" t="s">
        <v>3450</v>
      </c>
      <c r="C3455" s="3" t="s">
        <v>7560</v>
      </c>
      <c r="D3455" s="6">
        <v>300</v>
      </c>
      <c r="E3455" s="8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8257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60" x14ac:dyDescent="0.25">
      <c r="A3456">
        <v>3454</v>
      </c>
      <c r="B3456" s="3" t="s">
        <v>3451</v>
      </c>
      <c r="C3456" s="3" t="s">
        <v>7561</v>
      </c>
      <c r="D3456" s="6">
        <v>700</v>
      </c>
      <c r="E3456" s="8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8257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60" x14ac:dyDescent="0.25">
      <c r="A3457">
        <v>3455</v>
      </c>
      <c r="B3457" s="3" t="s">
        <v>3452</v>
      </c>
      <c r="C3457" s="3" t="s">
        <v>7562</v>
      </c>
      <c r="D3457" s="6">
        <v>10000</v>
      </c>
      <c r="E3457" s="8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8257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60" x14ac:dyDescent="0.25">
      <c r="A3458">
        <v>3456</v>
      </c>
      <c r="B3458" s="3" t="s">
        <v>3453</v>
      </c>
      <c r="C3458" s="3" t="s">
        <v>7563</v>
      </c>
      <c r="D3458" s="6">
        <v>3000</v>
      </c>
      <c r="E3458" s="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8257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0" x14ac:dyDescent="0.25">
      <c r="A3459">
        <v>3457</v>
      </c>
      <c r="B3459" s="3" t="s">
        <v>3454</v>
      </c>
      <c r="C3459" s="3" t="s">
        <v>7564</v>
      </c>
      <c r="D3459" s="6">
        <v>2000</v>
      </c>
      <c r="E3459" s="8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8257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60" x14ac:dyDescent="0.25">
      <c r="A3460">
        <v>3458</v>
      </c>
      <c r="B3460" s="3" t="s">
        <v>3455</v>
      </c>
      <c r="C3460" s="3" t="s">
        <v>7565</v>
      </c>
      <c r="D3460" s="6">
        <v>978</v>
      </c>
      <c r="E3460" s="8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8257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60" x14ac:dyDescent="0.25">
      <c r="A3461">
        <v>3459</v>
      </c>
      <c r="B3461" s="3" t="s">
        <v>3456</v>
      </c>
      <c r="C3461" s="3" t="s">
        <v>7566</v>
      </c>
      <c r="D3461" s="6">
        <v>500</v>
      </c>
      <c r="E3461" s="8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8257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5" x14ac:dyDescent="0.25">
      <c r="A3462">
        <v>3460</v>
      </c>
      <c r="B3462" s="3" t="s">
        <v>3457</v>
      </c>
      <c r="C3462" s="3" t="s">
        <v>7567</v>
      </c>
      <c r="D3462" s="6">
        <v>500</v>
      </c>
      <c r="E3462" s="8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8257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60" x14ac:dyDescent="0.25">
      <c r="A3463">
        <v>3461</v>
      </c>
      <c r="B3463" s="3" t="s">
        <v>3458</v>
      </c>
      <c r="C3463" s="3" t="s">
        <v>7568</v>
      </c>
      <c r="D3463" s="6">
        <v>500</v>
      </c>
      <c r="E3463" s="8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8257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5" x14ac:dyDescent="0.25">
      <c r="A3464">
        <v>3462</v>
      </c>
      <c r="B3464" s="3" t="s">
        <v>3459</v>
      </c>
      <c r="C3464" s="3" t="s">
        <v>7569</v>
      </c>
      <c r="D3464" s="6">
        <v>250</v>
      </c>
      <c r="E3464" s="8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8257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5" x14ac:dyDescent="0.25">
      <c r="A3465">
        <v>3463</v>
      </c>
      <c r="B3465" s="3" t="s">
        <v>3460</v>
      </c>
      <c r="C3465" s="3" t="s">
        <v>7570</v>
      </c>
      <c r="D3465" s="6">
        <v>10000</v>
      </c>
      <c r="E3465" s="8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8257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60" x14ac:dyDescent="0.25">
      <c r="A3466">
        <v>3464</v>
      </c>
      <c r="B3466" s="3" t="s">
        <v>3461</v>
      </c>
      <c r="C3466" s="3" t="s">
        <v>7571</v>
      </c>
      <c r="D3466" s="6">
        <v>5000</v>
      </c>
      <c r="E3466" s="8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8257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5" x14ac:dyDescent="0.25">
      <c r="A3467">
        <v>3465</v>
      </c>
      <c r="B3467" s="3" t="s">
        <v>3462</v>
      </c>
      <c r="C3467" s="3" t="s">
        <v>7572</v>
      </c>
      <c r="D3467" s="6">
        <v>2000</v>
      </c>
      <c r="E3467" s="8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8257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45" x14ac:dyDescent="0.25">
      <c r="A3468">
        <v>3466</v>
      </c>
      <c r="B3468" s="3" t="s">
        <v>3463</v>
      </c>
      <c r="C3468" s="3" t="s">
        <v>7573</v>
      </c>
      <c r="D3468" s="6">
        <v>3500</v>
      </c>
      <c r="E3468" s="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8257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x14ac:dyDescent="0.25">
      <c r="A3469">
        <v>3467</v>
      </c>
      <c r="B3469" s="3" t="s">
        <v>3464</v>
      </c>
      <c r="C3469" s="3" t="s">
        <v>7574</v>
      </c>
      <c r="D3469" s="6">
        <v>3000</v>
      </c>
      <c r="E3469" s="8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8257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5" x14ac:dyDescent="0.25">
      <c r="A3470">
        <v>3468</v>
      </c>
      <c r="B3470" s="3" t="s">
        <v>3465</v>
      </c>
      <c r="C3470" s="3" t="s">
        <v>7575</v>
      </c>
      <c r="D3470" s="6">
        <v>10000</v>
      </c>
      <c r="E3470" s="8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8257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60" x14ac:dyDescent="0.25">
      <c r="A3471">
        <v>3469</v>
      </c>
      <c r="B3471" s="3" t="s">
        <v>3466</v>
      </c>
      <c r="C3471" s="3" t="s">
        <v>7576</v>
      </c>
      <c r="D3471" s="6">
        <v>2800</v>
      </c>
      <c r="E3471" s="8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8257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45" x14ac:dyDescent="0.25">
      <c r="A3472">
        <v>3470</v>
      </c>
      <c r="B3472" s="3" t="s">
        <v>3467</v>
      </c>
      <c r="C3472" s="3" t="s">
        <v>7577</v>
      </c>
      <c r="D3472" s="6">
        <v>250</v>
      </c>
      <c r="E3472" s="8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8257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60" x14ac:dyDescent="0.25">
      <c r="A3473">
        <v>3471</v>
      </c>
      <c r="B3473" s="3" t="s">
        <v>3468</v>
      </c>
      <c r="C3473" s="3" t="s">
        <v>7578</v>
      </c>
      <c r="D3473" s="6">
        <v>500</v>
      </c>
      <c r="E3473" s="8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8257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60" x14ac:dyDescent="0.25">
      <c r="A3474">
        <v>3472</v>
      </c>
      <c r="B3474" s="3" t="s">
        <v>3469</v>
      </c>
      <c r="C3474" s="3" t="s">
        <v>7579</v>
      </c>
      <c r="D3474" s="6">
        <v>2000</v>
      </c>
      <c r="E3474" s="8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8257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60" x14ac:dyDescent="0.25">
      <c r="A3475">
        <v>3473</v>
      </c>
      <c r="B3475" s="3" t="s">
        <v>3470</v>
      </c>
      <c r="C3475" s="3" t="s">
        <v>7580</v>
      </c>
      <c r="D3475" s="6">
        <v>4900</v>
      </c>
      <c r="E3475" s="8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8257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60" x14ac:dyDescent="0.25">
      <c r="A3476">
        <v>3474</v>
      </c>
      <c r="B3476" s="3" t="s">
        <v>3471</v>
      </c>
      <c r="C3476" s="3" t="s">
        <v>7581</v>
      </c>
      <c r="D3476" s="6">
        <v>2000</v>
      </c>
      <c r="E3476" s="8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8257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5" x14ac:dyDescent="0.25">
      <c r="A3477">
        <v>3475</v>
      </c>
      <c r="B3477" s="3" t="s">
        <v>3472</v>
      </c>
      <c r="C3477" s="3" t="s">
        <v>7582</v>
      </c>
      <c r="D3477" s="6">
        <v>300</v>
      </c>
      <c r="E3477" s="8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8257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60" x14ac:dyDescent="0.25">
      <c r="A3478">
        <v>3476</v>
      </c>
      <c r="B3478" s="3" t="s">
        <v>3473</v>
      </c>
      <c r="C3478" s="3" t="s">
        <v>7583</v>
      </c>
      <c r="D3478" s="6">
        <v>300</v>
      </c>
      <c r="E3478" s="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8257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5" x14ac:dyDescent="0.25">
      <c r="A3479">
        <v>3477</v>
      </c>
      <c r="B3479" s="3" t="s">
        <v>3474</v>
      </c>
      <c r="C3479" s="3" t="s">
        <v>7584</v>
      </c>
      <c r="D3479" s="6">
        <v>1800</v>
      </c>
      <c r="E3479" s="8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8257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5" x14ac:dyDescent="0.25">
      <c r="A3480">
        <v>3478</v>
      </c>
      <c r="B3480" s="3" t="s">
        <v>3475</v>
      </c>
      <c r="C3480" s="3" t="s">
        <v>7585</v>
      </c>
      <c r="D3480" s="6">
        <v>2000</v>
      </c>
      <c r="E3480" s="8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8257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5" x14ac:dyDescent="0.25">
      <c r="A3481">
        <v>3479</v>
      </c>
      <c r="B3481" s="3" t="s">
        <v>3476</v>
      </c>
      <c r="C3481" s="3" t="s">
        <v>7586</v>
      </c>
      <c r="D3481" s="6">
        <v>1500</v>
      </c>
      <c r="E3481" s="8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8257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5" x14ac:dyDescent="0.25">
      <c r="A3482">
        <v>3480</v>
      </c>
      <c r="B3482" s="3" t="s">
        <v>3477</v>
      </c>
      <c r="C3482" s="3" t="s">
        <v>7587</v>
      </c>
      <c r="D3482" s="6">
        <v>1500</v>
      </c>
      <c r="E3482" s="8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8257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60" x14ac:dyDescent="0.25">
      <c r="A3483">
        <v>3481</v>
      </c>
      <c r="B3483" s="3" t="s">
        <v>3478</v>
      </c>
      <c r="C3483" s="3" t="s">
        <v>7588</v>
      </c>
      <c r="D3483" s="6">
        <v>10000</v>
      </c>
      <c r="E3483" s="8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8257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5" x14ac:dyDescent="0.25">
      <c r="A3484">
        <v>3482</v>
      </c>
      <c r="B3484" s="3" t="s">
        <v>3479</v>
      </c>
      <c r="C3484" s="3" t="s">
        <v>7589</v>
      </c>
      <c r="D3484" s="6">
        <v>3000</v>
      </c>
      <c r="E3484" s="8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8257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5" x14ac:dyDescent="0.25">
      <c r="A3485">
        <v>3483</v>
      </c>
      <c r="B3485" s="3" t="s">
        <v>3480</v>
      </c>
      <c r="C3485" s="3" t="s">
        <v>7590</v>
      </c>
      <c r="D3485" s="6">
        <v>3350</v>
      </c>
      <c r="E3485" s="8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8257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60" x14ac:dyDescent="0.25">
      <c r="A3486">
        <v>3484</v>
      </c>
      <c r="B3486" s="3" t="s">
        <v>3481</v>
      </c>
      <c r="C3486" s="3" t="s">
        <v>7591</v>
      </c>
      <c r="D3486" s="6">
        <v>2500</v>
      </c>
      <c r="E3486" s="8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8257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60" x14ac:dyDescent="0.25">
      <c r="A3487">
        <v>3485</v>
      </c>
      <c r="B3487" s="3" t="s">
        <v>3482</v>
      </c>
      <c r="C3487" s="3" t="s">
        <v>7592</v>
      </c>
      <c r="D3487" s="6">
        <v>1650</v>
      </c>
      <c r="E3487" s="8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8257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5" x14ac:dyDescent="0.25">
      <c r="A3488">
        <v>3486</v>
      </c>
      <c r="B3488" s="3" t="s">
        <v>3483</v>
      </c>
      <c r="C3488" s="3" t="s">
        <v>7593</v>
      </c>
      <c r="D3488" s="6">
        <v>3000</v>
      </c>
      <c r="E3488" s="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8257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60" x14ac:dyDescent="0.25">
      <c r="A3489">
        <v>3487</v>
      </c>
      <c r="B3489" s="3" t="s">
        <v>3484</v>
      </c>
      <c r="C3489" s="3" t="s">
        <v>7594</v>
      </c>
      <c r="D3489" s="6">
        <v>2000</v>
      </c>
      <c r="E3489" s="8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8257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60" x14ac:dyDescent="0.25">
      <c r="A3490">
        <v>3488</v>
      </c>
      <c r="B3490" s="3" t="s">
        <v>3485</v>
      </c>
      <c r="C3490" s="3" t="s">
        <v>7595</v>
      </c>
      <c r="D3490" s="6">
        <v>3000</v>
      </c>
      <c r="E3490" s="8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8257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60" x14ac:dyDescent="0.25">
      <c r="A3491">
        <v>3489</v>
      </c>
      <c r="B3491" s="3" t="s">
        <v>3486</v>
      </c>
      <c r="C3491" s="3" t="s">
        <v>7596</v>
      </c>
      <c r="D3491" s="6">
        <v>5000</v>
      </c>
      <c r="E3491" s="8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8257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60" x14ac:dyDescent="0.25">
      <c r="A3492">
        <v>3490</v>
      </c>
      <c r="B3492" s="3" t="s">
        <v>3487</v>
      </c>
      <c r="C3492" s="3" t="s">
        <v>7597</v>
      </c>
      <c r="D3492" s="6">
        <v>1000</v>
      </c>
      <c r="E3492" s="8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8257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60" x14ac:dyDescent="0.25">
      <c r="A3493">
        <v>3491</v>
      </c>
      <c r="B3493" s="3" t="s">
        <v>3488</v>
      </c>
      <c r="C3493" s="3" t="s">
        <v>7598</v>
      </c>
      <c r="D3493" s="6">
        <v>500</v>
      </c>
      <c r="E3493" s="8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8257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5" x14ac:dyDescent="0.25">
      <c r="A3494">
        <v>3492</v>
      </c>
      <c r="B3494" s="3" t="s">
        <v>3489</v>
      </c>
      <c r="C3494" s="3" t="s">
        <v>7599</v>
      </c>
      <c r="D3494" s="6">
        <v>3800</v>
      </c>
      <c r="E3494" s="8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8257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60" x14ac:dyDescent="0.25">
      <c r="A3495">
        <v>3493</v>
      </c>
      <c r="B3495" s="3" t="s">
        <v>3490</v>
      </c>
      <c r="C3495" s="3" t="s">
        <v>7600</v>
      </c>
      <c r="D3495" s="6">
        <v>1500</v>
      </c>
      <c r="E3495" s="8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8257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60" x14ac:dyDescent="0.25">
      <c r="A3496">
        <v>3494</v>
      </c>
      <c r="B3496" s="3" t="s">
        <v>3491</v>
      </c>
      <c r="C3496" s="3" t="s">
        <v>7601</v>
      </c>
      <c r="D3496" s="6">
        <v>400</v>
      </c>
      <c r="E3496" s="8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8257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60" x14ac:dyDescent="0.25">
      <c r="A3497">
        <v>3495</v>
      </c>
      <c r="B3497" s="3" t="s">
        <v>3492</v>
      </c>
      <c r="C3497" s="3" t="s">
        <v>7602</v>
      </c>
      <c r="D3497" s="6">
        <v>5000</v>
      </c>
      <c r="E3497" s="8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8257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60" x14ac:dyDescent="0.25">
      <c r="A3498">
        <v>3496</v>
      </c>
      <c r="B3498" s="3" t="s">
        <v>3493</v>
      </c>
      <c r="C3498" s="3" t="s">
        <v>7603</v>
      </c>
      <c r="D3498" s="6">
        <v>3000</v>
      </c>
      <c r="E3498" s="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8257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60" x14ac:dyDescent="0.25">
      <c r="A3499">
        <v>3497</v>
      </c>
      <c r="B3499" s="3" t="s">
        <v>3494</v>
      </c>
      <c r="C3499" s="3" t="s">
        <v>7604</v>
      </c>
      <c r="D3499" s="6">
        <v>1551</v>
      </c>
      <c r="E3499" s="8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8257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60" x14ac:dyDescent="0.25">
      <c r="A3500">
        <v>3498</v>
      </c>
      <c r="B3500" s="3" t="s">
        <v>3495</v>
      </c>
      <c r="C3500" s="3" t="s">
        <v>7605</v>
      </c>
      <c r="D3500" s="6">
        <v>1650</v>
      </c>
      <c r="E3500" s="8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8257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60" x14ac:dyDescent="0.25">
      <c r="A3501">
        <v>3499</v>
      </c>
      <c r="B3501" s="3" t="s">
        <v>3496</v>
      </c>
      <c r="C3501" s="3" t="s">
        <v>7606</v>
      </c>
      <c r="D3501" s="6">
        <v>2000</v>
      </c>
      <c r="E3501" s="8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8257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60" x14ac:dyDescent="0.25">
      <c r="A3502">
        <v>3500</v>
      </c>
      <c r="B3502" s="3" t="s">
        <v>3497</v>
      </c>
      <c r="C3502" s="3" t="s">
        <v>7607</v>
      </c>
      <c r="D3502" s="6">
        <v>1000</v>
      </c>
      <c r="E3502" s="8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8257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5" x14ac:dyDescent="0.25">
      <c r="A3503">
        <v>3501</v>
      </c>
      <c r="B3503" s="3" t="s">
        <v>3498</v>
      </c>
      <c r="C3503" s="3" t="s">
        <v>7608</v>
      </c>
      <c r="D3503" s="6">
        <v>1500</v>
      </c>
      <c r="E3503" s="8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8257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60" x14ac:dyDescent="0.25">
      <c r="A3504">
        <v>3502</v>
      </c>
      <c r="B3504" s="3" t="s">
        <v>3499</v>
      </c>
      <c r="C3504" s="3" t="s">
        <v>7609</v>
      </c>
      <c r="D3504" s="6">
        <v>4000</v>
      </c>
      <c r="E3504" s="8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8257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5" x14ac:dyDescent="0.25">
      <c r="A3505">
        <v>3503</v>
      </c>
      <c r="B3505" s="3" t="s">
        <v>3500</v>
      </c>
      <c r="C3505" s="3" t="s">
        <v>7610</v>
      </c>
      <c r="D3505" s="6">
        <v>2500</v>
      </c>
      <c r="E3505" s="8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8257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60" x14ac:dyDescent="0.25">
      <c r="A3506">
        <v>3504</v>
      </c>
      <c r="B3506" s="3" t="s">
        <v>3501</v>
      </c>
      <c r="C3506" s="3" t="s">
        <v>7611</v>
      </c>
      <c r="D3506" s="6">
        <v>1000</v>
      </c>
      <c r="E3506" s="8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8257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0" x14ac:dyDescent="0.25">
      <c r="A3507">
        <v>3505</v>
      </c>
      <c r="B3507" s="3" t="s">
        <v>3502</v>
      </c>
      <c r="C3507" s="3" t="s">
        <v>7612</v>
      </c>
      <c r="D3507" s="6">
        <v>2500</v>
      </c>
      <c r="E3507" s="8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8257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60" x14ac:dyDescent="0.25">
      <c r="A3508">
        <v>3506</v>
      </c>
      <c r="B3508" s="3" t="s">
        <v>3503</v>
      </c>
      <c r="C3508" s="3" t="s">
        <v>7613</v>
      </c>
      <c r="D3508" s="6">
        <v>3000</v>
      </c>
      <c r="E3508" s="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8257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45" x14ac:dyDescent="0.25">
      <c r="A3509">
        <v>3507</v>
      </c>
      <c r="B3509" s="3" t="s">
        <v>3504</v>
      </c>
      <c r="C3509" s="3" t="s">
        <v>7614</v>
      </c>
      <c r="D3509" s="6">
        <v>10000</v>
      </c>
      <c r="E3509" s="8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8257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60" x14ac:dyDescent="0.25">
      <c r="A3510">
        <v>3508</v>
      </c>
      <c r="B3510" s="3" t="s">
        <v>3505</v>
      </c>
      <c r="C3510" s="3" t="s">
        <v>7615</v>
      </c>
      <c r="D3510" s="6">
        <v>100</v>
      </c>
      <c r="E3510" s="8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8257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60" x14ac:dyDescent="0.25">
      <c r="A3511">
        <v>3509</v>
      </c>
      <c r="B3511" s="3" t="s">
        <v>3506</v>
      </c>
      <c r="C3511" s="3" t="s">
        <v>7616</v>
      </c>
      <c r="D3511" s="6">
        <v>3000</v>
      </c>
      <c r="E3511" s="8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8257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60" x14ac:dyDescent="0.25">
      <c r="A3512">
        <v>3510</v>
      </c>
      <c r="B3512" s="3" t="s">
        <v>3507</v>
      </c>
      <c r="C3512" s="3" t="s">
        <v>7617</v>
      </c>
      <c r="D3512" s="6">
        <v>900</v>
      </c>
      <c r="E3512" s="8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8257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5" x14ac:dyDescent="0.25">
      <c r="A3513">
        <v>3511</v>
      </c>
      <c r="B3513" s="3" t="s">
        <v>3508</v>
      </c>
      <c r="C3513" s="3" t="s">
        <v>7618</v>
      </c>
      <c r="D3513" s="6">
        <v>1500</v>
      </c>
      <c r="E3513" s="8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8257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60" x14ac:dyDescent="0.25">
      <c r="A3514">
        <v>3512</v>
      </c>
      <c r="B3514" s="3" t="s">
        <v>3509</v>
      </c>
      <c r="C3514" s="3" t="s">
        <v>7619</v>
      </c>
      <c r="D3514" s="6">
        <v>1000</v>
      </c>
      <c r="E3514" s="8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8257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60" x14ac:dyDescent="0.25">
      <c r="A3515">
        <v>3513</v>
      </c>
      <c r="B3515" s="3" t="s">
        <v>3510</v>
      </c>
      <c r="C3515" s="3" t="s">
        <v>7620</v>
      </c>
      <c r="D3515" s="6">
        <v>2800</v>
      </c>
      <c r="E3515" s="8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8257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5" x14ac:dyDescent="0.25">
      <c r="A3516">
        <v>3514</v>
      </c>
      <c r="B3516" s="3" t="s">
        <v>3511</v>
      </c>
      <c r="C3516" s="3" t="s">
        <v>7621</v>
      </c>
      <c r="D3516" s="6">
        <v>500</v>
      </c>
      <c r="E3516" s="8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8257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5" x14ac:dyDescent="0.25">
      <c r="A3517">
        <v>3515</v>
      </c>
      <c r="B3517" s="3" t="s">
        <v>3512</v>
      </c>
      <c r="C3517" s="3" t="s">
        <v>7622</v>
      </c>
      <c r="D3517" s="6">
        <v>3000</v>
      </c>
      <c r="E3517" s="8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8257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60" x14ac:dyDescent="0.25">
      <c r="A3518">
        <v>3516</v>
      </c>
      <c r="B3518" s="3" t="s">
        <v>3513</v>
      </c>
      <c r="C3518" s="3" t="s">
        <v>7623</v>
      </c>
      <c r="D3518" s="6">
        <v>2500</v>
      </c>
      <c r="E3518" s="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8257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5" x14ac:dyDescent="0.25">
      <c r="A3519">
        <v>3517</v>
      </c>
      <c r="B3519" s="3" t="s">
        <v>3514</v>
      </c>
      <c r="C3519" s="3" t="s">
        <v>7624</v>
      </c>
      <c r="D3519" s="6">
        <v>4000</v>
      </c>
      <c r="E3519" s="8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8257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60" x14ac:dyDescent="0.25">
      <c r="A3520">
        <v>3518</v>
      </c>
      <c r="B3520" s="3" t="s">
        <v>3515</v>
      </c>
      <c r="C3520" s="3" t="s">
        <v>7625</v>
      </c>
      <c r="D3520" s="6">
        <v>1500</v>
      </c>
      <c r="E3520" s="8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8257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5" x14ac:dyDescent="0.25">
      <c r="A3521">
        <v>3519</v>
      </c>
      <c r="B3521" s="3" t="s">
        <v>3516</v>
      </c>
      <c r="C3521" s="3" t="s">
        <v>7626</v>
      </c>
      <c r="D3521" s="6">
        <v>2000</v>
      </c>
      <c r="E3521" s="8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8257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45" x14ac:dyDescent="0.25">
      <c r="A3522">
        <v>3520</v>
      </c>
      <c r="B3522" s="3" t="s">
        <v>3517</v>
      </c>
      <c r="C3522" s="3" t="s">
        <v>7627</v>
      </c>
      <c r="D3522" s="6">
        <v>2000</v>
      </c>
      <c r="E3522" s="8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8257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60" x14ac:dyDescent="0.25">
      <c r="A3523">
        <v>3521</v>
      </c>
      <c r="B3523" s="3" t="s">
        <v>3518</v>
      </c>
      <c r="C3523" s="3" t="s">
        <v>7628</v>
      </c>
      <c r="D3523" s="6">
        <v>350</v>
      </c>
      <c r="E3523" s="8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8257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60" x14ac:dyDescent="0.25">
      <c r="A3524">
        <v>3522</v>
      </c>
      <c r="B3524" s="3" t="s">
        <v>3519</v>
      </c>
      <c r="C3524" s="3" t="s">
        <v>7629</v>
      </c>
      <c r="D3524" s="6">
        <v>1395</v>
      </c>
      <c r="E3524" s="8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8257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5" x14ac:dyDescent="0.25">
      <c r="A3525">
        <v>3523</v>
      </c>
      <c r="B3525" s="3" t="s">
        <v>3520</v>
      </c>
      <c r="C3525" s="3" t="s">
        <v>7630</v>
      </c>
      <c r="D3525" s="6">
        <v>4000</v>
      </c>
      <c r="E3525" s="8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8257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60" x14ac:dyDescent="0.25">
      <c r="A3526">
        <v>3524</v>
      </c>
      <c r="B3526" s="3" t="s">
        <v>3521</v>
      </c>
      <c r="C3526" s="3" t="s">
        <v>7631</v>
      </c>
      <c r="D3526" s="6">
        <v>10000</v>
      </c>
      <c r="E3526" s="8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8257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5" x14ac:dyDescent="0.25">
      <c r="A3527">
        <v>3525</v>
      </c>
      <c r="B3527" s="3" t="s">
        <v>3522</v>
      </c>
      <c r="C3527" s="3" t="s">
        <v>7632</v>
      </c>
      <c r="D3527" s="6">
        <v>500</v>
      </c>
      <c r="E3527" s="8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8257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60" x14ac:dyDescent="0.25">
      <c r="A3528">
        <v>3526</v>
      </c>
      <c r="B3528" s="3" t="s">
        <v>3523</v>
      </c>
      <c r="C3528" s="3" t="s">
        <v>7633</v>
      </c>
      <c r="D3528" s="6">
        <v>3300</v>
      </c>
      <c r="E3528" s="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8257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60" x14ac:dyDescent="0.25">
      <c r="A3529">
        <v>3527</v>
      </c>
      <c r="B3529" s="3" t="s">
        <v>3524</v>
      </c>
      <c r="C3529" s="3" t="s">
        <v>7634</v>
      </c>
      <c r="D3529" s="6">
        <v>6000</v>
      </c>
      <c r="E3529" s="8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8257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5" x14ac:dyDescent="0.25">
      <c r="A3530">
        <v>3528</v>
      </c>
      <c r="B3530" s="3" t="s">
        <v>3525</v>
      </c>
      <c r="C3530" s="3" t="s">
        <v>7635</v>
      </c>
      <c r="D3530" s="6">
        <v>1650</v>
      </c>
      <c r="E3530" s="8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8257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60" x14ac:dyDescent="0.25">
      <c r="A3531">
        <v>3529</v>
      </c>
      <c r="B3531" s="3" t="s">
        <v>3526</v>
      </c>
      <c r="C3531" s="3" t="s">
        <v>7636</v>
      </c>
      <c r="D3531" s="6">
        <v>500</v>
      </c>
      <c r="E3531" s="8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8257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60" x14ac:dyDescent="0.25">
      <c r="A3532">
        <v>3530</v>
      </c>
      <c r="B3532" s="3" t="s">
        <v>3527</v>
      </c>
      <c r="C3532" s="3" t="s">
        <v>7637</v>
      </c>
      <c r="D3532" s="6">
        <v>2750</v>
      </c>
      <c r="E3532" s="8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8257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x14ac:dyDescent="0.25">
      <c r="A3533">
        <v>3531</v>
      </c>
      <c r="B3533" s="3" t="s">
        <v>3528</v>
      </c>
      <c r="C3533" s="3" t="s">
        <v>7638</v>
      </c>
      <c r="D3533" s="6">
        <v>1000</v>
      </c>
      <c r="E3533" s="8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8257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60" x14ac:dyDescent="0.25">
      <c r="A3534">
        <v>3532</v>
      </c>
      <c r="B3534" s="3" t="s">
        <v>3529</v>
      </c>
      <c r="C3534" s="3" t="s">
        <v>7639</v>
      </c>
      <c r="D3534" s="6">
        <v>960</v>
      </c>
      <c r="E3534" s="8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8257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60" x14ac:dyDescent="0.25">
      <c r="A3535">
        <v>3533</v>
      </c>
      <c r="B3535" s="3" t="s">
        <v>3530</v>
      </c>
      <c r="C3535" s="3" t="s">
        <v>7640</v>
      </c>
      <c r="D3535" s="6">
        <v>500</v>
      </c>
      <c r="E3535" s="8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8257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45" x14ac:dyDescent="0.25">
      <c r="A3536">
        <v>3534</v>
      </c>
      <c r="B3536" s="3" t="s">
        <v>3531</v>
      </c>
      <c r="C3536" s="3" t="s">
        <v>7641</v>
      </c>
      <c r="D3536" s="6">
        <v>5000</v>
      </c>
      <c r="E3536" s="8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8257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5" x14ac:dyDescent="0.25">
      <c r="A3537">
        <v>3535</v>
      </c>
      <c r="B3537" s="3" t="s">
        <v>3532</v>
      </c>
      <c r="C3537" s="3" t="s">
        <v>7642</v>
      </c>
      <c r="D3537" s="6">
        <v>2000</v>
      </c>
      <c r="E3537" s="8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8257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60" x14ac:dyDescent="0.25">
      <c r="A3538">
        <v>3536</v>
      </c>
      <c r="B3538" s="3" t="s">
        <v>3533</v>
      </c>
      <c r="C3538" s="3" t="s">
        <v>7643</v>
      </c>
      <c r="D3538" s="6">
        <v>150</v>
      </c>
      <c r="E3538" s="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8257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60" x14ac:dyDescent="0.25">
      <c r="A3539">
        <v>3537</v>
      </c>
      <c r="B3539" s="3" t="s">
        <v>3534</v>
      </c>
      <c r="C3539" s="3" t="s">
        <v>7644</v>
      </c>
      <c r="D3539" s="6">
        <v>675</v>
      </c>
      <c r="E3539" s="8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8257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60" x14ac:dyDescent="0.25">
      <c r="A3540">
        <v>3538</v>
      </c>
      <c r="B3540" s="3" t="s">
        <v>3535</v>
      </c>
      <c r="C3540" s="3" t="s">
        <v>7645</v>
      </c>
      <c r="D3540" s="6">
        <v>2000</v>
      </c>
      <c r="E3540" s="8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8257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60" x14ac:dyDescent="0.25">
      <c r="A3541">
        <v>3539</v>
      </c>
      <c r="B3541" s="3" t="s">
        <v>3536</v>
      </c>
      <c r="C3541" s="3" t="s">
        <v>7646</v>
      </c>
      <c r="D3541" s="6">
        <v>600</v>
      </c>
      <c r="E3541" s="8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8257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60" x14ac:dyDescent="0.25">
      <c r="A3542">
        <v>3540</v>
      </c>
      <c r="B3542" s="3" t="s">
        <v>3537</v>
      </c>
      <c r="C3542" s="3" t="s">
        <v>7647</v>
      </c>
      <c r="D3542" s="6">
        <v>300</v>
      </c>
      <c r="E3542" s="8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8257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60" x14ac:dyDescent="0.25">
      <c r="A3543">
        <v>3541</v>
      </c>
      <c r="B3543" s="3" t="s">
        <v>3538</v>
      </c>
      <c r="C3543" s="3" t="s">
        <v>7648</v>
      </c>
      <c r="D3543" s="6">
        <v>1200</v>
      </c>
      <c r="E3543" s="8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8257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60" x14ac:dyDescent="0.25">
      <c r="A3544">
        <v>3542</v>
      </c>
      <c r="B3544" s="3" t="s">
        <v>3539</v>
      </c>
      <c r="C3544" s="3" t="s">
        <v>7649</v>
      </c>
      <c r="D3544" s="6">
        <v>5500</v>
      </c>
      <c r="E3544" s="8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8257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5" x14ac:dyDescent="0.25">
      <c r="A3545">
        <v>3543</v>
      </c>
      <c r="B3545" s="3" t="s">
        <v>3540</v>
      </c>
      <c r="C3545" s="3" t="s">
        <v>7650</v>
      </c>
      <c r="D3545" s="6">
        <v>1500</v>
      </c>
      <c r="E3545" s="8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8257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45" x14ac:dyDescent="0.25">
      <c r="A3546">
        <v>3544</v>
      </c>
      <c r="B3546" s="3" t="s">
        <v>3541</v>
      </c>
      <c r="C3546" s="3" t="s">
        <v>7651</v>
      </c>
      <c r="D3546" s="6">
        <v>2500</v>
      </c>
      <c r="E3546" s="8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8257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60" x14ac:dyDescent="0.25">
      <c r="A3547">
        <v>3545</v>
      </c>
      <c r="B3547" s="3" t="s">
        <v>3542</v>
      </c>
      <c r="C3547" s="3" t="s">
        <v>7652</v>
      </c>
      <c r="D3547" s="6">
        <v>250</v>
      </c>
      <c r="E3547" s="8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8257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60" x14ac:dyDescent="0.25">
      <c r="A3548">
        <v>3546</v>
      </c>
      <c r="B3548" s="3" t="s">
        <v>3543</v>
      </c>
      <c r="C3548" s="3" t="s">
        <v>7653</v>
      </c>
      <c r="D3548" s="6">
        <v>1100</v>
      </c>
      <c r="E3548" s="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8257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5" x14ac:dyDescent="0.25">
      <c r="A3549">
        <v>3547</v>
      </c>
      <c r="B3549" s="3" t="s">
        <v>3544</v>
      </c>
      <c r="C3549" s="3" t="s">
        <v>7654</v>
      </c>
      <c r="D3549" s="6">
        <v>35000</v>
      </c>
      <c r="E3549" s="8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8257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5" x14ac:dyDescent="0.25">
      <c r="A3550">
        <v>3548</v>
      </c>
      <c r="B3550" s="3" t="s">
        <v>3545</v>
      </c>
      <c r="C3550" s="3" t="s">
        <v>7655</v>
      </c>
      <c r="D3550" s="6">
        <v>2100</v>
      </c>
      <c r="E3550" s="8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8257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60" x14ac:dyDescent="0.25">
      <c r="A3551">
        <v>3549</v>
      </c>
      <c r="B3551" s="3" t="s">
        <v>3546</v>
      </c>
      <c r="C3551" s="3" t="s">
        <v>7656</v>
      </c>
      <c r="D3551" s="6">
        <v>1000</v>
      </c>
      <c r="E3551" s="8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8257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60" x14ac:dyDescent="0.25">
      <c r="A3552">
        <v>3550</v>
      </c>
      <c r="B3552" s="3" t="s">
        <v>3547</v>
      </c>
      <c r="C3552" s="3" t="s">
        <v>7657</v>
      </c>
      <c r="D3552" s="6">
        <v>2500</v>
      </c>
      <c r="E3552" s="8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8257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60" x14ac:dyDescent="0.25">
      <c r="A3553">
        <v>3551</v>
      </c>
      <c r="B3553" s="3" t="s">
        <v>3548</v>
      </c>
      <c r="C3553" s="3" t="s">
        <v>7658</v>
      </c>
      <c r="D3553" s="6">
        <v>1500</v>
      </c>
      <c r="E3553" s="8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8257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60" x14ac:dyDescent="0.25">
      <c r="A3554">
        <v>3552</v>
      </c>
      <c r="B3554" s="3" t="s">
        <v>3549</v>
      </c>
      <c r="C3554" s="3" t="s">
        <v>7659</v>
      </c>
      <c r="D3554" s="6">
        <v>773</v>
      </c>
      <c r="E3554" s="8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8257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60" x14ac:dyDescent="0.25">
      <c r="A3555">
        <v>3553</v>
      </c>
      <c r="B3555" s="3" t="s">
        <v>3550</v>
      </c>
      <c r="C3555" s="3" t="s">
        <v>7660</v>
      </c>
      <c r="D3555" s="6">
        <v>5500</v>
      </c>
      <c r="E3555" s="8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8257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5" x14ac:dyDescent="0.25">
      <c r="A3556">
        <v>3554</v>
      </c>
      <c r="B3556" s="3" t="s">
        <v>3551</v>
      </c>
      <c r="C3556" s="3" t="s">
        <v>7661</v>
      </c>
      <c r="D3556" s="6">
        <v>5000</v>
      </c>
      <c r="E3556" s="8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8257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60" x14ac:dyDescent="0.25">
      <c r="A3557">
        <v>3555</v>
      </c>
      <c r="B3557" s="3" t="s">
        <v>3552</v>
      </c>
      <c r="C3557" s="3" t="s">
        <v>7662</v>
      </c>
      <c r="D3557" s="6">
        <v>2400</v>
      </c>
      <c r="E3557" s="8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8257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60" x14ac:dyDescent="0.25">
      <c r="A3558">
        <v>3556</v>
      </c>
      <c r="B3558" s="3" t="s">
        <v>3553</v>
      </c>
      <c r="C3558" s="3" t="s">
        <v>7663</v>
      </c>
      <c r="D3558" s="6">
        <v>2200</v>
      </c>
      <c r="E3558" s="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8257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60" x14ac:dyDescent="0.25">
      <c r="A3559">
        <v>3557</v>
      </c>
      <c r="B3559" s="3" t="s">
        <v>3554</v>
      </c>
      <c r="C3559" s="3" t="s">
        <v>7664</v>
      </c>
      <c r="D3559" s="6">
        <v>100000</v>
      </c>
      <c r="E3559" s="8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8257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5" x14ac:dyDescent="0.25">
      <c r="A3560">
        <v>3558</v>
      </c>
      <c r="B3560" s="3" t="s">
        <v>3555</v>
      </c>
      <c r="C3560" s="3" t="s">
        <v>7665</v>
      </c>
      <c r="D3560" s="6">
        <v>350</v>
      </c>
      <c r="E3560" s="8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8257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60" x14ac:dyDescent="0.25">
      <c r="A3561">
        <v>3559</v>
      </c>
      <c r="B3561" s="3" t="s">
        <v>3556</v>
      </c>
      <c r="C3561" s="3" t="s">
        <v>7666</v>
      </c>
      <c r="D3561" s="6">
        <v>1000</v>
      </c>
      <c r="E3561" s="8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8257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60" x14ac:dyDescent="0.25">
      <c r="A3562">
        <v>3560</v>
      </c>
      <c r="B3562" s="3" t="s">
        <v>3557</v>
      </c>
      <c r="C3562" s="3" t="s">
        <v>7667</v>
      </c>
      <c r="D3562" s="6">
        <v>3200</v>
      </c>
      <c r="E3562" s="8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8257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20" x14ac:dyDescent="0.25">
      <c r="A3563">
        <v>3561</v>
      </c>
      <c r="B3563" s="3" t="s">
        <v>3558</v>
      </c>
      <c r="C3563" s="3" t="s">
        <v>7668</v>
      </c>
      <c r="D3563" s="6">
        <v>2500</v>
      </c>
      <c r="E3563" s="8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8257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60" x14ac:dyDescent="0.25">
      <c r="A3564">
        <v>3562</v>
      </c>
      <c r="B3564" s="3" t="s">
        <v>3559</v>
      </c>
      <c r="C3564" s="3" t="s">
        <v>7669</v>
      </c>
      <c r="D3564" s="6">
        <v>315</v>
      </c>
      <c r="E3564" s="8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8257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60" x14ac:dyDescent="0.25">
      <c r="A3565">
        <v>3563</v>
      </c>
      <c r="B3565" s="3" t="s">
        <v>3560</v>
      </c>
      <c r="C3565" s="3" t="s">
        <v>7670</v>
      </c>
      <c r="D3565" s="6">
        <v>500</v>
      </c>
      <c r="E3565" s="8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8257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45" x14ac:dyDescent="0.25">
      <c r="A3566">
        <v>3564</v>
      </c>
      <c r="B3566" s="3" t="s">
        <v>3561</v>
      </c>
      <c r="C3566" s="3" t="s">
        <v>7671</v>
      </c>
      <c r="D3566" s="6">
        <v>1000</v>
      </c>
      <c r="E3566" s="8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8257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60" x14ac:dyDescent="0.25">
      <c r="A3567">
        <v>3565</v>
      </c>
      <c r="B3567" s="3" t="s">
        <v>3562</v>
      </c>
      <c r="C3567" s="3" t="s">
        <v>7672</v>
      </c>
      <c r="D3567" s="6">
        <v>900</v>
      </c>
      <c r="E3567" s="8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8257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60" x14ac:dyDescent="0.25">
      <c r="A3568">
        <v>3566</v>
      </c>
      <c r="B3568" s="3" t="s">
        <v>3563</v>
      </c>
      <c r="C3568" s="3" t="s">
        <v>7673</v>
      </c>
      <c r="D3568" s="6">
        <v>2000</v>
      </c>
      <c r="E3568" s="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8257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60" x14ac:dyDescent="0.25">
      <c r="A3569">
        <v>3567</v>
      </c>
      <c r="B3569" s="3" t="s">
        <v>3564</v>
      </c>
      <c r="C3569" s="3" t="s">
        <v>7674</v>
      </c>
      <c r="D3569" s="6">
        <v>1000</v>
      </c>
      <c r="E3569" s="8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8257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5" x14ac:dyDescent="0.25">
      <c r="A3570">
        <v>3568</v>
      </c>
      <c r="B3570" s="3" t="s">
        <v>3565</v>
      </c>
      <c r="C3570" s="3" t="s">
        <v>7675</v>
      </c>
      <c r="D3570" s="6">
        <v>1000</v>
      </c>
      <c r="E3570" s="8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8257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5" x14ac:dyDescent="0.25">
      <c r="A3571">
        <v>3569</v>
      </c>
      <c r="B3571" s="3" t="s">
        <v>3566</v>
      </c>
      <c r="C3571" s="3" t="s">
        <v>7676</v>
      </c>
      <c r="D3571" s="6">
        <v>5000</v>
      </c>
      <c r="E3571" s="8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8257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5" x14ac:dyDescent="0.25">
      <c r="A3572">
        <v>3570</v>
      </c>
      <c r="B3572" s="3" t="s">
        <v>3567</v>
      </c>
      <c r="C3572" s="3" t="s">
        <v>7677</v>
      </c>
      <c r="D3572" s="6">
        <v>2000</v>
      </c>
      <c r="E3572" s="8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8257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5" x14ac:dyDescent="0.25">
      <c r="A3573">
        <v>3571</v>
      </c>
      <c r="B3573" s="3" t="s">
        <v>3568</v>
      </c>
      <c r="C3573" s="3" t="s">
        <v>7678</v>
      </c>
      <c r="D3573" s="6">
        <v>1500</v>
      </c>
      <c r="E3573" s="8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8257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0" x14ac:dyDescent="0.25">
      <c r="A3574">
        <v>3572</v>
      </c>
      <c r="B3574" s="3" t="s">
        <v>3569</v>
      </c>
      <c r="C3574" s="3" t="s">
        <v>7679</v>
      </c>
      <c r="D3574" s="6">
        <v>500</v>
      </c>
      <c r="E3574" s="8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8257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45" x14ac:dyDescent="0.25">
      <c r="A3575">
        <v>3573</v>
      </c>
      <c r="B3575" s="3" t="s">
        <v>3570</v>
      </c>
      <c r="C3575" s="3" t="s">
        <v>7680</v>
      </c>
      <c r="D3575" s="6">
        <v>3000</v>
      </c>
      <c r="E3575" s="8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8257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60" x14ac:dyDescent="0.25">
      <c r="A3576">
        <v>3574</v>
      </c>
      <c r="B3576" s="3" t="s">
        <v>3571</v>
      </c>
      <c r="C3576" s="3" t="s">
        <v>7681</v>
      </c>
      <c r="D3576" s="6">
        <v>5800</v>
      </c>
      <c r="E3576" s="8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8257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60" x14ac:dyDescent="0.25">
      <c r="A3577">
        <v>3575</v>
      </c>
      <c r="B3577" s="3" t="s">
        <v>3572</v>
      </c>
      <c r="C3577" s="3" t="s">
        <v>7682</v>
      </c>
      <c r="D3577" s="6">
        <v>10000</v>
      </c>
      <c r="E3577" s="8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8257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5" x14ac:dyDescent="0.25">
      <c r="A3578">
        <v>3576</v>
      </c>
      <c r="B3578" s="3" t="s">
        <v>3573</v>
      </c>
      <c r="C3578" s="3" t="s">
        <v>7683</v>
      </c>
      <c r="D3578" s="6">
        <v>100</v>
      </c>
      <c r="E3578" s="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8257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5" x14ac:dyDescent="0.25">
      <c r="A3579">
        <v>3577</v>
      </c>
      <c r="B3579" s="3" t="s">
        <v>3574</v>
      </c>
      <c r="C3579" s="3" t="s">
        <v>7684</v>
      </c>
      <c r="D3579" s="6">
        <v>600</v>
      </c>
      <c r="E3579" s="8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8257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5" x14ac:dyDescent="0.25">
      <c r="A3580">
        <v>3578</v>
      </c>
      <c r="B3580" s="3" t="s">
        <v>3575</v>
      </c>
      <c r="C3580" s="3" t="s">
        <v>7685</v>
      </c>
      <c r="D3580" s="6">
        <v>1500</v>
      </c>
      <c r="E3580" s="8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8257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60" x14ac:dyDescent="0.25">
      <c r="A3581">
        <v>3579</v>
      </c>
      <c r="B3581" s="3" t="s">
        <v>3576</v>
      </c>
      <c r="C3581" s="3" t="s">
        <v>7686</v>
      </c>
      <c r="D3581" s="6">
        <v>500</v>
      </c>
      <c r="E3581" s="8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8257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5" x14ac:dyDescent="0.25">
      <c r="A3582">
        <v>3580</v>
      </c>
      <c r="B3582" s="3" t="s">
        <v>3577</v>
      </c>
      <c r="C3582" s="3" t="s">
        <v>7687</v>
      </c>
      <c r="D3582" s="6">
        <v>900</v>
      </c>
      <c r="E3582" s="8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8257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60" x14ac:dyDescent="0.25">
      <c r="A3583">
        <v>3581</v>
      </c>
      <c r="B3583" s="3" t="s">
        <v>3578</v>
      </c>
      <c r="C3583" s="3" t="s">
        <v>7688</v>
      </c>
      <c r="D3583" s="6">
        <v>1500</v>
      </c>
      <c r="E3583" s="8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8257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5" x14ac:dyDescent="0.25">
      <c r="A3584">
        <v>3582</v>
      </c>
      <c r="B3584" s="3" t="s">
        <v>3579</v>
      </c>
      <c r="C3584" s="3" t="s">
        <v>7689</v>
      </c>
      <c r="D3584" s="6">
        <v>1000</v>
      </c>
      <c r="E3584" s="8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8257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60" x14ac:dyDescent="0.25">
      <c r="A3585">
        <v>3583</v>
      </c>
      <c r="B3585" s="3" t="s">
        <v>3580</v>
      </c>
      <c r="C3585" s="3" t="s">
        <v>7690</v>
      </c>
      <c r="D3585" s="6">
        <v>3000</v>
      </c>
      <c r="E3585" s="8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8257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0" x14ac:dyDescent="0.25">
      <c r="A3586">
        <v>3584</v>
      </c>
      <c r="B3586" s="3" t="s">
        <v>3581</v>
      </c>
      <c r="C3586" s="3" t="s">
        <v>7691</v>
      </c>
      <c r="D3586" s="6">
        <v>3000</v>
      </c>
      <c r="E3586" s="8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8257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5" x14ac:dyDescent="0.25">
      <c r="A3587">
        <v>3585</v>
      </c>
      <c r="B3587" s="3" t="s">
        <v>3582</v>
      </c>
      <c r="C3587" s="3" t="s">
        <v>7692</v>
      </c>
      <c r="D3587" s="6">
        <v>3400</v>
      </c>
      <c r="E3587" s="8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8257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30" x14ac:dyDescent="0.25">
      <c r="A3588">
        <v>3586</v>
      </c>
      <c r="B3588" s="3" t="s">
        <v>3583</v>
      </c>
      <c r="C3588" s="3" t="s">
        <v>7693</v>
      </c>
      <c r="D3588" s="6">
        <v>7500</v>
      </c>
      <c r="E3588" s="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8257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5" x14ac:dyDescent="0.25">
      <c r="A3589">
        <v>3587</v>
      </c>
      <c r="B3589" s="3" t="s">
        <v>3584</v>
      </c>
      <c r="C3589" s="3" t="s">
        <v>7694</v>
      </c>
      <c r="D3589" s="6">
        <v>500</v>
      </c>
      <c r="E3589" s="8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8257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5" x14ac:dyDescent="0.25">
      <c r="A3590">
        <v>3588</v>
      </c>
      <c r="B3590" s="3" t="s">
        <v>3585</v>
      </c>
      <c r="C3590" s="3" t="s">
        <v>7695</v>
      </c>
      <c r="D3590" s="6">
        <v>200</v>
      </c>
      <c r="E3590" s="8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8257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5" x14ac:dyDescent="0.25">
      <c r="A3591">
        <v>3589</v>
      </c>
      <c r="B3591" s="3" t="s">
        <v>3586</v>
      </c>
      <c r="C3591" s="3" t="s">
        <v>7696</v>
      </c>
      <c r="D3591" s="6">
        <v>4000</v>
      </c>
      <c r="E3591" s="8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8257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60" x14ac:dyDescent="0.25">
      <c r="A3592">
        <v>3590</v>
      </c>
      <c r="B3592" s="3" t="s">
        <v>3587</v>
      </c>
      <c r="C3592" s="3" t="s">
        <v>7697</v>
      </c>
      <c r="D3592" s="6">
        <v>5000</v>
      </c>
      <c r="E3592" s="8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8257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60" x14ac:dyDescent="0.25">
      <c r="A3593">
        <v>3591</v>
      </c>
      <c r="B3593" s="3" t="s">
        <v>3588</v>
      </c>
      <c r="C3593" s="3" t="s">
        <v>7698</v>
      </c>
      <c r="D3593" s="6">
        <v>700</v>
      </c>
      <c r="E3593" s="8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8257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5" x14ac:dyDescent="0.25">
      <c r="A3594">
        <v>3592</v>
      </c>
      <c r="B3594" s="3" t="s">
        <v>3589</v>
      </c>
      <c r="C3594" s="3" t="s">
        <v>7699</v>
      </c>
      <c r="D3594" s="6">
        <v>2000</v>
      </c>
      <c r="E3594" s="8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8257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5" x14ac:dyDescent="0.25">
      <c r="A3595">
        <v>3593</v>
      </c>
      <c r="B3595" s="3" t="s">
        <v>3590</v>
      </c>
      <c r="C3595" s="3" t="s">
        <v>7700</v>
      </c>
      <c r="D3595" s="6">
        <v>3000</v>
      </c>
      <c r="E3595" s="8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8257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60" x14ac:dyDescent="0.25">
      <c r="A3596">
        <v>3594</v>
      </c>
      <c r="B3596" s="3" t="s">
        <v>3591</v>
      </c>
      <c r="C3596" s="3" t="s">
        <v>7701</v>
      </c>
      <c r="D3596" s="6">
        <v>1600</v>
      </c>
      <c r="E3596" s="8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8257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0" x14ac:dyDescent="0.25">
      <c r="A3597">
        <v>3595</v>
      </c>
      <c r="B3597" s="3" t="s">
        <v>3592</v>
      </c>
      <c r="C3597" s="3" t="s">
        <v>7702</v>
      </c>
      <c r="D3597" s="6">
        <v>2600</v>
      </c>
      <c r="E3597" s="8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8257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5" x14ac:dyDescent="0.25">
      <c r="A3598">
        <v>3596</v>
      </c>
      <c r="B3598" s="3" t="s">
        <v>3593</v>
      </c>
      <c r="C3598" s="3" t="s">
        <v>7703</v>
      </c>
      <c r="D3598" s="6">
        <v>1100</v>
      </c>
      <c r="E3598" s="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8257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0" x14ac:dyDescent="0.25">
      <c r="A3599">
        <v>3597</v>
      </c>
      <c r="B3599" s="3" t="s">
        <v>3594</v>
      </c>
      <c r="C3599" s="3" t="s">
        <v>7704</v>
      </c>
      <c r="D3599" s="6">
        <v>2500</v>
      </c>
      <c r="E3599" s="8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8257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5" x14ac:dyDescent="0.25">
      <c r="A3600">
        <v>3598</v>
      </c>
      <c r="B3600" s="3" t="s">
        <v>3595</v>
      </c>
      <c r="C3600" s="3" t="s">
        <v>7705</v>
      </c>
      <c r="D3600" s="6">
        <v>1000</v>
      </c>
      <c r="E3600" s="8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8257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5" x14ac:dyDescent="0.25">
      <c r="A3601">
        <v>3599</v>
      </c>
      <c r="B3601" s="3" t="s">
        <v>3596</v>
      </c>
      <c r="C3601" s="3" t="s">
        <v>7706</v>
      </c>
      <c r="D3601" s="6">
        <v>500</v>
      </c>
      <c r="E3601" s="8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8257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0" x14ac:dyDescent="0.25">
      <c r="A3602">
        <v>3600</v>
      </c>
      <c r="B3602" s="3" t="s">
        <v>3597</v>
      </c>
      <c r="C3602" s="3" t="s">
        <v>7707</v>
      </c>
      <c r="D3602" s="6">
        <v>10</v>
      </c>
      <c r="E3602" s="8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8257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5" x14ac:dyDescent="0.25">
      <c r="A3603">
        <v>3601</v>
      </c>
      <c r="B3603" s="3" t="s">
        <v>3598</v>
      </c>
      <c r="C3603" s="3" t="s">
        <v>7708</v>
      </c>
      <c r="D3603" s="6">
        <v>2000</v>
      </c>
      <c r="E3603" s="8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8257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60" x14ac:dyDescent="0.25">
      <c r="A3604">
        <v>3602</v>
      </c>
      <c r="B3604" s="3" t="s">
        <v>3599</v>
      </c>
      <c r="C3604" s="3" t="s">
        <v>7709</v>
      </c>
      <c r="D3604" s="6">
        <v>4000</v>
      </c>
      <c r="E3604" s="8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8257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60" x14ac:dyDescent="0.25">
      <c r="A3605">
        <v>3603</v>
      </c>
      <c r="B3605" s="3" t="s">
        <v>3600</v>
      </c>
      <c r="C3605" s="3" t="s">
        <v>7710</v>
      </c>
      <c r="D3605" s="6">
        <v>1500</v>
      </c>
      <c r="E3605" s="8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8257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60" x14ac:dyDescent="0.25">
      <c r="A3606">
        <v>3604</v>
      </c>
      <c r="B3606" s="3" t="s">
        <v>3601</v>
      </c>
      <c r="C3606" s="3" t="s">
        <v>7711</v>
      </c>
      <c r="D3606" s="6">
        <v>3000</v>
      </c>
      <c r="E3606" s="8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8257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60" x14ac:dyDescent="0.25">
      <c r="A3607">
        <v>3605</v>
      </c>
      <c r="B3607" s="3" t="s">
        <v>3602</v>
      </c>
      <c r="C3607" s="3" t="s">
        <v>7712</v>
      </c>
      <c r="D3607" s="6">
        <v>250</v>
      </c>
      <c r="E3607" s="8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8257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60" x14ac:dyDescent="0.25">
      <c r="A3608">
        <v>3606</v>
      </c>
      <c r="B3608" s="3" t="s">
        <v>3603</v>
      </c>
      <c r="C3608" s="3" t="s">
        <v>7713</v>
      </c>
      <c r="D3608" s="6">
        <v>3000</v>
      </c>
      <c r="E3608" s="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8257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0" x14ac:dyDescent="0.25">
      <c r="A3609">
        <v>3607</v>
      </c>
      <c r="B3609" s="3" t="s">
        <v>3604</v>
      </c>
      <c r="C3609" s="3" t="s">
        <v>7714</v>
      </c>
      <c r="D3609" s="6">
        <v>550</v>
      </c>
      <c r="E3609" s="8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8257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60" x14ac:dyDescent="0.25">
      <c r="A3610">
        <v>3608</v>
      </c>
      <c r="B3610" s="3" t="s">
        <v>3605</v>
      </c>
      <c r="C3610" s="3" t="s">
        <v>7715</v>
      </c>
      <c r="D3610" s="6">
        <v>800</v>
      </c>
      <c r="E3610" s="8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8257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60" x14ac:dyDescent="0.25">
      <c r="A3611">
        <v>3609</v>
      </c>
      <c r="B3611" s="3" t="s">
        <v>3606</v>
      </c>
      <c r="C3611" s="3" t="s">
        <v>7716</v>
      </c>
      <c r="D3611" s="6">
        <v>1960</v>
      </c>
      <c r="E3611" s="8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8257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5" x14ac:dyDescent="0.25">
      <c r="A3612">
        <v>3610</v>
      </c>
      <c r="B3612" s="3" t="s">
        <v>3607</v>
      </c>
      <c r="C3612" s="3" t="s">
        <v>7717</v>
      </c>
      <c r="D3612" s="6">
        <v>1000</v>
      </c>
      <c r="E3612" s="8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8257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60" x14ac:dyDescent="0.25">
      <c r="A3613">
        <v>3611</v>
      </c>
      <c r="B3613" s="3" t="s">
        <v>3608</v>
      </c>
      <c r="C3613" s="3" t="s">
        <v>7718</v>
      </c>
      <c r="D3613" s="6">
        <v>2500</v>
      </c>
      <c r="E3613" s="8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8257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5" x14ac:dyDescent="0.25">
      <c r="A3614">
        <v>3612</v>
      </c>
      <c r="B3614" s="3" t="s">
        <v>3609</v>
      </c>
      <c r="C3614" s="3" t="s">
        <v>7719</v>
      </c>
      <c r="D3614" s="6">
        <v>5000</v>
      </c>
      <c r="E3614" s="8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8257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45" x14ac:dyDescent="0.25">
      <c r="A3615">
        <v>3613</v>
      </c>
      <c r="B3615" s="3" t="s">
        <v>3610</v>
      </c>
      <c r="C3615" s="3" t="s">
        <v>7720</v>
      </c>
      <c r="D3615" s="6">
        <v>1250</v>
      </c>
      <c r="E3615" s="8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8257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5" x14ac:dyDescent="0.25">
      <c r="A3616">
        <v>3614</v>
      </c>
      <c r="B3616" s="3" t="s">
        <v>3437</v>
      </c>
      <c r="C3616" s="3" t="s">
        <v>7721</v>
      </c>
      <c r="D3616" s="6">
        <v>2500</v>
      </c>
      <c r="E3616" s="8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8257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60" x14ac:dyDescent="0.25">
      <c r="A3617">
        <v>3615</v>
      </c>
      <c r="B3617" s="3" t="s">
        <v>3611</v>
      </c>
      <c r="C3617" s="3" t="s">
        <v>7722</v>
      </c>
      <c r="D3617" s="6">
        <v>2500</v>
      </c>
      <c r="E3617" s="8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8257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60" x14ac:dyDescent="0.25">
      <c r="A3618">
        <v>3616</v>
      </c>
      <c r="B3618" s="3" t="s">
        <v>3612</v>
      </c>
      <c r="C3618" s="3" t="s">
        <v>7723</v>
      </c>
      <c r="D3618" s="6">
        <v>2500</v>
      </c>
      <c r="E3618" s="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8257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60" x14ac:dyDescent="0.25">
      <c r="A3619">
        <v>3617</v>
      </c>
      <c r="B3619" s="3" t="s">
        <v>3613</v>
      </c>
      <c r="C3619" s="3" t="s">
        <v>7724</v>
      </c>
      <c r="D3619" s="6">
        <v>740</v>
      </c>
      <c r="E3619" s="8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8257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60" x14ac:dyDescent="0.25">
      <c r="A3620">
        <v>3618</v>
      </c>
      <c r="B3620" s="3" t="s">
        <v>3614</v>
      </c>
      <c r="C3620" s="3" t="s">
        <v>7725</v>
      </c>
      <c r="D3620" s="6">
        <v>2000</v>
      </c>
      <c r="E3620" s="8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8257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60" x14ac:dyDescent="0.25">
      <c r="A3621">
        <v>3619</v>
      </c>
      <c r="B3621" s="3" t="s">
        <v>3615</v>
      </c>
      <c r="C3621" s="3" t="s">
        <v>7726</v>
      </c>
      <c r="D3621" s="6">
        <v>1000</v>
      </c>
      <c r="E3621" s="8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8257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60" x14ac:dyDescent="0.25">
      <c r="A3622">
        <v>3620</v>
      </c>
      <c r="B3622" s="3" t="s">
        <v>3616</v>
      </c>
      <c r="C3622" s="3" t="s">
        <v>7727</v>
      </c>
      <c r="D3622" s="6">
        <v>10500</v>
      </c>
      <c r="E3622" s="8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8257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60" x14ac:dyDescent="0.25">
      <c r="A3623">
        <v>3621</v>
      </c>
      <c r="B3623" s="3" t="s">
        <v>3617</v>
      </c>
      <c r="C3623" s="3" t="s">
        <v>7728</v>
      </c>
      <c r="D3623" s="6">
        <v>3000</v>
      </c>
      <c r="E3623" s="8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8257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0" x14ac:dyDescent="0.25">
      <c r="A3624">
        <v>3622</v>
      </c>
      <c r="B3624" s="3" t="s">
        <v>3618</v>
      </c>
      <c r="C3624" s="3" t="s">
        <v>7729</v>
      </c>
      <c r="D3624" s="6">
        <v>1000</v>
      </c>
      <c r="E3624" s="8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8257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45" x14ac:dyDescent="0.25">
      <c r="A3625">
        <v>3623</v>
      </c>
      <c r="B3625" s="3" t="s">
        <v>3619</v>
      </c>
      <c r="C3625" s="3" t="s">
        <v>7730</v>
      </c>
      <c r="D3625" s="6">
        <v>2500</v>
      </c>
      <c r="E3625" s="8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8257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75" x14ac:dyDescent="0.25">
      <c r="A3626">
        <v>3624</v>
      </c>
      <c r="B3626" s="3" t="s">
        <v>3620</v>
      </c>
      <c r="C3626" s="3" t="s">
        <v>7731</v>
      </c>
      <c r="D3626" s="6">
        <v>3000</v>
      </c>
      <c r="E3626" s="8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8257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60" x14ac:dyDescent="0.25">
      <c r="A3627">
        <v>3625</v>
      </c>
      <c r="B3627" s="3" t="s">
        <v>3621</v>
      </c>
      <c r="C3627" s="3" t="s">
        <v>7732</v>
      </c>
      <c r="D3627" s="6">
        <v>3000</v>
      </c>
      <c r="E3627" s="8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8257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60" x14ac:dyDescent="0.25">
      <c r="A3628">
        <v>3626</v>
      </c>
      <c r="B3628" s="3" t="s">
        <v>3622</v>
      </c>
      <c r="C3628" s="3" t="s">
        <v>7733</v>
      </c>
      <c r="D3628" s="6">
        <v>4000</v>
      </c>
      <c r="E3628" s="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8257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60" x14ac:dyDescent="0.25">
      <c r="A3629">
        <v>3627</v>
      </c>
      <c r="B3629" s="3" t="s">
        <v>3623</v>
      </c>
      <c r="C3629" s="3" t="s">
        <v>7734</v>
      </c>
      <c r="D3629" s="6">
        <v>2000</v>
      </c>
      <c r="E3629" s="8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8257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60" x14ac:dyDescent="0.25">
      <c r="A3630">
        <v>3628</v>
      </c>
      <c r="B3630" s="3" t="s">
        <v>3624</v>
      </c>
      <c r="C3630" s="3" t="s">
        <v>7735</v>
      </c>
      <c r="D3630" s="6">
        <v>100000</v>
      </c>
      <c r="E3630" s="8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8291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60" x14ac:dyDescent="0.25">
      <c r="A3631">
        <v>3629</v>
      </c>
      <c r="B3631" s="3" t="s">
        <v>3625</v>
      </c>
      <c r="C3631" s="3" t="s">
        <v>7736</v>
      </c>
      <c r="D3631" s="6">
        <v>1000000</v>
      </c>
      <c r="E3631" s="8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8291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60" x14ac:dyDescent="0.25">
      <c r="A3632">
        <v>3630</v>
      </c>
      <c r="B3632" s="3" t="s">
        <v>3626</v>
      </c>
      <c r="C3632" s="3" t="s">
        <v>7737</v>
      </c>
      <c r="D3632" s="6">
        <v>3000</v>
      </c>
      <c r="E3632" s="8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8291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60" x14ac:dyDescent="0.25">
      <c r="A3633">
        <v>3631</v>
      </c>
      <c r="B3633" s="3" t="s">
        <v>3627</v>
      </c>
      <c r="C3633" s="3" t="s">
        <v>7738</v>
      </c>
      <c r="D3633" s="6">
        <v>17100</v>
      </c>
      <c r="E3633" s="8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8291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60" x14ac:dyDescent="0.25">
      <c r="A3634">
        <v>3632</v>
      </c>
      <c r="B3634" s="3" t="s">
        <v>3628</v>
      </c>
      <c r="C3634" s="3" t="s">
        <v>7739</v>
      </c>
      <c r="D3634" s="6">
        <v>500</v>
      </c>
      <c r="E3634" s="8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8291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5" x14ac:dyDescent="0.25">
      <c r="A3635">
        <v>3633</v>
      </c>
      <c r="B3635" s="3" t="s">
        <v>3629</v>
      </c>
      <c r="C3635" s="3" t="s">
        <v>7740</v>
      </c>
      <c r="D3635" s="6">
        <v>5000</v>
      </c>
      <c r="E3635" s="8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8291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60" x14ac:dyDescent="0.25">
      <c r="A3636">
        <v>3634</v>
      </c>
      <c r="B3636" s="3" t="s">
        <v>3630</v>
      </c>
      <c r="C3636" s="3" t="s">
        <v>7741</v>
      </c>
      <c r="D3636" s="6">
        <v>75000</v>
      </c>
      <c r="E3636" s="8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8291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0" x14ac:dyDescent="0.25">
      <c r="A3637">
        <v>3635</v>
      </c>
      <c r="B3637" s="3" t="s">
        <v>3631</v>
      </c>
      <c r="C3637" s="3" t="s">
        <v>7742</v>
      </c>
      <c r="D3637" s="6">
        <v>3500</v>
      </c>
      <c r="E3637" s="8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8291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5" x14ac:dyDescent="0.25">
      <c r="A3638">
        <v>3636</v>
      </c>
      <c r="B3638" s="3" t="s">
        <v>3632</v>
      </c>
      <c r="C3638" s="3" t="s">
        <v>7743</v>
      </c>
      <c r="D3638" s="6">
        <v>150000</v>
      </c>
      <c r="E3638" s="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8291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0" x14ac:dyDescent="0.25">
      <c r="A3639">
        <v>3637</v>
      </c>
      <c r="B3639" s="3" t="s">
        <v>3633</v>
      </c>
      <c r="C3639" s="3" t="s">
        <v>7744</v>
      </c>
      <c r="D3639" s="6">
        <v>3000</v>
      </c>
      <c r="E3639" s="8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8291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0" x14ac:dyDescent="0.25">
      <c r="A3640">
        <v>3638</v>
      </c>
      <c r="B3640" s="3" t="s">
        <v>3634</v>
      </c>
      <c r="C3640" s="3" t="s">
        <v>7745</v>
      </c>
      <c r="D3640" s="6">
        <v>3300</v>
      </c>
      <c r="E3640" s="8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8291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60" x14ac:dyDescent="0.25">
      <c r="A3641">
        <v>3639</v>
      </c>
      <c r="B3641" s="3" t="s">
        <v>3635</v>
      </c>
      <c r="C3641" s="3" t="s">
        <v>7746</v>
      </c>
      <c r="D3641" s="6">
        <v>25000</v>
      </c>
      <c r="E3641" s="8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8291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75" x14ac:dyDescent="0.25">
      <c r="A3642">
        <v>3640</v>
      </c>
      <c r="B3642" s="3" t="s">
        <v>3636</v>
      </c>
      <c r="C3642" s="3" t="s">
        <v>7747</v>
      </c>
      <c r="D3642" s="6">
        <v>1000</v>
      </c>
      <c r="E3642" s="8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8291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60" x14ac:dyDescent="0.25">
      <c r="A3643">
        <v>3641</v>
      </c>
      <c r="B3643" s="3" t="s">
        <v>3637</v>
      </c>
      <c r="C3643" s="3" t="s">
        <v>7748</v>
      </c>
      <c r="D3643" s="6">
        <v>3000</v>
      </c>
      <c r="E3643" s="8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8291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0" x14ac:dyDescent="0.25">
      <c r="A3644">
        <v>3642</v>
      </c>
      <c r="B3644" s="3" t="s">
        <v>3638</v>
      </c>
      <c r="C3644" s="3" t="s">
        <v>7749</v>
      </c>
      <c r="D3644" s="6">
        <v>700</v>
      </c>
      <c r="E3644" s="8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8291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5" x14ac:dyDescent="0.25">
      <c r="A3645">
        <v>3643</v>
      </c>
      <c r="B3645" s="3" t="s">
        <v>3639</v>
      </c>
      <c r="C3645" s="3" t="s">
        <v>7750</v>
      </c>
      <c r="D3645" s="6">
        <v>25000</v>
      </c>
      <c r="E3645" s="8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8291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5" x14ac:dyDescent="0.25">
      <c r="A3646">
        <v>3644</v>
      </c>
      <c r="B3646" s="3" t="s">
        <v>3640</v>
      </c>
      <c r="C3646" s="3" t="s">
        <v>7751</v>
      </c>
      <c r="D3646" s="6">
        <v>5000</v>
      </c>
      <c r="E3646" s="8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8291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60" x14ac:dyDescent="0.25">
      <c r="A3647">
        <v>3645</v>
      </c>
      <c r="B3647" s="3" t="s">
        <v>3641</v>
      </c>
      <c r="C3647" s="3" t="s">
        <v>7752</v>
      </c>
      <c r="D3647" s="6">
        <v>1000</v>
      </c>
      <c r="E3647" s="8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8291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5" x14ac:dyDescent="0.25">
      <c r="A3648">
        <v>3646</v>
      </c>
      <c r="B3648" s="3" t="s">
        <v>3642</v>
      </c>
      <c r="C3648" s="3" t="s">
        <v>7753</v>
      </c>
      <c r="D3648" s="6">
        <v>10000</v>
      </c>
      <c r="E3648" s="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8291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60" x14ac:dyDescent="0.25">
      <c r="A3649">
        <v>3647</v>
      </c>
      <c r="B3649" s="3" t="s">
        <v>3643</v>
      </c>
      <c r="C3649" s="3" t="s">
        <v>7754</v>
      </c>
      <c r="D3649" s="6">
        <v>500</v>
      </c>
      <c r="E3649" s="8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8291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0" x14ac:dyDescent="0.25">
      <c r="A3650">
        <v>3648</v>
      </c>
      <c r="B3650" s="3" t="s">
        <v>3644</v>
      </c>
      <c r="C3650" s="3" t="s">
        <v>7755</v>
      </c>
      <c r="D3650" s="6">
        <v>40000</v>
      </c>
      <c r="E3650" s="8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8257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5" x14ac:dyDescent="0.25">
      <c r="A3651">
        <v>3649</v>
      </c>
      <c r="B3651" s="3" t="s">
        <v>3645</v>
      </c>
      <c r="C3651" s="3" t="s">
        <v>7756</v>
      </c>
      <c r="D3651" s="6">
        <v>750</v>
      </c>
      <c r="E3651" s="8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8257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60" x14ac:dyDescent="0.25">
      <c r="A3652">
        <v>3650</v>
      </c>
      <c r="B3652" s="3" t="s">
        <v>3646</v>
      </c>
      <c r="C3652" s="3" t="s">
        <v>7757</v>
      </c>
      <c r="D3652" s="6">
        <v>500</v>
      </c>
      <c r="E3652" s="8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8257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45" x14ac:dyDescent="0.25">
      <c r="A3653">
        <v>3651</v>
      </c>
      <c r="B3653" s="3" t="s">
        <v>3647</v>
      </c>
      <c r="C3653" s="3" t="s">
        <v>7758</v>
      </c>
      <c r="D3653" s="6">
        <v>500</v>
      </c>
      <c r="E3653" s="8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8257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60" x14ac:dyDescent="0.25">
      <c r="A3654">
        <v>3652</v>
      </c>
      <c r="B3654" s="3" t="s">
        <v>2865</v>
      </c>
      <c r="C3654" s="3" t="s">
        <v>7759</v>
      </c>
      <c r="D3654" s="6">
        <v>300</v>
      </c>
      <c r="E3654" s="8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8257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60" x14ac:dyDescent="0.25">
      <c r="A3655">
        <v>3653</v>
      </c>
      <c r="B3655" s="3" t="s">
        <v>3648</v>
      </c>
      <c r="C3655" s="3" t="s">
        <v>7760</v>
      </c>
      <c r="D3655" s="6">
        <v>2000</v>
      </c>
      <c r="E3655" s="8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8257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60" x14ac:dyDescent="0.25">
      <c r="A3656">
        <v>3654</v>
      </c>
      <c r="B3656" s="3" t="s">
        <v>3649</v>
      </c>
      <c r="C3656" s="3" t="s">
        <v>7761</v>
      </c>
      <c r="D3656" s="6">
        <v>1500</v>
      </c>
      <c r="E3656" s="8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8257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60" x14ac:dyDescent="0.25">
      <c r="A3657">
        <v>3655</v>
      </c>
      <c r="B3657" s="3" t="s">
        <v>3650</v>
      </c>
      <c r="C3657" s="3" t="s">
        <v>7762</v>
      </c>
      <c r="D3657" s="6">
        <v>5000</v>
      </c>
      <c r="E3657" s="8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8257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60" x14ac:dyDescent="0.25">
      <c r="A3658">
        <v>3656</v>
      </c>
      <c r="B3658" s="3" t="s">
        <v>3651</v>
      </c>
      <c r="C3658" s="3" t="s">
        <v>7763</v>
      </c>
      <c r="D3658" s="6">
        <v>5000</v>
      </c>
      <c r="E3658" s="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8257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60" x14ac:dyDescent="0.25">
      <c r="A3659">
        <v>3657</v>
      </c>
      <c r="B3659" s="3" t="s">
        <v>3652</v>
      </c>
      <c r="C3659" s="3" t="s">
        <v>7764</v>
      </c>
      <c r="D3659" s="6">
        <v>2000</v>
      </c>
      <c r="E3659" s="8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8257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0" x14ac:dyDescent="0.25">
      <c r="A3660">
        <v>3658</v>
      </c>
      <c r="B3660" s="3" t="s">
        <v>3653</v>
      </c>
      <c r="C3660" s="3" t="s">
        <v>7765</v>
      </c>
      <c r="D3660" s="6">
        <v>1500</v>
      </c>
      <c r="E3660" s="8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8257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5" x14ac:dyDescent="0.25">
      <c r="A3661">
        <v>3659</v>
      </c>
      <c r="B3661" s="3" t="s">
        <v>3654</v>
      </c>
      <c r="C3661" s="3" t="s">
        <v>7766</v>
      </c>
      <c r="D3661" s="6">
        <v>3000</v>
      </c>
      <c r="E3661" s="8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8257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60" x14ac:dyDescent="0.25">
      <c r="A3662">
        <v>3660</v>
      </c>
      <c r="B3662" s="3" t="s">
        <v>3655</v>
      </c>
      <c r="C3662" s="3" t="s">
        <v>7767</v>
      </c>
      <c r="D3662" s="6">
        <v>250</v>
      </c>
      <c r="E3662" s="8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8257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60" x14ac:dyDescent="0.25">
      <c r="A3663">
        <v>3661</v>
      </c>
      <c r="B3663" s="3" t="s">
        <v>3656</v>
      </c>
      <c r="C3663" s="3" t="s">
        <v>7768</v>
      </c>
      <c r="D3663" s="6">
        <v>3000</v>
      </c>
      <c r="E3663" s="8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8257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60" x14ac:dyDescent="0.25">
      <c r="A3664">
        <v>3662</v>
      </c>
      <c r="B3664" s="3" t="s">
        <v>3657</v>
      </c>
      <c r="C3664" s="3" t="s">
        <v>7769</v>
      </c>
      <c r="D3664" s="6">
        <v>8000</v>
      </c>
      <c r="E3664" s="8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8257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60" x14ac:dyDescent="0.25">
      <c r="A3665">
        <v>3663</v>
      </c>
      <c r="B3665" s="3" t="s">
        <v>3658</v>
      </c>
      <c r="C3665" s="3" t="s">
        <v>7770</v>
      </c>
      <c r="D3665" s="6">
        <v>225</v>
      </c>
      <c r="E3665" s="8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8257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60" x14ac:dyDescent="0.25">
      <c r="A3666">
        <v>3664</v>
      </c>
      <c r="B3666" s="3" t="s">
        <v>3659</v>
      </c>
      <c r="C3666" s="3" t="s">
        <v>7771</v>
      </c>
      <c r="D3666" s="6">
        <v>800</v>
      </c>
      <c r="E3666" s="8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8257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60" x14ac:dyDescent="0.25">
      <c r="A3667">
        <v>3665</v>
      </c>
      <c r="B3667" s="3" t="s">
        <v>3660</v>
      </c>
      <c r="C3667" s="3" t="s">
        <v>7772</v>
      </c>
      <c r="D3667" s="6">
        <v>620</v>
      </c>
      <c r="E3667" s="8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8257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30" x14ac:dyDescent="0.25">
      <c r="A3668">
        <v>3666</v>
      </c>
      <c r="B3668" s="3" t="s">
        <v>3661</v>
      </c>
      <c r="C3668" s="3" t="s">
        <v>7773</v>
      </c>
      <c r="D3668" s="6">
        <v>1200</v>
      </c>
      <c r="E3668" s="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8257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60" x14ac:dyDescent="0.25">
      <c r="A3669">
        <v>3667</v>
      </c>
      <c r="B3669" s="3" t="s">
        <v>3662</v>
      </c>
      <c r="C3669" s="3" t="s">
        <v>7774</v>
      </c>
      <c r="D3669" s="6">
        <v>3000</v>
      </c>
      <c r="E3669" s="8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8257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60" x14ac:dyDescent="0.25">
      <c r="A3670">
        <v>3668</v>
      </c>
      <c r="B3670" s="3" t="s">
        <v>3663</v>
      </c>
      <c r="C3670" s="3" t="s">
        <v>7775</v>
      </c>
      <c r="D3670" s="6">
        <v>1000</v>
      </c>
      <c r="E3670" s="8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8257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60" x14ac:dyDescent="0.25">
      <c r="A3671">
        <v>3669</v>
      </c>
      <c r="B3671" s="3" t="s">
        <v>3664</v>
      </c>
      <c r="C3671" s="3" t="s">
        <v>7776</v>
      </c>
      <c r="D3671" s="6">
        <v>1000</v>
      </c>
      <c r="E3671" s="8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8257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60" x14ac:dyDescent="0.25">
      <c r="A3672">
        <v>3670</v>
      </c>
      <c r="B3672" s="3" t="s">
        <v>3665</v>
      </c>
      <c r="C3672" s="3" t="s">
        <v>7777</v>
      </c>
      <c r="D3672" s="6">
        <v>220</v>
      </c>
      <c r="E3672" s="8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8257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60" x14ac:dyDescent="0.25">
      <c r="A3673">
        <v>3671</v>
      </c>
      <c r="B3673" s="3" t="s">
        <v>3666</v>
      </c>
      <c r="C3673" s="3" t="s">
        <v>7778</v>
      </c>
      <c r="D3673" s="6">
        <v>3500</v>
      </c>
      <c r="E3673" s="8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8257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60" x14ac:dyDescent="0.25">
      <c r="A3674">
        <v>3672</v>
      </c>
      <c r="B3674" s="3" t="s">
        <v>3667</v>
      </c>
      <c r="C3674" s="3" t="s">
        <v>7779</v>
      </c>
      <c r="D3674" s="6">
        <v>3000</v>
      </c>
      <c r="E3674" s="8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8257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5" x14ac:dyDescent="0.25">
      <c r="A3675">
        <v>3673</v>
      </c>
      <c r="B3675" s="3" t="s">
        <v>3668</v>
      </c>
      <c r="C3675" s="3" t="s">
        <v>7780</v>
      </c>
      <c r="D3675" s="6">
        <v>4000</v>
      </c>
      <c r="E3675" s="8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8257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60" x14ac:dyDescent="0.25">
      <c r="A3676">
        <v>3674</v>
      </c>
      <c r="B3676" s="3" t="s">
        <v>3669</v>
      </c>
      <c r="C3676" s="3" t="s">
        <v>7781</v>
      </c>
      <c r="D3676" s="6">
        <v>4500</v>
      </c>
      <c r="E3676" s="8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8257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60" x14ac:dyDescent="0.25">
      <c r="A3677">
        <v>3675</v>
      </c>
      <c r="B3677" s="3" t="s">
        <v>3670</v>
      </c>
      <c r="C3677" s="3" t="s">
        <v>7782</v>
      </c>
      <c r="D3677" s="6">
        <v>50</v>
      </c>
      <c r="E3677" s="8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8257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60" x14ac:dyDescent="0.25">
      <c r="A3678">
        <v>3676</v>
      </c>
      <c r="B3678" s="3" t="s">
        <v>3671</v>
      </c>
      <c r="C3678" s="3" t="s">
        <v>7783</v>
      </c>
      <c r="D3678" s="6">
        <v>800</v>
      </c>
      <c r="E3678" s="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8257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45" x14ac:dyDescent="0.25">
      <c r="A3679">
        <v>3677</v>
      </c>
      <c r="B3679" s="3" t="s">
        <v>3672</v>
      </c>
      <c r="C3679" s="3" t="s">
        <v>7784</v>
      </c>
      <c r="D3679" s="6">
        <v>12000</v>
      </c>
      <c r="E3679" s="8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8257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45" x14ac:dyDescent="0.25">
      <c r="A3680">
        <v>3678</v>
      </c>
      <c r="B3680" s="3" t="s">
        <v>3673</v>
      </c>
      <c r="C3680" s="3" t="s">
        <v>7785</v>
      </c>
      <c r="D3680" s="6">
        <v>2000</v>
      </c>
      <c r="E3680" s="8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8257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60" x14ac:dyDescent="0.25">
      <c r="A3681">
        <v>3679</v>
      </c>
      <c r="B3681" s="3" t="s">
        <v>3674</v>
      </c>
      <c r="C3681" s="3" t="s">
        <v>7786</v>
      </c>
      <c r="D3681" s="6">
        <v>2000</v>
      </c>
      <c r="E3681" s="8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8257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45" x14ac:dyDescent="0.25">
      <c r="A3682">
        <v>3680</v>
      </c>
      <c r="B3682" s="3" t="s">
        <v>3675</v>
      </c>
      <c r="C3682" s="3" t="s">
        <v>7787</v>
      </c>
      <c r="D3682" s="6">
        <v>3000</v>
      </c>
      <c r="E3682" s="8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8257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0" x14ac:dyDescent="0.25">
      <c r="A3683">
        <v>3681</v>
      </c>
      <c r="B3683" s="3" t="s">
        <v>3676</v>
      </c>
      <c r="C3683" s="3" t="s">
        <v>7788</v>
      </c>
      <c r="D3683" s="6">
        <v>1000</v>
      </c>
      <c r="E3683" s="8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8257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5" x14ac:dyDescent="0.25">
      <c r="A3684">
        <v>3682</v>
      </c>
      <c r="B3684" s="3" t="s">
        <v>3677</v>
      </c>
      <c r="C3684" s="3" t="s">
        <v>7789</v>
      </c>
      <c r="D3684" s="6">
        <v>3000</v>
      </c>
      <c r="E3684" s="8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8257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5" x14ac:dyDescent="0.25">
      <c r="A3685">
        <v>3683</v>
      </c>
      <c r="B3685" s="3" t="s">
        <v>3678</v>
      </c>
      <c r="C3685" s="3" t="s">
        <v>7790</v>
      </c>
      <c r="D3685" s="6">
        <v>3500</v>
      </c>
      <c r="E3685" s="8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8257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60" x14ac:dyDescent="0.25">
      <c r="A3686">
        <v>3684</v>
      </c>
      <c r="B3686" s="3" t="s">
        <v>3679</v>
      </c>
      <c r="C3686" s="3" t="s">
        <v>7791</v>
      </c>
      <c r="D3686" s="6">
        <v>750</v>
      </c>
      <c r="E3686" s="8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8257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5" x14ac:dyDescent="0.25">
      <c r="A3687">
        <v>3685</v>
      </c>
      <c r="B3687" s="3" t="s">
        <v>3680</v>
      </c>
      <c r="C3687" s="3" t="s">
        <v>7792</v>
      </c>
      <c r="D3687" s="6">
        <v>5000</v>
      </c>
      <c r="E3687" s="8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8257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5" x14ac:dyDescent="0.25">
      <c r="A3688">
        <v>3686</v>
      </c>
      <c r="B3688" s="3" t="s">
        <v>3681</v>
      </c>
      <c r="C3688" s="3" t="s">
        <v>7793</v>
      </c>
      <c r="D3688" s="6">
        <v>350</v>
      </c>
      <c r="E3688" s="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8257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60" x14ac:dyDescent="0.25">
      <c r="A3689">
        <v>3687</v>
      </c>
      <c r="B3689" s="3" t="s">
        <v>3682</v>
      </c>
      <c r="C3689" s="3" t="s">
        <v>7794</v>
      </c>
      <c r="D3689" s="6">
        <v>5000</v>
      </c>
      <c r="E3689" s="8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8257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60" x14ac:dyDescent="0.25">
      <c r="A3690">
        <v>3688</v>
      </c>
      <c r="B3690" s="3" t="s">
        <v>3683</v>
      </c>
      <c r="C3690" s="3" t="s">
        <v>7795</v>
      </c>
      <c r="D3690" s="6">
        <v>3000</v>
      </c>
      <c r="E3690" s="8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8257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60" x14ac:dyDescent="0.25">
      <c r="A3691">
        <v>3689</v>
      </c>
      <c r="B3691" s="3" t="s">
        <v>3684</v>
      </c>
      <c r="C3691" s="3" t="s">
        <v>7796</v>
      </c>
      <c r="D3691" s="6">
        <v>3000</v>
      </c>
      <c r="E3691" s="8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8257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60" x14ac:dyDescent="0.25">
      <c r="A3692">
        <v>3690</v>
      </c>
      <c r="B3692" s="3" t="s">
        <v>3685</v>
      </c>
      <c r="C3692" s="3" t="s">
        <v>7797</v>
      </c>
      <c r="D3692" s="6">
        <v>1500</v>
      </c>
      <c r="E3692" s="8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8257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0" x14ac:dyDescent="0.25">
      <c r="A3693">
        <v>3691</v>
      </c>
      <c r="B3693" s="3" t="s">
        <v>3686</v>
      </c>
      <c r="C3693" s="3" t="s">
        <v>7798</v>
      </c>
      <c r="D3693" s="6">
        <v>40000</v>
      </c>
      <c r="E3693" s="8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8257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0" x14ac:dyDescent="0.25">
      <c r="A3694">
        <v>3692</v>
      </c>
      <c r="B3694" s="3" t="s">
        <v>3687</v>
      </c>
      <c r="C3694" s="3" t="s">
        <v>7799</v>
      </c>
      <c r="D3694" s="6">
        <v>1000</v>
      </c>
      <c r="E3694" s="8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8257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60" x14ac:dyDescent="0.25">
      <c r="A3695">
        <v>3693</v>
      </c>
      <c r="B3695" s="3" t="s">
        <v>3688</v>
      </c>
      <c r="C3695" s="3" t="s">
        <v>7800</v>
      </c>
      <c r="D3695" s="6">
        <v>333</v>
      </c>
      <c r="E3695" s="8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8257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60" x14ac:dyDescent="0.25">
      <c r="A3696">
        <v>3694</v>
      </c>
      <c r="B3696" s="3" t="s">
        <v>3689</v>
      </c>
      <c r="C3696" s="3" t="s">
        <v>7801</v>
      </c>
      <c r="D3696" s="6">
        <v>3500</v>
      </c>
      <c r="E3696" s="8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8257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0" x14ac:dyDescent="0.25">
      <c r="A3697">
        <v>3695</v>
      </c>
      <c r="B3697" s="3" t="s">
        <v>3690</v>
      </c>
      <c r="C3697" s="3" t="s">
        <v>7802</v>
      </c>
      <c r="D3697" s="6">
        <v>4000</v>
      </c>
      <c r="E3697" s="8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8257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5" x14ac:dyDescent="0.25">
      <c r="A3698">
        <v>3696</v>
      </c>
      <c r="B3698" s="3" t="s">
        <v>3691</v>
      </c>
      <c r="C3698" s="3" t="s">
        <v>7803</v>
      </c>
      <c r="D3698" s="6">
        <v>2000</v>
      </c>
      <c r="E3698" s="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8257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60" x14ac:dyDescent="0.25">
      <c r="A3699">
        <v>3697</v>
      </c>
      <c r="B3699" s="3" t="s">
        <v>3692</v>
      </c>
      <c r="C3699" s="3" t="s">
        <v>7804</v>
      </c>
      <c r="D3699" s="6">
        <v>2000</v>
      </c>
      <c r="E3699" s="8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8257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45" x14ac:dyDescent="0.25">
      <c r="A3700">
        <v>3698</v>
      </c>
      <c r="B3700" s="3" t="s">
        <v>3693</v>
      </c>
      <c r="C3700" s="3" t="s">
        <v>7805</v>
      </c>
      <c r="D3700" s="6">
        <v>5000</v>
      </c>
      <c r="E3700" s="8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8257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60" x14ac:dyDescent="0.25">
      <c r="A3701">
        <v>3699</v>
      </c>
      <c r="B3701" s="3" t="s">
        <v>3694</v>
      </c>
      <c r="C3701" s="3" t="s">
        <v>7806</v>
      </c>
      <c r="D3701" s="6">
        <v>2500</v>
      </c>
      <c r="E3701" s="8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8257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0" x14ac:dyDescent="0.25">
      <c r="A3702">
        <v>3700</v>
      </c>
      <c r="B3702" s="3" t="s">
        <v>3695</v>
      </c>
      <c r="C3702" s="3" t="s">
        <v>7807</v>
      </c>
      <c r="D3702" s="6">
        <v>500</v>
      </c>
      <c r="E3702" s="8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8257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60" x14ac:dyDescent="0.25">
      <c r="A3703">
        <v>3701</v>
      </c>
      <c r="B3703" s="3" t="s">
        <v>3696</v>
      </c>
      <c r="C3703" s="3" t="s">
        <v>7808</v>
      </c>
      <c r="D3703" s="6">
        <v>1500</v>
      </c>
      <c r="E3703" s="8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8257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60" x14ac:dyDescent="0.25">
      <c r="A3704">
        <v>3702</v>
      </c>
      <c r="B3704" s="3" t="s">
        <v>3697</v>
      </c>
      <c r="C3704" s="3" t="s">
        <v>7809</v>
      </c>
      <c r="D3704" s="6">
        <v>3000</v>
      </c>
      <c r="E3704" s="8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8257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60" x14ac:dyDescent="0.25">
      <c r="A3705">
        <v>3703</v>
      </c>
      <c r="B3705" s="3" t="s">
        <v>3698</v>
      </c>
      <c r="C3705" s="3" t="s">
        <v>7810</v>
      </c>
      <c r="D3705" s="6">
        <v>1050</v>
      </c>
      <c r="E3705" s="8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8257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60" x14ac:dyDescent="0.25">
      <c r="A3706">
        <v>3704</v>
      </c>
      <c r="B3706" s="3" t="s">
        <v>3699</v>
      </c>
      <c r="C3706" s="3" t="s">
        <v>7811</v>
      </c>
      <c r="D3706" s="6">
        <v>300</v>
      </c>
      <c r="E3706" s="8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8257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60" x14ac:dyDescent="0.25">
      <c r="A3707">
        <v>3705</v>
      </c>
      <c r="B3707" s="3" t="s">
        <v>3700</v>
      </c>
      <c r="C3707" s="3" t="s">
        <v>7812</v>
      </c>
      <c r="D3707" s="6">
        <v>2827</v>
      </c>
      <c r="E3707" s="8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8257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5" x14ac:dyDescent="0.25">
      <c r="A3708">
        <v>3706</v>
      </c>
      <c r="B3708" s="3" t="s">
        <v>3701</v>
      </c>
      <c r="C3708" s="3" t="s">
        <v>7813</v>
      </c>
      <c r="D3708" s="6">
        <v>1500</v>
      </c>
      <c r="E3708" s="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8257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45" x14ac:dyDescent="0.25">
      <c r="A3709">
        <v>3707</v>
      </c>
      <c r="B3709" s="3" t="s">
        <v>3702</v>
      </c>
      <c r="C3709" s="3" t="s">
        <v>7814</v>
      </c>
      <c r="D3709" s="6">
        <v>1000</v>
      </c>
      <c r="E3709" s="8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8257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60" x14ac:dyDescent="0.25">
      <c r="A3710">
        <v>3708</v>
      </c>
      <c r="B3710" s="3" t="s">
        <v>3703</v>
      </c>
      <c r="C3710" s="3" t="s">
        <v>7815</v>
      </c>
      <c r="D3710" s="6">
        <v>700</v>
      </c>
      <c r="E3710" s="8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8257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5" x14ac:dyDescent="0.25">
      <c r="A3711">
        <v>3709</v>
      </c>
      <c r="B3711" s="3" t="s">
        <v>3704</v>
      </c>
      <c r="C3711" s="3" t="s">
        <v>7816</v>
      </c>
      <c r="D3711" s="6">
        <v>1000</v>
      </c>
      <c r="E3711" s="8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8257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0" x14ac:dyDescent="0.25">
      <c r="A3712">
        <v>3710</v>
      </c>
      <c r="B3712" s="3" t="s">
        <v>3705</v>
      </c>
      <c r="C3712" s="3" t="s">
        <v>7817</v>
      </c>
      <c r="D3712" s="6">
        <v>1300</v>
      </c>
      <c r="E3712" s="8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8257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0" x14ac:dyDescent="0.25">
      <c r="A3713">
        <v>3711</v>
      </c>
      <c r="B3713" s="3" t="s">
        <v>3706</v>
      </c>
      <c r="C3713" s="3" t="s">
        <v>7818</v>
      </c>
      <c r="D3713" s="6">
        <v>500</v>
      </c>
      <c r="E3713" s="8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8257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60" x14ac:dyDescent="0.25">
      <c r="A3714">
        <v>3712</v>
      </c>
      <c r="B3714" s="3" t="s">
        <v>3707</v>
      </c>
      <c r="C3714" s="3" t="s">
        <v>7819</v>
      </c>
      <c r="D3714" s="6">
        <v>7500</v>
      </c>
      <c r="E3714" s="8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8257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5" x14ac:dyDescent="0.25">
      <c r="A3715">
        <v>3713</v>
      </c>
      <c r="B3715" s="3" t="s">
        <v>3708</v>
      </c>
      <c r="C3715" s="3" t="s">
        <v>7820</v>
      </c>
      <c r="D3715" s="6">
        <v>2000</v>
      </c>
      <c r="E3715" s="8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8257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60" x14ac:dyDescent="0.25">
      <c r="A3716">
        <v>3714</v>
      </c>
      <c r="B3716" s="3" t="s">
        <v>3709</v>
      </c>
      <c r="C3716" s="3" t="s">
        <v>7821</v>
      </c>
      <c r="D3716" s="6">
        <v>10000</v>
      </c>
      <c r="E3716" s="8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8257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60" x14ac:dyDescent="0.25">
      <c r="A3717">
        <v>3715</v>
      </c>
      <c r="B3717" s="3" t="s">
        <v>3710</v>
      </c>
      <c r="C3717" s="3" t="s">
        <v>7822</v>
      </c>
      <c r="D3717" s="6">
        <v>3500</v>
      </c>
      <c r="E3717" s="8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8257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5" x14ac:dyDescent="0.25">
      <c r="A3718">
        <v>3716</v>
      </c>
      <c r="B3718" s="3" t="s">
        <v>3711</v>
      </c>
      <c r="C3718" s="3" t="s">
        <v>7823</v>
      </c>
      <c r="D3718" s="6">
        <v>800</v>
      </c>
      <c r="E3718" s="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8257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5" x14ac:dyDescent="0.25">
      <c r="A3719">
        <v>3717</v>
      </c>
      <c r="B3719" s="3" t="s">
        <v>3712</v>
      </c>
      <c r="C3719" s="3" t="s">
        <v>7824</v>
      </c>
      <c r="D3719" s="6">
        <v>4000</v>
      </c>
      <c r="E3719" s="8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8257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5" x14ac:dyDescent="0.25">
      <c r="A3720">
        <v>3718</v>
      </c>
      <c r="B3720" s="3" t="s">
        <v>3713</v>
      </c>
      <c r="C3720" s="3" t="s">
        <v>7825</v>
      </c>
      <c r="D3720" s="6">
        <v>500</v>
      </c>
      <c r="E3720" s="8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8257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0" x14ac:dyDescent="0.25">
      <c r="A3721">
        <v>3719</v>
      </c>
      <c r="B3721" s="3" t="s">
        <v>3714</v>
      </c>
      <c r="C3721" s="3" t="s">
        <v>7826</v>
      </c>
      <c r="D3721" s="6">
        <v>200</v>
      </c>
      <c r="E3721" s="8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8257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0" x14ac:dyDescent="0.25">
      <c r="A3722">
        <v>3720</v>
      </c>
      <c r="B3722" s="3" t="s">
        <v>3715</v>
      </c>
      <c r="C3722" s="3" t="s">
        <v>7827</v>
      </c>
      <c r="D3722" s="6">
        <v>3300</v>
      </c>
      <c r="E3722" s="8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8257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60" x14ac:dyDescent="0.25">
      <c r="A3723">
        <v>3721</v>
      </c>
      <c r="B3723" s="3" t="s">
        <v>3716</v>
      </c>
      <c r="C3723" s="3" t="s">
        <v>7828</v>
      </c>
      <c r="D3723" s="6">
        <v>5000</v>
      </c>
      <c r="E3723" s="8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8257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0" x14ac:dyDescent="0.25">
      <c r="A3724">
        <v>3722</v>
      </c>
      <c r="B3724" s="3" t="s">
        <v>3717</v>
      </c>
      <c r="C3724" s="3" t="s">
        <v>7829</v>
      </c>
      <c r="D3724" s="6">
        <v>1500</v>
      </c>
      <c r="E3724" s="8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8257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0" x14ac:dyDescent="0.25">
      <c r="A3725">
        <v>3723</v>
      </c>
      <c r="B3725" s="3" t="s">
        <v>3718</v>
      </c>
      <c r="C3725" s="3" t="s">
        <v>7830</v>
      </c>
      <c r="D3725" s="6">
        <v>4500</v>
      </c>
      <c r="E3725" s="8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8257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60" x14ac:dyDescent="0.25">
      <c r="A3726">
        <v>3724</v>
      </c>
      <c r="B3726" s="3" t="s">
        <v>3719</v>
      </c>
      <c r="C3726" s="3" t="s">
        <v>7831</v>
      </c>
      <c r="D3726" s="6">
        <v>4300</v>
      </c>
      <c r="E3726" s="8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8257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60" x14ac:dyDescent="0.25">
      <c r="A3727">
        <v>3725</v>
      </c>
      <c r="B3727" s="3" t="s">
        <v>3720</v>
      </c>
      <c r="C3727" s="3" t="s">
        <v>7832</v>
      </c>
      <c r="D3727" s="6">
        <v>300</v>
      </c>
      <c r="E3727" s="8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8257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5" x14ac:dyDescent="0.25">
      <c r="A3728">
        <v>3726</v>
      </c>
      <c r="B3728" s="3" t="s">
        <v>3721</v>
      </c>
      <c r="C3728" s="3" t="s">
        <v>7833</v>
      </c>
      <c r="D3728" s="6">
        <v>850</v>
      </c>
      <c r="E3728" s="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8257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5" x14ac:dyDescent="0.25">
      <c r="A3729">
        <v>3727</v>
      </c>
      <c r="B3729" s="3" t="s">
        <v>3722</v>
      </c>
      <c r="C3729" s="3" t="s">
        <v>7834</v>
      </c>
      <c r="D3729" s="6">
        <v>2000</v>
      </c>
      <c r="E3729" s="8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8257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45" x14ac:dyDescent="0.25">
      <c r="A3730">
        <v>3728</v>
      </c>
      <c r="B3730" s="3" t="s">
        <v>3723</v>
      </c>
      <c r="C3730" s="3" t="s">
        <v>7835</v>
      </c>
      <c r="D3730" s="6">
        <v>20000</v>
      </c>
      <c r="E3730" s="8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8257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60" x14ac:dyDescent="0.25">
      <c r="A3731">
        <v>3729</v>
      </c>
      <c r="B3731" s="3" t="s">
        <v>3724</v>
      </c>
      <c r="C3731" s="3" t="s">
        <v>7836</v>
      </c>
      <c r="D3731" s="6">
        <v>5000</v>
      </c>
      <c r="E3731" s="8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8257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5" x14ac:dyDescent="0.25">
      <c r="A3732">
        <v>3730</v>
      </c>
      <c r="B3732" s="3" t="s">
        <v>3725</v>
      </c>
      <c r="C3732" s="3" t="s">
        <v>7837</v>
      </c>
      <c r="D3732" s="6">
        <v>1000</v>
      </c>
      <c r="E3732" s="8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8257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60" x14ac:dyDescent="0.25">
      <c r="A3733">
        <v>3731</v>
      </c>
      <c r="B3733" s="3" t="s">
        <v>3726</v>
      </c>
      <c r="C3733" s="3" t="s">
        <v>7838</v>
      </c>
      <c r="D3733" s="6">
        <v>5500</v>
      </c>
      <c r="E3733" s="8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8257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45" x14ac:dyDescent="0.25">
      <c r="A3734">
        <v>3732</v>
      </c>
      <c r="B3734" s="3" t="s">
        <v>3727</v>
      </c>
      <c r="C3734" s="3" t="s">
        <v>7839</v>
      </c>
      <c r="D3734" s="6">
        <v>850</v>
      </c>
      <c r="E3734" s="8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8257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5" x14ac:dyDescent="0.25">
      <c r="A3735">
        <v>3733</v>
      </c>
      <c r="B3735" s="3" t="s">
        <v>3728</v>
      </c>
      <c r="C3735" s="3" t="s">
        <v>7840</v>
      </c>
      <c r="D3735" s="6">
        <v>1500</v>
      </c>
      <c r="E3735" s="8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8257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60" x14ac:dyDescent="0.25">
      <c r="A3736">
        <v>3734</v>
      </c>
      <c r="B3736" s="3" t="s">
        <v>3729</v>
      </c>
      <c r="C3736" s="3" t="s">
        <v>7841</v>
      </c>
      <c r="D3736" s="6">
        <v>1500</v>
      </c>
      <c r="E3736" s="8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8257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0" x14ac:dyDescent="0.25">
      <c r="A3737">
        <v>3735</v>
      </c>
      <c r="B3737" s="3" t="s">
        <v>3730</v>
      </c>
      <c r="C3737" s="3" t="s">
        <v>7842</v>
      </c>
      <c r="D3737" s="6">
        <v>150</v>
      </c>
      <c r="E3737" s="8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8257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5" x14ac:dyDescent="0.25">
      <c r="A3738">
        <v>3736</v>
      </c>
      <c r="B3738" s="3" t="s">
        <v>3731</v>
      </c>
      <c r="C3738" s="3" t="s">
        <v>7843</v>
      </c>
      <c r="D3738" s="6">
        <v>1500</v>
      </c>
      <c r="E3738" s="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8257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45" x14ac:dyDescent="0.25">
      <c r="A3739">
        <v>3737</v>
      </c>
      <c r="B3739" s="3" t="s">
        <v>3732</v>
      </c>
      <c r="C3739" s="3" t="s">
        <v>7844</v>
      </c>
      <c r="D3739" s="6">
        <v>700</v>
      </c>
      <c r="E3739" s="8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8257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45" x14ac:dyDescent="0.25">
      <c r="A3740">
        <v>3738</v>
      </c>
      <c r="B3740" s="3" t="s">
        <v>3733</v>
      </c>
      <c r="C3740" s="3" t="s">
        <v>7845</v>
      </c>
      <c r="D3740" s="6">
        <v>1500</v>
      </c>
      <c r="E3740" s="8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8257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60" x14ac:dyDescent="0.25">
      <c r="A3741">
        <v>3739</v>
      </c>
      <c r="B3741" s="3" t="s">
        <v>3734</v>
      </c>
      <c r="C3741" s="3" t="s">
        <v>7846</v>
      </c>
      <c r="D3741" s="6">
        <v>4000</v>
      </c>
      <c r="E3741" s="8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8257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60" x14ac:dyDescent="0.25">
      <c r="A3742">
        <v>3740</v>
      </c>
      <c r="B3742" s="3" t="s">
        <v>3735</v>
      </c>
      <c r="C3742" s="3" t="s">
        <v>7847</v>
      </c>
      <c r="D3742" s="6">
        <v>2000</v>
      </c>
      <c r="E3742" s="8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8257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5" x14ac:dyDescent="0.25">
      <c r="A3743">
        <v>3741</v>
      </c>
      <c r="B3743" s="3" t="s">
        <v>3736</v>
      </c>
      <c r="C3743" s="3" t="s">
        <v>7848</v>
      </c>
      <c r="D3743" s="6">
        <v>20000</v>
      </c>
      <c r="E3743" s="8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8257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60" x14ac:dyDescent="0.25">
      <c r="A3744">
        <v>3742</v>
      </c>
      <c r="B3744" s="3" t="s">
        <v>3737</v>
      </c>
      <c r="C3744" s="3" t="s">
        <v>7849</v>
      </c>
      <c r="D3744" s="6">
        <v>5000</v>
      </c>
      <c r="E3744" s="8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8257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45" x14ac:dyDescent="0.25">
      <c r="A3745">
        <v>3743</v>
      </c>
      <c r="B3745" s="3" t="s">
        <v>3738</v>
      </c>
      <c r="C3745" s="3" t="s">
        <v>7850</v>
      </c>
      <c r="D3745" s="6">
        <v>2200</v>
      </c>
      <c r="E3745" s="8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8257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60" x14ac:dyDescent="0.25">
      <c r="A3746">
        <v>3744</v>
      </c>
      <c r="B3746" s="3" t="s">
        <v>3739</v>
      </c>
      <c r="C3746" s="3" t="s">
        <v>7851</v>
      </c>
      <c r="D3746" s="6">
        <v>1200</v>
      </c>
      <c r="E3746" s="8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8257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5" x14ac:dyDescent="0.25">
      <c r="A3747">
        <v>3745</v>
      </c>
      <c r="B3747" s="3" t="s">
        <v>3740</v>
      </c>
      <c r="C3747" s="3" t="s">
        <v>7852</v>
      </c>
      <c r="D3747" s="6">
        <v>100</v>
      </c>
      <c r="E3747" s="8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8257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30" x14ac:dyDescent="0.25">
      <c r="A3748">
        <v>3746</v>
      </c>
      <c r="B3748" s="3" t="s">
        <v>3741</v>
      </c>
      <c r="C3748" s="3" t="s">
        <v>7853</v>
      </c>
      <c r="D3748" s="6">
        <v>8500</v>
      </c>
      <c r="E3748" s="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8257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0" x14ac:dyDescent="0.25">
      <c r="A3749">
        <v>3747</v>
      </c>
      <c r="B3749" s="3" t="s">
        <v>3742</v>
      </c>
      <c r="C3749" s="3" t="s">
        <v>7854</v>
      </c>
      <c r="D3749" s="6">
        <v>2500</v>
      </c>
      <c r="E3749" s="8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8257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60" x14ac:dyDescent="0.25">
      <c r="A3750">
        <v>3748</v>
      </c>
      <c r="B3750" s="3" t="s">
        <v>3743</v>
      </c>
      <c r="C3750" s="3" t="s">
        <v>7855</v>
      </c>
      <c r="D3750" s="6">
        <v>5000</v>
      </c>
      <c r="E3750" s="8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8291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5" x14ac:dyDescent="0.25">
      <c r="A3751">
        <v>3749</v>
      </c>
      <c r="B3751" s="3" t="s">
        <v>3744</v>
      </c>
      <c r="C3751" s="3" t="s">
        <v>7856</v>
      </c>
      <c r="D3751" s="6">
        <v>500</v>
      </c>
      <c r="E3751" s="8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8291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105" x14ac:dyDescent="0.25">
      <c r="A3752">
        <v>3750</v>
      </c>
      <c r="B3752" s="3" t="s">
        <v>3745</v>
      </c>
      <c r="C3752" s="3" t="s">
        <v>7857</v>
      </c>
      <c r="D3752" s="6">
        <v>6000</v>
      </c>
      <c r="E3752" s="8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8291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5" x14ac:dyDescent="0.25">
      <c r="A3753">
        <v>3751</v>
      </c>
      <c r="B3753" s="3" t="s">
        <v>3746</v>
      </c>
      <c r="C3753" s="3" t="s">
        <v>7858</v>
      </c>
      <c r="D3753" s="6">
        <v>1000</v>
      </c>
      <c r="E3753" s="8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8291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0" x14ac:dyDescent="0.25">
      <c r="A3754">
        <v>3752</v>
      </c>
      <c r="B3754" s="3" t="s">
        <v>3747</v>
      </c>
      <c r="C3754" s="3" t="s">
        <v>7859</v>
      </c>
      <c r="D3754" s="6">
        <v>500</v>
      </c>
      <c r="E3754" s="8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8291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60" x14ac:dyDescent="0.25">
      <c r="A3755">
        <v>3753</v>
      </c>
      <c r="B3755" s="3" t="s">
        <v>3748</v>
      </c>
      <c r="C3755" s="3" t="s">
        <v>7860</v>
      </c>
      <c r="D3755" s="6">
        <v>5000</v>
      </c>
      <c r="E3755" s="8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8291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5" x14ac:dyDescent="0.25">
      <c r="A3756">
        <v>3754</v>
      </c>
      <c r="B3756" s="3" t="s">
        <v>3749</v>
      </c>
      <c r="C3756" s="3" t="s">
        <v>7861</v>
      </c>
      <c r="D3756" s="6">
        <v>2500</v>
      </c>
      <c r="E3756" s="8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8291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60" x14ac:dyDescent="0.25">
      <c r="A3757">
        <v>3755</v>
      </c>
      <c r="B3757" s="3" t="s">
        <v>3750</v>
      </c>
      <c r="C3757" s="3" t="s">
        <v>7862</v>
      </c>
      <c r="D3757" s="6">
        <v>550</v>
      </c>
      <c r="E3757" s="8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8291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60" x14ac:dyDescent="0.25">
      <c r="A3758">
        <v>3756</v>
      </c>
      <c r="B3758" s="3" t="s">
        <v>3751</v>
      </c>
      <c r="C3758" s="3" t="s">
        <v>7863</v>
      </c>
      <c r="D3758" s="6">
        <v>4500</v>
      </c>
      <c r="E3758" s="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8291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5" x14ac:dyDescent="0.25">
      <c r="A3759">
        <v>3757</v>
      </c>
      <c r="B3759" s="3" t="s">
        <v>3752</v>
      </c>
      <c r="C3759" s="3" t="s">
        <v>7864</v>
      </c>
      <c r="D3759" s="6">
        <v>3500</v>
      </c>
      <c r="E3759" s="8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8291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0" x14ac:dyDescent="0.25">
      <c r="A3760">
        <v>3758</v>
      </c>
      <c r="B3760" s="3" t="s">
        <v>3753</v>
      </c>
      <c r="C3760" s="3" t="s">
        <v>7865</v>
      </c>
      <c r="D3760" s="6">
        <v>1500</v>
      </c>
      <c r="E3760" s="8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8291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0" x14ac:dyDescent="0.25">
      <c r="A3761">
        <v>3759</v>
      </c>
      <c r="B3761" s="3" t="s">
        <v>3754</v>
      </c>
      <c r="C3761" s="3" t="s">
        <v>7866</v>
      </c>
      <c r="D3761" s="6">
        <v>4000</v>
      </c>
      <c r="E3761" s="8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8291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60" x14ac:dyDescent="0.25">
      <c r="A3762">
        <v>3760</v>
      </c>
      <c r="B3762" s="3" t="s">
        <v>3755</v>
      </c>
      <c r="C3762" s="3" t="s">
        <v>7867</v>
      </c>
      <c r="D3762" s="6">
        <v>5000</v>
      </c>
      <c r="E3762" s="8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8291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60" x14ac:dyDescent="0.25">
      <c r="A3763">
        <v>3761</v>
      </c>
      <c r="B3763" s="3" t="s">
        <v>3756</v>
      </c>
      <c r="C3763" s="3" t="s">
        <v>7868</v>
      </c>
      <c r="D3763" s="6">
        <v>500</v>
      </c>
      <c r="E3763" s="8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8291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5" x14ac:dyDescent="0.25">
      <c r="A3764">
        <v>3762</v>
      </c>
      <c r="B3764" s="3" t="s">
        <v>3757</v>
      </c>
      <c r="C3764" s="3" t="s">
        <v>7869</v>
      </c>
      <c r="D3764" s="6">
        <v>1250</v>
      </c>
      <c r="E3764" s="8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8291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0" x14ac:dyDescent="0.25">
      <c r="A3765">
        <v>3763</v>
      </c>
      <c r="B3765" s="3" t="s">
        <v>3758</v>
      </c>
      <c r="C3765" s="3" t="s">
        <v>7870</v>
      </c>
      <c r="D3765" s="6">
        <v>5000</v>
      </c>
      <c r="E3765" s="8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8291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5" x14ac:dyDescent="0.25">
      <c r="A3766">
        <v>3764</v>
      </c>
      <c r="B3766" s="3" t="s">
        <v>3759</v>
      </c>
      <c r="C3766" s="3" t="s">
        <v>7871</v>
      </c>
      <c r="D3766" s="6">
        <v>1500</v>
      </c>
      <c r="E3766" s="8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8291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60" x14ac:dyDescent="0.25">
      <c r="A3767">
        <v>3765</v>
      </c>
      <c r="B3767" s="3" t="s">
        <v>3760</v>
      </c>
      <c r="C3767" s="3" t="s">
        <v>7872</v>
      </c>
      <c r="D3767" s="6">
        <v>7000</v>
      </c>
      <c r="E3767" s="8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8291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45" x14ac:dyDescent="0.25">
      <c r="A3768">
        <v>3766</v>
      </c>
      <c r="B3768" s="3" t="s">
        <v>3761</v>
      </c>
      <c r="C3768" s="3" t="s">
        <v>7873</v>
      </c>
      <c r="D3768" s="6">
        <v>10000</v>
      </c>
      <c r="E3768" s="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8291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60" x14ac:dyDescent="0.25">
      <c r="A3769">
        <v>3767</v>
      </c>
      <c r="B3769" s="3" t="s">
        <v>3762</v>
      </c>
      <c r="C3769" s="3" t="s">
        <v>7874</v>
      </c>
      <c r="D3769" s="6">
        <v>2000</v>
      </c>
      <c r="E3769" s="8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8291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60" x14ac:dyDescent="0.25">
      <c r="A3770">
        <v>3768</v>
      </c>
      <c r="B3770" s="3" t="s">
        <v>3763</v>
      </c>
      <c r="C3770" s="3" t="s">
        <v>7875</v>
      </c>
      <c r="D3770" s="6">
        <v>4000</v>
      </c>
      <c r="E3770" s="8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8291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5" x14ac:dyDescent="0.25">
      <c r="A3771">
        <v>3769</v>
      </c>
      <c r="B3771" s="3" t="s">
        <v>3764</v>
      </c>
      <c r="C3771" s="3" t="s">
        <v>7876</v>
      </c>
      <c r="D3771" s="6">
        <v>1100</v>
      </c>
      <c r="E3771" s="8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8291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60" x14ac:dyDescent="0.25">
      <c r="A3772">
        <v>3770</v>
      </c>
      <c r="B3772" s="3" t="s">
        <v>3765</v>
      </c>
      <c r="C3772" s="3" t="s">
        <v>7877</v>
      </c>
      <c r="D3772" s="6">
        <v>2000</v>
      </c>
      <c r="E3772" s="8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8291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0" x14ac:dyDescent="0.25">
      <c r="A3773">
        <v>3771</v>
      </c>
      <c r="B3773" s="3" t="s">
        <v>3766</v>
      </c>
      <c r="C3773" s="3" t="s">
        <v>7878</v>
      </c>
      <c r="D3773" s="6">
        <v>1000</v>
      </c>
      <c r="E3773" s="8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8291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5" x14ac:dyDescent="0.25">
      <c r="A3774">
        <v>3772</v>
      </c>
      <c r="B3774" s="3" t="s">
        <v>3767</v>
      </c>
      <c r="C3774" s="3" t="s">
        <v>7879</v>
      </c>
      <c r="D3774" s="6">
        <v>5000</v>
      </c>
      <c r="E3774" s="8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8291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0" x14ac:dyDescent="0.25">
      <c r="A3775">
        <v>3773</v>
      </c>
      <c r="B3775" s="3" t="s">
        <v>3768</v>
      </c>
      <c r="C3775" s="3" t="s">
        <v>7880</v>
      </c>
      <c r="D3775" s="6">
        <v>5000</v>
      </c>
      <c r="E3775" s="8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8291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60" x14ac:dyDescent="0.25">
      <c r="A3776">
        <v>3774</v>
      </c>
      <c r="B3776" s="3" t="s">
        <v>3769</v>
      </c>
      <c r="C3776" s="3" t="s">
        <v>7881</v>
      </c>
      <c r="D3776" s="6">
        <v>2500</v>
      </c>
      <c r="E3776" s="8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8291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5" x14ac:dyDescent="0.25">
      <c r="A3777">
        <v>3775</v>
      </c>
      <c r="B3777" s="3" t="s">
        <v>3770</v>
      </c>
      <c r="C3777" s="3" t="s">
        <v>7882</v>
      </c>
      <c r="D3777" s="6">
        <v>2000</v>
      </c>
      <c r="E3777" s="8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8291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0" x14ac:dyDescent="0.25">
      <c r="A3778">
        <v>3776</v>
      </c>
      <c r="B3778" s="3" t="s">
        <v>3771</v>
      </c>
      <c r="C3778" s="3" t="s">
        <v>7883</v>
      </c>
      <c r="D3778" s="6">
        <v>8000</v>
      </c>
      <c r="E3778" s="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8291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5" x14ac:dyDescent="0.25">
      <c r="A3779">
        <v>3777</v>
      </c>
      <c r="B3779" s="3" t="s">
        <v>3772</v>
      </c>
      <c r="C3779" s="3" t="s">
        <v>7884</v>
      </c>
      <c r="D3779" s="6">
        <v>2000</v>
      </c>
      <c r="E3779" s="8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8291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0" x14ac:dyDescent="0.25">
      <c r="A3780">
        <v>3778</v>
      </c>
      <c r="B3780" s="3" t="s">
        <v>3773</v>
      </c>
      <c r="C3780" s="3" t="s">
        <v>7885</v>
      </c>
      <c r="D3780" s="6">
        <v>2400</v>
      </c>
      <c r="E3780" s="8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8291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0" x14ac:dyDescent="0.25">
      <c r="A3781">
        <v>3779</v>
      </c>
      <c r="B3781" s="3" t="s">
        <v>3774</v>
      </c>
      <c r="C3781" s="3" t="s">
        <v>7886</v>
      </c>
      <c r="D3781" s="6">
        <v>15000</v>
      </c>
      <c r="E3781" s="8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8291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5" x14ac:dyDescent="0.25">
      <c r="A3782">
        <v>3780</v>
      </c>
      <c r="B3782" s="3" t="s">
        <v>3775</v>
      </c>
      <c r="C3782" s="3" t="s">
        <v>7887</v>
      </c>
      <c r="D3782" s="6">
        <v>2500</v>
      </c>
      <c r="E3782" s="8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8291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60" x14ac:dyDescent="0.25">
      <c r="A3783">
        <v>3781</v>
      </c>
      <c r="B3783" s="3" t="s">
        <v>3776</v>
      </c>
      <c r="C3783" s="3" t="s">
        <v>7888</v>
      </c>
      <c r="D3783" s="6">
        <v>4500</v>
      </c>
      <c r="E3783" s="8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8291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60" x14ac:dyDescent="0.25">
      <c r="A3784">
        <v>3782</v>
      </c>
      <c r="B3784" s="3" t="s">
        <v>3777</v>
      </c>
      <c r="C3784" s="3" t="s">
        <v>7889</v>
      </c>
      <c r="D3784" s="6">
        <v>2000</v>
      </c>
      <c r="E3784" s="8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8291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5" x14ac:dyDescent="0.25">
      <c r="A3785">
        <v>3783</v>
      </c>
      <c r="B3785" s="3" t="s">
        <v>3778</v>
      </c>
      <c r="C3785" s="3" t="s">
        <v>7890</v>
      </c>
      <c r="D3785" s="6">
        <v>1200</v>
      </c>
      <c r="E3785" s="8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8291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60" x14ac:dyDescent="0.25">
      <c r="A3786">
        <v>3784</v>
      </c>
      <c r="B3786" s="3" t="s">
        <v>3779</v>
      </c>
      <c r="C3786" s="3" t="s">
        <v>7891</v>
      </c>
      <c r="D3786" s="6">
        <v>1000</v>
      </c>
      <c r="E3786" s="8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8291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60" x14ac:dyDescent="0.25">
      <c r="A3787">
        <v>3785</v>
      </c>
      <c r="B3787" s="3" t="s">
        <v>3780</v>
      </c>
      <c r="C3787" s="3" t="s">
        <v>7892</v>
      </c>
      <c r="D3787" s="6">
        <v>2000</v>
      </c>
      <c r="E3787" s="8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8291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5" x14ac:dyDescent="0.25">
      <c r="A3788">
        <v>3786</v>
      </c>
      <c r="B3788" s="3" t="s">
        <v>3781</v>
      </c>
      <c r="C3788" s="3" t="s">
        <v>7893</v>
      </c>
      <c r="D3788" s="6">
        <v>6000</v>
      </c>
      <c r="E3788" s="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8291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5" x14ac:dyDescent="0.25">
      <c r="A3789">
        <v>3787</v>
      </c>
      <c r="B3789" s="3" t="s">
        <v>3782</v>
      </c>
      <c r="C3789" s="3" t="s">
        <v>7894</v>
      </c>
      <c r="D3789" s="6">
        <v>350</v>
      </c>
      <c r="E3789" s="8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8291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75" x14ac:dyDescent="0.25">
      <c r="A3790">
        <v>3788</v>
      </c>
      <c r="B3790" s="3" t="s">
        <v>3783</v>
      </c>
      <c r="C3790" s="3" t="s">
        <v>7895</v>
      </c>
      <c r="D3790" s="6">
        <v>75000</v>
      </c>
      <c r="E3790" s="8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8291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5" x14ac:dyDescent="0.25">
      <c r="A3791">
        <v>3789</v>
      </c>
      <c r="B3791" s="3" t="s">
        <v>3784</v>
      </c>
      <c r="C3791" s="3" t="s">
        <v>7896</v>
      </c>
      <c r="D3791" s="6">
        <v>3550</v>
      </c>
      <c r="E3791" s="8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8291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60" x14ac:dyDescent="0.25">
      <c r="A3792">
        <v>3790</v>
      </c>
      <c r="B3792" s="3" t="s">
        <v>3785</v>
      </c>
      <c r="C3792" s="3" t="s">
        <v>7897</v>
      </c>
      <c r="D3792" s="6">
        <v>15000</v>
      </c>
      <c r="E3792" s="8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8291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0" x14ac:dyDescent="0.25">
      <c r="A3793">
        <v>3791</v>
      </c>
      <c r="B3793" s="3" t="s">
        <v>3786</v>
      </c>
      <c r="C3793" s="3" t="s">
        <v>7898</v>
      </c>
      <c r="D3793" s="6">
        <v>1500</v>
      </c>
      <c r="E3793" s="8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8291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0" x14ac:dyDescent="0.25">
      <c r="A3794">
        <v>3792</v>
      </c>
      <c r="B3794" s="3" t="s">
        <v>3787</v>
      </c>
      <c r="C3794" s="3" t="s">
        <v>7899</v>
      </c>
      <c r="D3794" s="6">
        <v>12500</v>
      </c>
      <c r="E3794" s="8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8291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60" x14ac:dyDescent="0.25">
      <c r="A3795">
        <v>3793</v>
      </c>
      <c r="B3795" s="3" t="s">
        <v>3788</v>
      </c>
      <c r="C3795" s="3" t="s">
        <v>7900</v>
      </c>
      <c r="D3795" s="6">
        <v>7000</v>
      </c>
      <c r="E3795" s="8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8291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60" x14ac:dyDescent="0.25">
      <c r="A3796">
        <v>3794</v>
      </c>
      <c r="B3796" s="3" t="s">
        <v>3789</v>
      </c>
      <c r="C3796" s="3" t="s">
        <v>7901</v>
      </c>
      <c r="D3796" s="6">
        <v>5000</v>
      </c>
      <c r="E3796" s="8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8291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5" x14ac:dyDescent="0.25">
      <c r="A3797">
        <v>3795</v>
      </c>
      <c r="B3797" s="3" t="s">
        <v>3790</v>
      </c>
      <c r="C3797" s="3" t="s">
        <v>7902</v>
      </c>
      <c r="D3797" s="6">
        <v>600</v>
      </c>
      <c r="E3797" s="8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8291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60" x14ac:dyDescent="0.25">
      <c r="A3798">
        <v>3796</v>
      </c>
      <c r="B3798" s="3" t="s">
        <v>3791</v>
      </c>
      <c r="C3798" s="3" t="s">
        <v>7903</v>
      </c>
      <c r="D3798" s="6">
        <v>22500</v>
      </c>
      <c r="E3798" s="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8291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60" x14ac:dyDescent="0.25">
      <c r="A3799">
        <v>3797</v>
      </c>
      <c r="B3799" s="3" t="s">
        <v>3792</v>
      </c>
      <c r="C3799" s="3" t="s">
        <v>7904</v>
      </c>
      <c r="D3799" s="6">
        <v>6000</v>
      </c>
      <c r="E3799" s="8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8291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60" x14ac:dyDescent="0.25">
      <c r="A3800">
        <v>3798</v>
      </c>
      <c r="B3800" s="3" t="s">
        <v>3793</v>
      </c>
      <c r="C3800" s="3" t="s">
        <v>7905</v>
      </c>
      <c r="D3800" s="6">
        <v>70000</v>
      </c>
      <c r="E3800" s="8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8291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45" x14ac:dyDescent="0.25">
      <c r="A3801">
        <v>3799</v>
      </c>
      <c r="B3801" s="3" t="s">
        <v>3794</v>
      </c>
      <c r="C3801" s="3" t="s">
        <v>7906</v>
      </c>
      <c r="D3801" s="6">
        <v>10000</v>
      </c>
      <c r="E3801" s="8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8291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60" x14ac:dyDescent="0.25">
      <c r="A3802">
        <v>3800</v>
      </c>
      <c r="B3802" s="3" t="s">
        <v>3795</v>
      </c>
      <c r="C3802" s="3" t="s">
        <v>7907</v>
      </c>
      <c r="D3802" s="6">
        <v>22000</v>
      </c>
      <c r="E3802" s="8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8291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5" x14ac:dyDescent="0.25">
      <c r="A3803">
        <v>3801</v>
      </c>
      <c r="B3803" s="3" t="s">
        <v>3796</v>
      </c>
      <c r="C3803" s="3" t="s">
        <v>7908</v>
      </c>
      <c r="D3803" s="6">
        <v>5000</v>
      </c>
      <c r="E3803" s="8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8291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5" x14ac:dyDescent="0.25">
      <c r="A3804">
        <v>3802</v>
      </c>
      <c r="B3804" s="3" t="s">
        <v>3797</v>
      </c>
      <c r="C3804" s="3" t="s">
        <v>7909</v>
      </c>
      <c r="D3804" s="6">
        <v>3000</v>
      </c>
      <c r="E3804" s="8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8291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0" x14ac:dyDescent="0.25">
      <c r="A3805">
        <v>3803</v>
      </c>
      <c r="B3805" s="3" t="s">
        <v>3798</v>
      </c>
      <c r="C3805" s="3" t="s">
        <v>7910</v>
      </c>
      <c r="D3805" s="6">
        <v>12000</v>
      </c>
      <c r="E3805" s="8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8291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60" x14ac:dyDescent="0.25">
      <c r="A3806">
        <v>3804</v>
      </c>
      <c r="B3806" s="3" t="s">
        <v>3799</v>
      </c>
      <c r="C3806" s="3" t="s">
        <v>7911</v>
      </c>
      <c r="D3806" s="6">
        <v>8000</v>
      </c>
      <c r="E3806" s="8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8291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5" x14ac:dyDescent="0.25">
      <c r="A3807">
        <v>3805</v>
      </c>
      <c r="B3807" s="3" t="s">
        <v>3800</v>
      </c>
      <c r="C3807" s="3" t="s">
        <v>7912</v>
      </c>
      <c r="D3807" s="6">
        <v>150000</v>
      </c>
      <c r="E3807" s="8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8291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60" x14ac:dyDescent="0.25">
      <c r="A3808">
        <v>3806</v>
      </c>
      <c r="B3808" s="3" t="s">
        <v>3801</v>
      </c>
      <c r="C3808" s="3" t="s">
        <v>7913</v>
      </c>
      <c r="D3808" s="6">
        <v>7500</v>
      </c>
      <c r="E3808" s="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8291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60" x14ac:dyDescent="0.25">
      <c r="A3809">
        <v>3807</v>
      </c>
      <c r="B3809" s="3" t="s">
        <v>3802</v>
      </c>
      <c r="C3809" s="3" t="s">
        <v>7914</v>
      </c>
      <c r="D3809" s="6">
        <v>1500</v>
      </c>
      <c r="E3809" s="8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8291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5" x14ac:dyDescent="0.25">
      <c r="A3810">
        <v>3808</v>
      </c>
      <c r="B3810" s="3" t="s">
        <v>3803</v>
      </c>
      <c r="C3810" s="3" t="s">
        <v>7915</v>
      </c>
      <c r="D3810" s="6">
        <v>1000</v>
      </c>
      <c r="E3810" s="8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8257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60" x14ac:dyDescent="0.25">
      <c r="A3811">
        <v>3809</v>
      </c>
      <c r="B3811" s="3" t="s">
        <v>3804</v>
      </c>
      <c r="C3811" s="3" t="s">
        <v>7916</v>
      </c>
      <c r="D3811" s="6">
        <v>2000</v>
      </c>
      <c r="E3811" s="8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8257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60" x14ac:dyDescent="0.25">
      <c r="A3812">
        <v>3810</v>
      </c>
      <c r="B3812" s="3" t="s">
        <v>3805</v>
      </c>
      <c r="C3812" s="3" t="s">
        <v>7917</v>
      </c>
      <c r="D3812" s="6">
        <v>1500</v>
      </c>
      <c r="E3812" s="8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8257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60" x14ac:dyDescent="0.25">
      <c r="A3813">
        <v>3811</v>
      </c>
      <c r="B3813" s="3" t="s">
        <v>3806</v>
      </c>
      <c r="C3813" s="3" t="s">
        <v>7918</v>
      </c>
      <c r="D3813" s="6">
        <v>250</v>
      </c>
      <c r="E3813" s="8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8257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60" x14ac:dyDescent="0.25">
      <c r="A3814">
        <v>3812</v>
      </c>
      <c r="B3814" s="3" t="s">
        <v>3807</v>
      </c>
      <c r="C3814" s="3" t="s">
        <v>7919</v>
      </c>
      <c r="D3814" s="6">
        <v>2000</v>
      </c>
      <c r="E3814" s="8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8257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60" x14ac:dyDescent="0.25">
      <c r="A3815">
        <v>3813</v>
      </c>
      <c r="B3815" s="3" t="s">
        <v>3808</v>
      </c>
      <c r="C3815" s="3" t="s">
        <v>7920</v>
      </c>
      <c r="D3815" s="6">
        <v>2100</v>
      </c>
      <c r="E3815" s="8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8257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60" x14ac:dyDescent="0.25">
      <c r="A3816">
        <v>3814</v>
      </c>
      <c r="B3816" s="3" t="s">
        <v>3809</v>
      </c>
      <c r="C3816" s="3" t="s">
        <v>7921</v>
      </c>
      <c r="D3816" s="6">
        <v>1500</v>
      </c>
      <c r="E3816" s="8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8257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0" x14ac:dyDescent="0.25">
      <c r="A3817">
        <v>3815</v>
      </c>
      <c r="B3817" s="3" t="s">
        <v>3810</v>
      </c>
      <c r="C3817" s="3" t="s">
        <v>7922</v>
      </c>
      <c r="D3817" s="6">
        <v>1000</v>
      </c>
      <c r="E3817" s="8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8257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0" x14ac:dyDescent="0.25">
      <c r="A3818">
        <v>3816</v>
      </c>
      <c r="B3818" s="3" t="s">
        <v>3811</v>
      </c>
      <c r="C3818" s="3" t="s">
        <v>7923</v>
      </c>
      <c r="D3818" s="6">
        <v>1500</v>
      </c>
      <c r="E3818" s="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8257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60" x14ac:dyDescent="0.25">
      <c r="A3819">
        <v>3817</v>
      </c>
      <c r="B3819" s="3" t="s">
        <v>3812</v>
      </c>
      <c r="C3819" s="3" t="s">
        <v>7924</v>
      </c>
      <c r="D3819" s="6">
        <v>2000</v>
      </c>
      <c r="E3819" s="8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8257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5" x14ac:dyDescent="0.25">
      <c r="A3820">
        <v>3818</v>
      </c>
      <c r="B3820" s="3" t="s">
        <v>3813</v>
      </c>
      <c r="C3820" s="3" t="s">
        <v>7925</v>
      </c>
      <c r="D3820" s="6">
        <v>250</v>
      </c>
      <c r="E3820" s="8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8257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45" x14ac:dyDescent="0.25">
      <c r="A3821">
        <v>3819</v>
      </c>
      <c r="B3821" s="3" t="s">
        <v>3814</v>
      </c>
      <c r="C3821" s="3" t="s">
        <v>7814</v>
      </c>
      <c r="D3821" s="6">
        <v>1000</v>
      </c>
      <c r="E3821" s="8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8257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5" x14ac:dyDescent="0.25">
      <c r="A3822">
        <v>3820</v>
      </c>
      <c r="B3822" s="3" t="s">
        <v>3815</v>
      </c>
      <c r="C3822" s="3" t="s">
        <v>7926</v>
      </c>
      <c r="D3822" s="6">
        <v>300</v>
      </c>
      <c r="E3822" s="8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8257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60" x14ac:dyDescent="0.25">
      <c r="A3823">
        <v>3821</v>
      </c>
      <c r="B3823" s="3" t="s">
        <v>3816</v>
      </c>
      <c r="C3823" s="3" t="s">
        <v>7927</v>
      </c>
      <c r="D3823" s="6">
        <v>3500</v>
      </c>
      <c r="E3823" s="8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8257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60" x14ac:dyDescent="0.25">
      <c r="A3824">
        <v>3822</v>
      </c>
      <c r="B3824" s="3" t="s">
        <v>3817</v>
      </c>
      <c r="C3824" s="3" t="s">
        <v>7928</v>
      </c>
      <c r="D3824" s="6">
        <v>5000</v>
      </c>
      <c r="E3824" s="8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8257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60" x14ac:dyDescent="0.25">
      <c r="A3825">
        <v>3823</v>
      </c>
      <c r="B3825" s="3" t="s">
        <v>3818</v>
      </c>
      <c r="C3825" s="3" t="s">
        <v>7929</v>
      </c>
      <c r="D3825" s="6">
        <v>2500</v>
      </c>
      <c r="E3825" s="8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8257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60" x14ac:dyDescent="0.25">
      <c r="A3826">
        <v>3824</v>
      </c>
      <c r="B3826" s="3" t="s">
        <v>3819</v>
      </c>
      <c r="C3826" s="3" t="s">
        <v>7930</v>
      </c>
      <c r="D3826" s="6">
        <v>250</v>
      </c>
      <c r="E3826" s="8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8257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60" x14ac:dyDescent="0.25">
      <c r="A3827">
        <v>3825</v>
      </c>
      <c r="B3827" s="3" t="s">
        <v>3820</v>
      </c>
      <c r="C3827" s="3" t="s">
        <v>7931</v>
      </c>
      <c r="D3827" s="6">
        <v>5000</v>
      </c>
      <c r="E3827" s="8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8257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45" x14ac:dyDescent="0.25">
      <c r="A3828">
        <v>3826</v>
      </c>
      <c r="B3828" s="3" t="s">
        <v>3821</v>
      </c>
      <c r="C3828" s="3" t="s">
        <v>7932</v>
      </c>
      <c r="D3828" s="6">
        <v>600</v>
      </c>
      <c r="E3828" s="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8257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0" x14ac:dyDescent="0.25">
      <c r="A3829">
        <v>3827</v>
      </c>
      <c r="B3829" s="3" t="s">
        <v>3822</v>
      </c>
      <c r="C3829" s="3" t="s">
        <v>7933</v>
      </c>
      <c r="D3829" s="6">
        <v>3000</v>
      </c>
      <c r="E3829" s="8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8257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60" x14ac:dyDescent="0.25">
      <c r="A3830">
        <v>3828</v>
      </c>
      <c r="B3830" s="3" t="s">
        <v>3823</v>
      </c>
      <c r="C3830" s="3" t="s">
        <v>7934</v>
      </c>
      <c r="D3830" s="6">
        <v>5000</v>
      </c>
      <c r="E3830" s="8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8257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60" x14ac:dyDescent="0.25">
      <c r="A3831">
        <v>3829</v>
      </c>
      <c r="B3831" s="3" t="s">
        <v>3824</v>
      </c>
      <c r="C3831" s="3" t="s">
        <v>7935</v>
      </c>
      <c r="D3831" s="6">
        <v>500</v>
      </c>
      <c r="E3831" s="8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8257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5" x14ac:dyDescent="0.25">
      <c r="A3832">
        <v>3830</v>
      </c>
      <c r="B3832" s="3" t="s">
        <v>3825</v>
      </c>
      <c r="C3832" s="3" t="s">
        <v>7936</v>
      </c>
      <c r="D3832" s="6">
        <v>100</v>
      </c>
      <c r="E3832" s="8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8257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60" x14ac:dyDescent="0.25">
      <c r="A3833">
        <v>3831</v>
      </c>
      <c r="B3833" s="3" t="s">
        <v>3826</v>
      </c>
      <c r="C3833" s="3" t="s">
        <v>7937</v>
      </c>
      <c r="D3833" s="6">
        <v>500</v>
      </c>
      <c r="E3833" s="8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8257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60" x14ac:dyDescent="0.25">
      <c r="A3834">
        <v>3832</v>
      </c>
      <c r="B3834" s="3" t="s">
        <v>3827</v>
      </c>
      <c r="C3834" s="3" t="s">
        <v>7938</v>
      </c>
      <c r="D3834" s="6">
        <v>1200</v>
      </c>
      <c r="E3834" s="8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8257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60" x14ac:dyDescent="0.25">
      <c r="A3835">
        <v>3833</v>
      </c>
      <c r="B3835" s="3" t="s">
        <v>3828</v>
      </c>
      <c r="C3835" s="3" t="s">
        <v>7939</v>
      </c>
      <c r="D3835" s="6">
        <v>1200</v>
      </c>
      <c r="E3835" s="8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8257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60" x14ac:dyDescent="0.25">
      <c r="A3836">
        <v>3834</v>
      </c>
      <c r="B3836" s="3" t="s">
        <v>3829</v>
      </c>
      <c r="C3836" s="3" t="s">
        <v>7940</v>
      </c>
      <c r="D3836" s="6">
        <v>3000</v>
      </c>
      <c r="E3836" s="8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8257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60" x14ac:dyDescent="0.25">
      <c r="A3837">
        <v>3835</v>
      </c>
      <c r="B3837" s="3" t="s">
        <v>3830</v>
      </c>
      <c r="C3837" s="3" t="s">
        <v>7941</v>
      </c>
      <c r="D3837" s="6">
        <v>200</v>
      </c>
      <c r="E3837" s="8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8257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5" x14ac:dyDescent="0.25">
      <c r="A3838">
        <v>3836</v>
      </c>
      <c r="B3838" s="3" t="s">
        <v>3831</v>
      </c>
      <c r="C3838" s="3" t="s">
        <v>7942</v>
      </c>
      <c r="D3838" s="6">
        <v>800</v>
      </c>
      <c r="E3838" s="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8257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0" x14ac:dyDescent="0.25">
      <c r="A3839">
        <v>3837</v>
      </c>
      <c r="B3839" s="3" t="s">
        <v>3832</v>
      </c>
      <c r="C3839" s="3" t="s">
        <v>7943</v>
      </c>
      <c r="D3839" s="6">
        <v>2000</v>
      </c>
      <c r="E3839" s="8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8257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60" x14ac:dyDescent="0.25">
      <c r="A3840">
        <v>3838</v>
      </c>
      <c r="B3840" s="3" t="s">
        <v>3833</v>
      </c>
      <c r="C3840" s="3" t="s">
        <v>7944</v>
      </c>
      <c r="D3840" s="6">
        <v>100000</v>
      </c>
      <c r="E3840" s="8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8257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60" x14ac:dyDescent="0.25">
      <c r="A3841">
        <v>3839</v>
      </c>
      <c r="B3841" s="3" t="s">
        <v>3834</v>
      </c>
      <c r="C3841" s="3" t="s">
        <v>7945</v>
      </c>
      <c r="D3841" s="6">
        <v>2000</v>
      </c>
      <c r="E3841" s="8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8257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5" x14ac:dyDescent="0.25">
      <c r="A3842">
        <v>3840</v>
      </c>
      <c r="B3842" s="3" t="s">
        <v>3835</v>
      </c>
      <c r="C3842" s="3" t="s">
        <v>7946</v>
      </c>
      <c r="D3842" s="6">
        <v>1</v>
      </c>
      <c r="E3842" s="8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8257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60" x14ac:dyDescent="0.25">
      <c r="A3843">
        <v>3841</v>
      </c>
      <c r="B3843" s="3" t="s">
        <v>3836</v>
      </c>
      <c r="C3843" s="3" t="s">
        <v>7947</v>
      </c>
      <c r="D3843" s="6">
        <v>10000</v>
      </c>
      <c r="E3843" s="8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8257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60" x14ac:dyDescent="0.25">
      <c r="A3844">
        <v>3842</v>
      </c>
      <c r="B3844" s="3" t="s">
        <v>3837</v>
      </c>
      <c r="C3844" s="3" t="s">
        <v>7948</v>
      </c>
      <c r="D3844" s="6">
        <v>5000</v>
      </c>
      <c r="E3844" s="8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8257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60" x14ac:dyDescent="0.25">
      <c r="A3845">
        <v>3843</v>
      </c>
      <c r="B3845" s="3" t="s">
        <v>3838</v>
      </c>
      <c r="C3845" s="3" t="s">
        <v>7949</v>
      </c>
      <c r="D3845" s="6">
        <v>5000</v>
      </c>
      <c r="E3845" s="8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8257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60" x14ac:dyDescent="0.25">
      <c r="A3846">
        <v>3844</v>
      </c>
      <c r="B3846" s="3" t="s">
        <v>3839</v>
      </c>
      <c r="C3846" s="3" t="s">
        <v>7950</v>
      </c>
      <c r="D3846" s="6">
        <v>9800</v>
      </c>
      <c r="E3846" s="8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8257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0" x14ac:dyDescent="0.25">
      <c r="A3847">
        <v>3845</v>
      </c>
      <c r="B3847" s="3" t="s">
        <v>3840</v>
      </c>
      <c r="C3847" s="3" t="s">
        <v>7951</v>
      </c>
      <c r="D3847" s="6">
        <v>40000</v>
      </c>
      <c r="E3847" s="8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8257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5" x14ac:dyDescent="0.25">
      <c r="A3848">
        <v>3846</v>
      </c>
      <c r="B3848" s="3" t="s">
        <v>3841</v>
      </c>
      <c r="C3848" s="3" t="s">
        <v>7952</v>
      </c>
      <c r="D3848" s="6">
        <v>7000</v>
      </c>
      <c r="E3848" s="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8257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5" x14ac:dyDescent="0.25">
      <c r="A3849">
        <v>3847</v>
      </c>
      <c r="B3849" s="3" t="s">
        <v>3842</v>
      </c>
      <c r="C3849" s="3" t="s">
        <v>7953</v>
      </c>
      <c r="D3849" s="6">
        <v>10500</v>
      </c>
      <c r="E3849" s="8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8257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60" x14ac:dyDescent="0.25">
      <c r="A3850">
        <v>3848</v>
      </c>
      <c r="B3850" s="3" t="s">
        <v>3843</v>
      </c>
      <c r="C3850" s="3" t="s">
        <v>7954</v>
      </c>
      <c r="D3850" s="6">
        <v>13000</v>
      </c>
      <c r="E3850" s="8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8257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75" x14ac:dyDescent="0.25">
      <c r="A3851">
        <v>3849</v>
      </c>
      <c r="B3851" s="3" t="s">
        <v>3844</v>
      </c>
      <c r="C3851" s="3" t="s">
        <v>7955</v>
      </c>
      <c r="D3851" s="6">
        <v>30000</v>
      </c>
      <c r="E3851" s="8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8257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0" x14ac:dyDescent="0.25">
      <c r="A3852">
        <v>3850</v>
      </c>
      <c r="B3852" s="3" t="s">
        <v>3845</v>
      </c>
      <c r="C3852" s="3" t="s">
        <v>7956</v>
      </c>
      <c r="D3852" s="6">
        <v>1000</v>
      </c>
      <c r="E3852" s="8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8257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5" x14ac:dyDescent="0.25">
      <c r="A3853">
        <v>3851</v>
      </c>
      <c r="B3853" s="3" t="s">
        <v>3846</v>
      </c>
      <c r="C3853" s="3" t="s">
        <v>7957</v>
      </c>
      <c r="D3853" s="6">
        <v>2500</v>
      </c>
      <c r="E3853" s="8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8257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5" x14ac:dyDescent="0.25">
      <c r="A3854">
        <v>3852</v>
      </c>
      <c r="B3854" s="3" t="s">
        <v>3847</v>
      </c>
      <c r="C3854" s="3" t="s">
        <v>7958</v>
      </c>
      <c r="D3854" s="6">
        <v>10000</v>
      </c>
      <c r="E3854" s="8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8257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45" x14ac:dyDescent="0.25">
      <c r="A3855">
        <v>3853</v>
      </c>
      <c r="B3855" s="3" t="s">
        <v>3848</v>
      </c>
      <c r="C3855" s="3" t="s">
        <v>7959</v>
      </c>
      <c r="D3855" s="6">
        <v>100000</v>
      </c>
      <c r="E3855" s="8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8257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0" x14ac:dyDescent="0.25">
      <c r="A3856">
        <v>3854</v>
      </c>
      <c r="B3856" s="3" t="s">
        <v>3849</v>
      </c>
      <c r="C3856" s="3" t="s">
        <v>7960</v>
      </c>
      <c r="D3856" s="6">
        <v>11000</v>
      </c>
      <c r="E3856" s="8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8257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75" x14ac:dyDescent="0.25">
      <c r="A3857">
        <v>3855</v>
      </c>
      <c r="B3857" s="3" t="s">
        <v>3850</v>
      </c>
      <c r="C3857" s="3" t="s">
        <v>7961</v>
      </c>
      <c r="D3857" s="6">
        <v>1000</v>
      </c>
      <c r="E3857" s="8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8257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60" x14ac:dyDescent="0.25">
      <c r="A3858">
        <v>3856</v>
      </c>
      <c r="B3858" s="3" t="s">
        <v>3851</v>
      </c>
      <c r="C3858" s="3" t="s">
        <v>7962</v>
      </c>
      <c r="D3858" s="6">
        <v>5000</v>
      </c>
      <c r="E3858" s="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8257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60" x14ac:dyDescent="0.25">
      <c r="A3859">
        <v>3857</v>
      </c>
      <c r="B3859" s="3" t="s">
        <v>3852</v>
      </c>
      <c r="C3859" s="3" t="s">
        <v>7963</v>
      </c>
      <c r="D3859" s="6">
        <v>5000</v>
      </c>
      <c r="E3859" s="8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8257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60" x14ac:dyDescent="0.25">
      <c r="A3860">
        <v>3858</v>
      </c>
      <c r="B3860" s="3" t="s">
        <v>3853</v>
      </c>
      <c r="C3860" s="3" t="s">
        <v>7964</v>
      </c>
      <c r="D3860" s="6">
        <v>500</v>
      </c>
      <c r="E3860" s="8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8257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5" x14ac:dyDescent="0.25">
      <c r="A3861">
        <v>3859</v>
      </c>
      <c r="B3861" s="3" t="s">
        <v>3854</v>
      </c>
      <c r="C3861" s="3" t="s">
        <v>7965</v>
      </c>
      <c r="D3861" s="6">
        <v>2500</v>
      </c>
      <c r="E3861" s="8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8257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60" x14ac:dyDescent="0.25">
      <c r="A3862">
        <v>3860</v>
      </c>
      <c r="B3862" s="3" t="s">
        <v>3855</v>
      </c>
      <c r="C3862" s="3" t="s">
        <v>7966</v>
      </c>
      <c r="D3862" s="6">
        <v>6000</v>
      </c>
      <c r="E3862" s="8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8257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x14ac:dyDescent="0.25">
      <c r="A3863">
        <v>3861</v>
      </c>
      <c r="B3863" s="3" t="s">
        <v>3856</v>
      </c>
      <c r="C3863" s="3" t="s">
        <v>7967</v>
      </c>
      <c r="D3863" s="6">
        <v>2000</v>
      </c>
      <c r="E3863" s="8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8257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0" x14ac:dyDescent="0.25">
      <c r="A3864">
        <v>3862</v>
      </c>
      <c r="B3864" s="3" t="s">
        <v>3857</v>
      </c>
      <c r="C3864" s="3" t="s">
        <v>7968</v>
      </c>
      <c r="D3864" s="6">
        <v>7500</v>
      </c>
      <c r="E3864" s="8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8257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60" x14ac:dyDescent="0.25">
      <c r="A3865">
        <v>3863</v>
      </c>
      <c r="B3865" s="3" t="s">
        <v>3858</v>
      </c>
      <c r="C3865" s="3" t="s">
        <v>7969</v>
      </c>
      <c r="D3865" s="6">
        <v>6000</v>
      </c>
      <c r="E3865" s="8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8257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60" x14ac:dyDescent="0.25">
      <c r="A3866">
        <v>3864</v>
      </c>
      <c r="B3866" s="3" t="s">
        <v>3859</v>
      </c>
      <c r="C3866" s="3" t="s">
        <v>7970</v>
      </c>
      <c r="D3866" s="6">
        <v>5000</v>
      </c>
      <c r="E3866" s="8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8257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5" x14ac:dyDescent="0.25">
      <c r="A3867">
        <v>3865</v>
      </c>
      <c r="B3867" s="3" t="s">
        <v>3860</v>
      </c>
      <c r="C3867" s="3" t="s">
        <v>7971</v>
      </c>
      <c r="D3867" s="6">
        <v>2413</v>
      </c>
      <c r="E3867" s="8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8257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0" x14ac:dyDescent="0.25">
      <c r="A3868">
        <v>3866</v>
      </c>
      <c r="B3868" s="3" t="s">
        <v>3861</v>
      </c>
      <c r="C3868" s="3" t="s">
        <v>7972</v>
      </c>
      <c r="D3868" s="6">
        <v>2000</v>
      </c>
      <c r="E3868" s="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8257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5" x14ac:dyDescent="0.25">
      <c r="A3869">
        <v>3867</v>
      </c>
      <c r="B3869" s="3" t="s">
        <v>3862</v>
      </c>
      <c r="C3869" s="3" t="s">
        <v>7973</v>
      </c>
      <c r="D3869" s="6">
        <v>2000</v>
      </c>
      <c r="E3869" s="8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8257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30" x14ac:dyDescent="0.25">
      <c r="A3870">
        <v>3868</v>
      </c>
      <c r="B3870" s="3" t="s">
        <v>3863</v>
      </c>
      <c r="C3870" s="3" t="s">
        <v>7974</v>
      </c>
      <c r="D3870" s="6">
        <v>5000</v>
      </c>
      <c r="E3870" s="8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8291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0" x14ac:dyDescent="0.25">
      <c r="A3871">
        <v>3869</v>
      </c>
      <c r="B3871" s="3" t="s">
        <v>3864</v>
      </c>
      <c r="C3871" s="3" t="s">
        <v>7975</v>
      </c>
      <c r="D3871" s="6">
        <v>13111</v>
      </c>
      <c r="E3871" s="8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8291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60" x14ac:dyDescent="0.25">
      <c r="A3872">
        <v>3870</v>
      </c>
      <c r="B3872" s="3" t="s">
        <v>3865</v>
      </c>
      <c r="C3872" s="3" t="s">
        <v>7976</v>
      </c>
      <c r="D3872" s="6">
        <v>10000</v>
      </c>
      <c r="E3872" s="8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8291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45" x14ac:dyDescent="0.25">
      <c r="A3873">
        <v>3871</v>
      </c>
      <c r="B3873" s="3" t="s">
        <v>3866</v>
      </c>
      <c r="C3873" s="3" t="s">
        <v>7977</v>
      </c>
      <c r="D3873" s="6">
        <v>1500</v>
      </c>
      <c r="E3873" s="8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8291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60" x14ac:dyDescent="0.25">
      <c r="A3874">
        <v>3872</v>
      </c>
      <c r="B3874" s="3" t="s">
        <v>3867</v>
      </c>
      <c r="C3874" s="3" t="s">
        <v>7978</v>
      </c>
      <c r="D3874" s="6">
        <v>15000</v>
      </c>
      <c r="E3874" s="8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8291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60" x14ac:dyDescent="0.25">
      <c r="A3875">
        <v>3873</v>
      </c>
      <c r="B3875" s="3" t="s">
        <v>3868</v>
      </c>
      <c r="C3875" s="3" t="s">
        <v>7979</v>
      </c>
      <c r="D3875" s="6">
        <v>5500</v>
      </c>
      <c r="E3875" s="8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8291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60" x14ac:dyDescent="0.25">
      <c r="A3876">
        <v>3874</v>
      </c>
      <c r="B3876" s="3" t="s">
        <v>3869</v>
      </c>
      <c r="C3876" s="3" t="s">
        <v>7980</v>
      </c>
      <c r="D3876" s="6">
        <v>620</v>
      </c>
      <c r="E3876" s="8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8291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5" x14ac:dyDescent="0.25">
      <c r="A3877">
        <v>3875</v>
      </c>
      <c r="B3877" s="3" t="s">
        <v>3870</v>
      </c>
      <c r="C3877" s="3" t="s">
        <v>7981</v>
      </c>
      <c r="D3877" s="6">
        <v>30000</v>
      </c>
      <c r="E3877" s="8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8291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60" x14ac:dyDescent="0.25">
      <c r="A3878">
        <v>3876</v>
      </c>
      <c r="B3878" s="3" t="s">
        <v>3871</v>
      </c>
      <c r="C3878" s="3" t="s">
        <v>7982</v>
      </c>
      <c r="D3878" s="6">
        <v>3900</v>
      </c>
      <c r="E3878" s="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8291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60" x14ac:dyDescent="0.25">
      <c r="A3879">
        <v>3877</v>
      </c>
      <c r="B3879" s="3" t="s">
        <v>3872</v>
      </c>
      <c r="C3879" s="3" t="s">
        <v>7983</v>
      </c>
      <c r="D3879" s="6">
        <v>25000</v>
      </c>
      <c r="E3879" s="8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8291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5" x14ac:dyDescent="0.25">
      <c r="A3880">
        <v>3878</v>
      </c>
      <c r="B3880" s="3" t="s">
        <v>3873</v>
      </c>
      <c r="C3880" s="3" t="s">
        <v>7984</v>
      </c>
      <c r="D3880" s="6">
        <v>18000</v>
      </c>
      <c r="E3880" s="8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8291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5" x14ac:dyDescent="0.25">
      <c r="A3881">
        <v>3879</v>
      </c>
      <c r="B3881" s="3" t="s">
        <v>3874</v>
      </c>
      <c r="C3881" s="3" t="s">
        <v>7985</v>
      </c>
      <c r="D3881" s="6">
        <v>15000</v>
      </c>
      <c r="E3881" s="8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8291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60" x14ac:dyDescent="0.25">
      <c r="A3882">
        <v>3880</v>
      </c>
      <c r="B3882" s="3" t="s">
        <v>3875</v>
      </c>
      <c r="C3882" s="3" t="s">
        <v>7986</v>
      </c>
      <c r="D3882" s="6">
        <v>7500</v>
      </c>
      <c r="E3882" s="8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8291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0" x14ac:dyDescent="0.25">
      <c r="A3883">
        <v>3881</v>
      </c>
      <c r="B3883" s="3" t="s">
        <v>3876</v>
      </c>
      <c r="C3883" s="3" t="s">
        <v>7987</v>
      </c>
      <c r="D3883" s="6">
        <v>500</v>
      </c>
      <c r="E3883" s="8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8291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60" x14ac:dyDescent="0.25">
      <c r="A3884">
        <v>3882</v>
      </c>
      <c r="B3884" s="3" t="s">
        <v>3877</v>
      </c>
      <c r="C3884" s="3" t="s">
        <v>7988</v>
      </c>
      <c r="D3884" s="6">
        <v>30000</v>
      </c>
      <c r="E3884" s="8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8291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60" x14ac:dyDescent="0.25">
      <c r="A3885">
        <v>3883</v>
      </c>
      <c r="B3885" s="3" t="s">
        <v>3878</v>
      </c>
      <c r="C3885" s="3" t="s">
        <v>7989</v>
      </c>
      <c r="D3885" s="6">
        <v>15000</v>
      </c>
      <c r="E3885" s="8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8291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5" x14ac:dyDescent="0.25">
      <c r="A3886">
        <v>3884</v>
      </c>
      <c r="B3886" s="3" t="s">
        <v>3879</v>
      </c>
      <c r="C3886" s="3" t="s">
        <v>7990</v>
      </c>
      <c r="D3886" s="6">
        <v>10000</v>
      </c>
      <c r="E3886" s="8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8291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5" x14ac:dyDescent="0.25">
      <c r="A3887">
        <v>3885</v>
      </c>
      <c r="B3887" s="3" t="s">
        <v>3880</v>
      </c>
      <c r="C3887" s="3" t="s">
        <v>7991</v>
      </c>
      <c r="D3887" s="6">
        <v>375000</v>
      </c>
      <c r="E3887" s="8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8291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x14ac:dyDescent="0.25">
      <c r="A3888">
        <v>3886</v>
      </c>
      <c r="B3888" s="3" t="s">
        <v>3881</v>
      </c>
      <c r="C3888" s="3">
        <v>1</v>
      </c>
      <c r="D3888" s="6">
        <v>10000</v>
      </c>
      <c r="E3888" s="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8291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60" x14ac:dyDescent="0.25">
      <c r="A3889">
        <v>3887</v>
      </c>
      <c r="B3889" s="3" t="s">
        <v>3882</v>
      </c>
      <c r="C3889" s="3" t="s">
        <v>7992</v>
      </c>
      <c r="D3889" s="6">
        <v>2000</v>
      </c>
      <c r="E3889" s="8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8291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60" x14ac:dyDescent="0.25">
      <c r="A3890">
        <v>3888</v>
      </c>
      <c r="B3890" s="3" t="s">
        <v>3883</v>
      </c>
      <c r="C3890" s="3" t="s">
        <v>7993</v>
      </c>
      <c r="D3890" s="6">
        <v>2000</v>
      </c>
      <c r="E3890" s="8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8257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5" x14ac:dyDescent="0.25">
      <c r="A3891">
        <v>3889</v>
      </c>
      <c r="B3891" s="3" t="s">
        <v>3884</v>
      </c>
      <c r="C3891" s="3" t="s">
        <v>7994</v>
      </c>
      <c r="D3891" s="6">
        <v>8000</v>
      </c>
      <c r="E3891" s="8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8257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60" x14ac:dyDescent="0.25">
      <c r="A3892">
        <v>3890</v>
      </c>
      <c r="B3892" s="3" t="s">
        <v>3885</v>
      </c>
      <c r="C3892" s="3" t="s">
        <v>7995</v>
      </c>
      <c r="D3892" s="6">
        <v>15000</v>
      </c>
      <c r="E3892" s="8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8257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0" x14ac:dyDescent="0.25">
      <c r="A3893">
        <v>3891</v>
      </c>
      <c r="B3893" s="3" t="s">
        <v>3886</v>
      </c>
      <c r="C3893" s="3" t="s">
        <v>7996</v>
      </c>
      <c r="D3893" s="6">
        <v>800</v>
      </c>
      <c r="E3893" s="8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8257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60" x14ac:dyDescent="0.25">
      <c r="A3894">
        <v>3892</v>
      </c>
      <c r="B3894" s="3" t="s">
        <v>3887</v>
      </c>
      <c r="C3894" s="3" t="s">
        <v>7997</v>
      </c>
      <c r="D3894" s="6">
        <v>1000</v>
      </c>
      <c r="E3894" s="8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8257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60" x14ac:dyDescent="0.25">
      <c r="A3895">
        <v>3893</v>
      </c>
      <c r="B3895" s="3" t="s">
        <v>3888</v>
      </c>
      <c r="C3895" s="3" t="s">
        <v>7998</v>
      </c>
      <c r="D3895" s="6">
        <v>50000</v>
      </c>
      <c r="E3895" s="8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8257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60" x14ac:dyDescent="0.25">
      <c r="A3896">
        <v>3894</v>
      </c>
      <c r="B3896" s="3" t="s">
        <v>3889</v>
      </c>
      <c r="C3896" s="3" t="s">
        <v>7999</v>
      </c>
      <c r="D3896" s="6">
        <v>15000</v>
      </c>
      <c r="E3896" s="8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8257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60" x14ac:dyDescent="0.25">
      <c r="A3897">
        <v>3895</v>
      </c>
      <c r="B3897" s="3" t="s">
        <v>3890</v>
      </c>
      <c r="C3897" s="3" t="s">
        <v>8000</v>
      </c>
      <c r="D3897" s="6">
        <v>1000</v>
      </c>
      <c r="E3897" s="8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8257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60" x14ac:dyDescent="0.25">
      <c r="A3898">
        <v>3896</v>
      </c>
      <c r="B3898" s="3" t="s">
        <v>3891</v>
      </c>
      <c r="C3898" s="3" t="s">
        <v>8001</v>
      </c>
      <c r="D3898" s="6">
        <v>1600</v>
      </c>
      <c r="E3898" s="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8257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60" x14ac:dyDescent="0.25">
      <c r="A3899">
        <v>3897</v>
      </c>
      <c r="B3899" s="3" t="s">
        <v>3892</v>
      </c>
      <c r="C3899" s="3" t="s">
        <v>8002</v>
      </c>
      <c r="D3899" s="6">
        <v>2500</v>
      </c>
      <c r="E3899" s="8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8257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0" x14ac:dyDescent="0.25">
      <c r="A3900">
        <v>3898</v>
      </c>
      <c r="B3900" s="3" t="s">
        <v>3893</v>
      </c>
      <c r="C3900" s="3" t="s">
        <v>8003</v>
      </c>
      <c r="D3900" s="6">
        <v>2500</v>
      </c>
      <c r="E3900" s="8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8257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5" x14ac:dyDescent="0.25">
      <c r="A3901">
        <v>3899</v>
      </c>
      <c r="B3901" s="3" t="s">
        <v>3894</v>
      </c>
      <c r="C3901" s="3" t="s">
        <v>8004</v>
      </c>
      <c r="D3901" s="6">
        <v>10000</v>
      </c>
      <c r="E3901" s="8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8257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45" x14ac:dyDescent="0.25">
      <c r="A3902">
        <v>3900</v>
      </c>
      <c r="B3902" s="3" t="s">
        <v>3895</v>
      </c>
      <c r="C3902" s="3" t="s">
        <v>8005</v>
      </c>
      <c r="D3902" s="6">
        <v>2500</v>
      </c>
      <c r="E3902" s="8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8257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60" x14ac:dyDescent="0.25">
      <c r="A3903">
        <v>3901</v>
      </c>
      <c r="B3903" s="3" t="s">
        <v>3896</v>
      </c>
      <c r="C3903" s="3" t="s">
        <v>8006</v>
      </c>
      <c r="D3903" s="6">
        <v>3000</v>
      </c>
      <c r="E3903" s="8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8257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60" x14ac:dyDescent="0.25">
      <c r="A3904">
        <v>3902</v>
      </c>
      <c r="B3904" s="3" t="s">
        <v>3897</v>
      </c>
      <c r="C3904" s="3" t="s">
        <v>8007</v>
      </c>
      <c r="D3904" s="6">
        <v>3000</v>
      </c>
      <c r="E3904" s="8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8257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60" x14ac:dyDescent="0.25">
      <c r="A3905">
        <v>3903</v>
      </c>
      <c r="B3905" s="3" t="s">
        <v>3898</v>
      </c>
      <c r="C3905" s="3" t="s">
        <v>8008</v>
      </c>
      <c r="D3905" s="6">
        <v>1500</v>
      </c>
      <c r="E3905" s="8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8257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30" x14ac:dyDescent="0.25">
      <c r="A3906">
        <v>3904</v>
      </c>
      <c r="B3906" s="3" t="s">
        <v>3899</v>
      </c>
      <c r="C3906" s="3" t="s">
        <v>8009</v>
      </c>
      <c r="D3906" s="6">
        <v>10000</v>
      </c>
      <c r="E3906" s="8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8257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60" x14ac:dyDescent="0.25">
      <c r="A3907">
        <v>3905</v>
      </c>
      <c r="B3907" s="3" t="s">
        <v>3900</v>
      </c>
      <c r="C3907" s="3" t="s">
        <v>8010</v>
      </c>
      <c r="D3907" s="6">
        <v>1500</v>
      </c>
      <c r="E3907" s="8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8257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5" x14ac:dyDescent="0.25">
      <c r="A3908">
        <v>3906</v>
      </c>
      <c r="B3908" s="3" t="s">
        <v>3901</v>
      </c>
      <c r="C3908" s="3" t="s">
        <v>8011</v>
      </c>
      <c r="D3908" s="6">
        <v>1500</v>
      </c>
      <c r="E3908" s="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8257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45" x14ac:dyDescent="0.25">
      <c r="A3909">
        <v>3907</v>
      </c>
      <c r="B3909" s="3" t="s">
        <v>3902</v>
      </c>
      <c r="C3909" s="3" t="s">
        <v>8012</v>
      </c>
      <c r="D3909" s="6">
        <v>1000</v>
      </c>
      <c r="E3909" s="8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8257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60" x14ac:dyDescent="0.25">
      <c r="A3910">
        <v>3908</v>
      </c>
      <c r="B3910" s="3" t="s">
        <v>3903</v>
      </c>
      <c r="C3910" s="3" t="s">
        <v>8013</v>
      </c>
      <c r="D3910" s="6">
        <v>750</v>
      </c>
      <c r="E3910" s="8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8257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5" x14ac:dyDescent="0.25">
      <c r="A3911">
        <v>3909</v>
      </c>
      <c r="B3911" s="3" t="s">
        <v>3904</v>
      </c>
      <c r="C3911" s="3" t="s">
        <v>8014</v>
      </c>
      <c r="D3911" s="6">
        <v>60000</v>
      </c>
      <c r="E3911" s="8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8257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5" x14ac:dyDescent="0.25">
      <c r="A3912">
        <v>3910</v>
      </c>
      <c r="B3912" s="3" t="s">
        <v>3905</v>
      </c>
      <c r="C3912" s="3" t="s">
        <v>8015</v>
      </c>
      <c r="D3912" s="6">
        <v>6000</v>
      </c>
      <c r="E3912" s="8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8257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5" x14ac:dyDescent="0.25">
      <c r="A3913">
        <v>3911</v>
      </c>
      <c r="B3913" s="3" t="s">
        <v>3906</v>
      </c>
      <c r="C3913" s="3" t="s">
        <v>8016</v>
      </c>
      <c r="D3913" s="6">
        <v>8000</v>
      </c>
      <c r="E3913" s="8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8257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5" x14ac:dyDescent="0.25">
      <c r="A3914">
        <v>3912</v>
      </c>
      <c r="B3914" s="3" t="s">
        <v>3907</v>
      </c>
      <c r="C3914" s="3" t="s">
        <v>8017</v>
      </c>
      <c r="D3914" s="6">
        <v>15000</v>
      </c>
      <c r="E3914" s="8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8257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5" x14ac:dyDescent="0.25">
      <c r="A3915">
        <v>3913</v>
      </c>
      <c r="B3915" s="3" t="s">
        <v>3908</v>
      </c>
      <c r="C3915" s="3" t="s">
        <v>8018</v>
      </c>
      <c r="D3915" s="6">
        <v>10000</v>
      </c>
      <c r="E3915" s="8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8257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60" x14ac:dyDescent="0.25">
      <c r="A3916">
        <v>3914</v>
      </c>
      <c r="B3916" s="3" t="s">
        <v>3909</v>
      </c>
      <c r="C3916" s="3" t="s">
        <v>8019</v>
      </c>
      <c r="D3916" s="6">
        <v>2500</v>
      </c>
      <c r="E3916" s="8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8257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60" x14ac:dyDescent="0.25">
      <c r="A3917">
        <v>3915</v>
      </c>
      <c r="B3917" s="3" t="s">
        <v>3910</v>
      </c>
      <c r="C3917" s="3" t="s">
        <v>8020</v>
      </c>
      <c r="D3917" s="6">
        <v>1500</v>
      </c>
      <c r="E3917" s="8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8257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60" x14ac:dyDescent="0.25">
      <c r="A3918">
        <v>3916</v>
      </c>
      <c r="B3918" s="3" t="s">
        <v>3911</v>
      </c>
      <c r="C3918" s="3" t="s">
        <v>8021</v>
      </c>
      <c r="D3918" s="6">
        <v>2000</v>
      </c>
      <c r="E3918" s="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8257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5" x14ac:dyDescent="0.25">
      <c r="A3919">
        <v>3917</v>
      </c>
      <c r="B3919" s="3" t="s">
        <v>3912</v>
      </c>
      <c r="C3919" s="3" t="s">
        <v>8022</v>
      </c>
      <c r="D3919" s="6">
        <v>3500</v>
      </c>
      <c r="E3919" s="8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8257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60" x14ac:dyDescent="0.25">
      <c r="A3920">
        <v>3918</v>
      </c>
      <c r="B3920" s="3" t="s">
        <v>3913</v>
      </c>
      <c r="C3920" s="3" t="s">
        <v>8023</v>
      </c>
      <c r="D3920" s="6">
        <v>60000</v>
      </c>
      <c r="E3920" s="8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8257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5" x14ac:dyDescent="0.25">
      <c r="A3921">
        <v>3919</v>
      </c>
      <c r="B3921" s="3" t="s">
        <v>3914</v>
      </c>
      <c r="C3921" s="3" t="s">
        <v>8024</v>
      </c>
      <c r="D3921" s="6">
        <v>5000</v>
      </c>
      <c r="E3921" s="8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8257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60" x14ac:dyDescent="0.25">
      <c r="A3922">
        <v>3920</v>
      </c>
      <c r="B3922" s="3" t="s">
        <v>3915</v>
      </c>
      <c r="C3922" s="3" t="s">
        <v>8025</v>
      </c>
      <c r="D3922" s="6">
        <v>2500</v>
      </c>
      <c r="E3922" s="8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8257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60" x14ac:dyDescent="0.25">
      <c r="A3923">
        <v>3921</v>
      </c>
      <c r="B3923" s="3" t="s">
        <v>3916</v>
      </c>
      <c r="C3923" s="3" t="s">
        <v>8026</v>
      </c>
      <c r="D3923" s="6">
        <v>3000</v>
      </c>
      <c r="E3923" s="8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8257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60" x14ac:dyDescent="0.25">
      <c r="A3924">
        <v>3922</v>
      </c>
      <c r="B3924" s="3" t="s">
        <v>3917</v>
      </c>
      <c r="C3924" s="3" t="s">
        <v>8027</v>
      </c>
      <c r="D3924" s="6">
        <v>750</v>
      </c>
      <c r="E3924" s="8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8257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60" x14ac:dyDescent="0.25">
      <c r="A3925">
        <v>3923</v>
      </c>
      <c r="B3925" s="3" t="s">
        <v>3918</v>
      </c>
      <c r="C3925" s="3" t="s">
        <v>8028</v>
      </c>
      <c r="D3925" s="6">
        <v>11500</v>
      </c>
      <c r="E3925" s="8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8257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5" x14ac:dyDescent="0.25">
      <c r="A3926">
        <v>3924</v>
      </c>
      <c r="B3926" s="3" t="s">
        <v>3919</v>
      </c>
      <c r="C3926" s="3" t="s">
        <v>8029</v>
      </c>
      <c r="D3926" s="6">
        <v>15000</v>
      </c>
      <c r="E3926" s="8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8257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5" x14ac:dyDescent="0.25">
      <c r="A3927">
        <v>3925</v>
      </c>
      <c r="B3927" s="3" t="s">
        <v>3920</v>
      </c>
      <c r="C3927" s="3" t="s">
        <v>8030</v>
      </c>
      <c r="D3927" s="6">
        <v>150</v>
      </c>
      <c r="E3927" s="8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8257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45" x14ac:dyDescent="0.25">
      <c r="A3928">
        <v>3926</v>
      </c>
      <c r="B3928" s="3" t="s">
        <v>3921</v>
      </c>
      <c r="C3928" s="3" t="s">
        <v>8031</v>
      </c>
      <c r="D3928" s="6">
        <v>5000</v>
      </c>
      <c r="E3928" s="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8257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60" x14ac:dyDescent="0.25">
      <c r="A3929">
        <v>3927</v>
      </c>
      <c r="B3929" s="3" t="s">
        <v>3922</v>
      </c>
      <c r="C3929" s="3" t="s">
        <v>8032</v>
      </c>
      <c r="D3929" s="6">
        <v>2500</v>
      </c>
      <c r="E3929" s="8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8257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60" x14ac:dyDescent="0.25">
      <c r="A3930">
        <v>3928</v>
      </c>
      <c r="B3930" s="3" t="s">
        <v>3923</v>
      </c>
      <c r="C3930" s="3" t="s">
        <v>8033</v>
      </c>
      <c r="D3930" s="6">
        <v>5000</v>
      </c>
      <c r="E3930" s="8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8257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60" x14ac:dyDescent="0.25">
      <c r="A3931">
        <v>3929</v>
      </c>
      <c r="B3931" s="3" t="s">
        <v>3924</v>
      </c>
      <c r="C3931" s="3" t="s">
        <v>8034</v>
      </c>
      <c r="D3931" s="6">
        <v>20000</v>
      </c>
      <c r="E3931" s="8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8257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60" x14ac:dyDescent="0.25">
      <c r="A3932">
        <v>3930</v>
      </c>
      <c r="B3932" s="3" t="s">
        <v>3925</v>
      </c>
      <c r="C3932" s="3" t="s">
        <v>8035</v>
      </c>
      <c r="D3932" s="6">
        <v>10000</v>
      </c>
      <c r="E3932" s="8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8257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60" x14ac:dyDescent="0.25">
      <c r="A3933">
        <v>3931</v>
      </c>
      <c r="B3933" s="3" t="s">
        <v>3926</v>
      </c>
      <c r="C3933" s="3" t="s">
        <v>8036</v>
      </c>
      <c r="D3933" s="6">
        <v>8000</v>
      </c>
      <c r="E3933" s="8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8257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60" x14ac:dyDescent="0.25">
      <c r="A3934">
        <v>3932</v>
      </c>
      <c r="B3934" s="3" t="s">
        <v>3927</v>
      </c>
      <c r="C3934" s="3" t="s">
        <v>8037</v>
      </c>
      <c r="D3934" s="6">
        <v>12000</v>
      </c>
      <c r="E3934" s="8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8257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60" x14ac:dyDescent="0.25">
      <c r="A3935">
        <v>3933</v>
      </c>
      <c r="B3935" s="3" t="s">
        <v>3928</v>
      </c>
      <c r="C3935" s="3" t="s">
        <v>8038</v>
      </c>
      <c r="D3935" s="6">
        <v>7000</v>
      </c>
      <c r="E3935" s="8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8257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5" x14ac:dyDescent="0.25">
      <c r="A3936">
        <v>3934</v>
      </c>
      <c r="B3936" s="3" t="s">
        <v>3929</v>
      </c>
      <c r="C3936" s="3" t="s">
        <v>8039</v>
      </c>
      <c r="D3936" s="6">
        <v>5000</v>
      </c>
      <c r="E3936" s="8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8257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0" x14ac:dyDescent="0.25">
      <c r="A3937">
        <v>3935</v>
      </c>
      <c r="B3937" s="3" t="s">
        <v>3930</v>
      </c>
      <c r="C3937" s="3" t="s">
        <v>8040</v>
      </c>
      <c r="D3937" s="6">
        <v>3000</v>
      </c>
      <c r="E3937" s="8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8257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60" x14ac:dyDescent="0.25">
      <c r="A3938">
        <v>3936</v>
      </c>
      <c r="B3938" s="3" t="s">
        <v>3931</v>
      </c>
      <c r="C3938" s="3" t="s">
        <v>8041</v>
      </c>
      <c r="D3938" s="6">
        <v>20000</v>
      </c>
      <c r="E3938" s="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8257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5" x14ac:dyDescent="0.25">
      <c r="A3939">
        <v>3937</v>
      </c>
      <c r="B3939" s="3" t="s">
        <v>3932</v>
      </c>
      <c r="C3939" s="3" t="s">
        <v>8042</v>
      </c>
      <c r="D3939" s="6">
        <v>2885</v>
      </c>
      <c r="E3939" s="8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8257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60" x14ac:dyDescent="0.25">
      <c r="A3940">
        <v>3938</v>
      </c>
      <c r="B3940" s="3" t="s">
        <v>3933</v>
      </c>
      <c r="C3940" s="3" t="s">
        <v>8043</v>
      </c>
      <c r="D3940" s="6">
        <v>3255</v>
      </c>
      <c r="E3940" s="8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8257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60" x14ac:dyDescent="0.25">
      <c r="A3941">
        <v>3939</v>
      </c>
      <c r="B3941" s="3" t="s">
        <v>3934</v>
      </c>
      <c r="C3941" s="3" t="s">
        <v>8044</v>
      </c>
      <c r="D3941" s="6">
        <v>5000</v>
      </c>
      <c r="E3941" s="8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8257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60" x14ac:dyDescent="0.25">
      <c r="A3942">
        <v>3940</v>
      </c>
      <c r="B3942" s="3" t="s">
        <v>3935</v>
      </c>
      <c r="C3942" s="3" t="s">
        <v>8045</v>
      </c>
      <c r="D3942" s="6">
        <v>5000</v>
      </c>
      <c r="E3942" s="8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8257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75" x14ac:dyDescent="0.25">
      <c r="A3943">
        <v>3941</v>
      </c>
      <c r="B3943" s="3" t="s">
        <v>3936</v>
      </c>
      <c r="C3943" s="3" t="s">
        <v>8046</v>
      </c>
      <c r="D3943" s="6">
        <v>5500</v>
      </c>
      <c r="E3943" s="8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8257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5" x14ac:dyDescent="0.25">
      <c r="A3944">
        <v>3942</v>
      </c>
      <c r="B3944" s="3" t="s">
        <v>3937</v>
      </c>
      <c r="C3944" s="3" t="s">
        <v>8047</v>
      </c>
      <c r="D3944" s="6">
        <v>1200</v>
      </c>
      <c r="E3944" s="8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8257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5" x14ac:dyDescent="0.25">
      <c r="A3945">
        <v>3943</v>
      </c>
      <c r="B3945" s="3" t="s">
        <v>3938</v>
      </c>
      <c r="C3945" s="3" t="s">
        <v>8048</v>
      </c>
      <c r="D3945" s="6">
        <v>5000</v>
      </c>
      <c r="E3945" s="8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8257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60" x14ac:dyDescent="0.25">
      <c r="A3946">
        <v>3944</v>
      </c>
      <c r="B3946" s="3" t="s">
        <v>3939</v>
      </c>
      <c r="C3946" s="3" t="s">
        <v>8049</v>
      </c>
      <c r="D3946" s="6">
        <v>5000</v>
      </c>
      <c r="E3946" s="8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8257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60" x14ac:dyDescent="0.25">
      <c r="A3947">
        <v>3945</v>
      </c>
      <c r="B3947" s="3" t="s">
        <v>3940</v>
      </c>
      <c r="C3947" s="3" t="s">
        <v>8050</v>
      </c>
      <c r="D3947" s="6">
        <v>2000</v>
      </c>
      <c r="E3947" s="8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8257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0" x14ac:dyDescent="0.25">
      <c r="A3948">
        <v>3946</v>
      </c>
      <c r="B3948" s="3" t="s">
        <v>3941</v>
      </c>
      <c r="C3948" s="3" t="s">
        <v>8051</v>
      </c>
      <c r="D3948" s="6">
        <v>6000</v>
      </c>
      <c r="E3948" s="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8257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60" x14ac:dyDescent="0.25">
      <c r="A3949">
        <v>3947</v>
      </c>
      <c r="B3949" s="3" t="s">
        <v>3942</v>
      </c>
      <c r="C3949" s="3" t="s">
        <v>8052</v>
      </c>
      <c r="D3949" s="6">
        <v>3000</v>
      </c>
      <c r="E3949" s="8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8257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60" x14ac:dyDescent="0.25">
      <c r="A3950">
        <v>3948</v>
      </c>
      <c r="B3950" s="3" t="s">
        <v>3943</v>
      </c>
      <c r="C3950" s="3" t="s">
        <v>8053</v>
      </c>
      <c r="D3950" s="6">
        <v>30000</v>
      </c>
      <c r="E3950" s="8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8257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60" x14ac:dyDescent="0.25">
      <c r="A3951">
        <v>3949</v>
      </c>
      <c r="B3951" s="3" t="s">
        <v>3944</v>
      </c>
      <c r="C3951" s="3" t="s">
        <v>8054</v>
      </c>
      <c r="D3951" s="6">
        <v>10000</v>
      </c>
      <c r="E3951" s="8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8257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60" x14ac:dyDescent="0.25">
      <c r="A3952">
        <v>3950</v>
      </c>
      <c r="B3952" s="3" t="s">
        <v>3945</v>
      </c>
      <c r="C3952" s="3" t="s">
        <v>8055</v>
      </c>
      <c r="D3952" s="6">
        <v>4000</v>
      </c>
      <c r="E3952" s="8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8257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60" x14ac:dyDescent="0.25">
      <c r="A3953">
        <v>3951</v>
      </c>
      <c r="B3953" s="3" t="s">
        <v>3946</v>
      </c>
      <c r="C3953" s="3" t="s">
        <v>6958</v>
      </c>
      <c r="D3953" s="6">
        <v>200000</v>
      </c>
      <c r="E3953" s="8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8257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60" x14ac:dyDescent="0.25">
      <c r="A3954">
        <v>3952</v>
      </c>
      <c r="B3954" s="3" t="s">
        <v>3947</v>
      </c>
      <c r="C3954" s="3" t="s">
        <v>8056</v>
      </c>
      <c r="D3954" s="6">
        <v>26000</v>
      </c>
      <c r="E3954" s="8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8257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5" x14ac:dyDescent="0.25">
      <c r="A3955">
        <v>3953</v>
      </c>
      <c r="B3955" s="3" t="s">
        <v>3948</v>
      </c>
      <c r="C3955" s="3" t="s">
        <v>8057</v>
      </c>
      <c r="D3955" s="6">
        <v>17600</v>
      </c>
      <c r="E3955" s="8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8257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60" x14ac:dyDescent="0.25">
      <c r="A3956">
        <v>3954</v>
      </c>
      <c r="B3956" s="3" t="s">
        <v>3949</v>
      </c>
      <c r="C3956" s="3" t="s">
        <v>8058</v>
      </c>
      <c r="D3956" s="6">
        <v>25000</v>
      </c>
      <c r="E3956" s="8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8257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60" x14ac:dyDescent="0.25">
      <c r="A3957">
        <v>3955</v>
      </c>
      <c r="B3957" s="3" t="s">
        <v>3950</v>
      </c>
      <c r="C3957" s="3" t="s">
        <v>8059</v>
      </c>
      <c r="D3957" s="6">
        <v>1750</v>
      </c>
      <c r="E3957" s="8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8257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60" x14ac:dyDescent="0.25">
      <c r="A3958">
        <v>3956</v>
      </c>
      <c r="B3958" s="3" t="s">
        <v>3951</v>
      </c>
      <c r="C3958" s="3" t="s">
        <v>8060</v>
      </c>
      <c r="D3958" s="6">
        <v>5500</v>
      </c>
      <c r="E3958" s="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8257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5" x14ac:dyDescent="0.25">
      <c r="A3959">
        <v>3957</v>
      </c>
      <c r="B3959" s="3" t="s">
        <v>3952</v>
      </c>
      <c r="C3959" s="3" t="s">
        <v>8061</v>
      </c>
      <c r="D3959" s="6">
        <v>28000</v>
      </c>
      <c r="E3959" s="8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8257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60" x14ac:dyDescent="0.25">
      <c r="A3960">
        <v>3958</v>
      </c>
      <c r="B3960" s="3" t="s">
        <v>3953</v>
      </c>
      <c r="C3960" s="3" t="s">
        <v>8062</v>
      </c>
      <c r="D3960" s="6">
        <v>2000</v>
      </c>
      <c r="E3960" s="8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8257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60" x14ac:dyDescent="0.25">
      <c r="A3961">
        <v>3959</v>
      </c>
      <c r="B3961" s="3" t="s">
        <v>3954</v>
      </c>
      <c r="C3961" s="3" t="s">
        <v>8063</v>
      </c>
      <c r="D3961" s="6">
        <v>1200</v>
      </c>
      <c r="E3961" s="8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8257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60" x14ac:dyDescent="0.25">
      <c r="A3962">
        <v>3960</v>
      </c>
      <c r="B3962" s="3" t="s">
        <v>3955</v>
      </c>
      <c r="C3962" s="3" t="s">
        <v>8064</v>
      </c>
      <c r="D3962" s="6">
        <v>3000</v>
      </c>
      <c r="E3962" s="8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8257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60" x14ac:dyDescent="0.25">
      <c r="A3963">
        <v>3961</v>
      </c>
      <c r="B3963" s="3" t="s">
        <v>3956</v>
      </c>
      <c r="C3963" s="3" t="s">
        <v>8065</v>
      </c>
      <c r="D3963" s="6">
        <v>5000</v>
      </c>
      <c r="E3963" s="8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8257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60" x14ac:dyDescent="0.25">
      <c r="A3964">
        <v>3962</v>
      </c>
      <c r="B3964" s="3" t="s">
        <v>3957</v>
      </c>
      <c r="C3964" s="3" t="s">
        <v>8066</v>
      </c>
      <c r="D3964" s="6">
        <v>1400</v>
      </c>
      <c r="E3964" s="8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8257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60" x14ac:dyDescent="0.25">
      <c r="A3965">
        <v>3963</v>
      </c>
      <c r="B3965" s="3" t="s">
        <v>3958</v>
      </c>
      <c r="C3965" s="3" t="s">
        <v>8067</v>
      </c>
      <c r="D3965" s="6">
        <v>10000</v>
      </c>
      <c r="E3965" s="8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8257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5" x14ac:dyDescent="0.25">
      <c r="A3966">
        <v>3964</v>
      </c>
      <c r="B3966" s="3" t="s">
        <v>3959</v>
      </c>
      <c r="C3966" s="3" t="s">
        <v>8068</v>
      </c>
      <c r="D3966" s="6">
        <v>2000</v>
      </c>
      <c r="E3966" s="8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8257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60" x14ac:dyDescent="0.25">
      <c r="A3967">
        <v>3965</v>
      </c>
      <c r="B3967" s="3" t="s">
        <v>3960</v>
      </c>
      <c r="C3967" s="3" t="s">
        <v>8069</v>
      </c>
      <c r="D3967" s="6">
        <v>2000</v>
      </c>
      <c r="E3967" s="8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8257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60" x14ac:dyDescent="0.25">
      <c r="A3968">
        <v>3966</v>
      </c>
      <c r="B3968" s="3" t="s">
        <v>3961</v>
      </c>
      <c r="C3968" s="3" t="s">
        <v>8070</v>
      </c>
      <c r="D3968" s="6">
        <v>7500</v>
      </c>
      <c r="E3968" s="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8257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60" x14ac:dyDescent="0.25">
      <c r="A3969">
        <v>3967</v>
      </c>
      <c r="B3969" s="3" t="s">
        <v>3962</v>
      </c>
      <c r="C3969" s="3" t="s">
        <v>8071</v>
      </c>
      <c r="D3969" s="6">
        <v>1700</v>
      </c>
      <c r="E3969" s="8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8257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5" x14ac:dyDescent="0.25">
      <c r="A3970">
        <v>3968</v>
      </c>
      <c r="B3970" s="3" t="s">
        <v>3963</v>
      </c>
      <c r="C3970" s="3" t="s">
        <v>8072</v>
      </c>
      <c r="D3970" s="6">
        <v>5000</v>
      </c>
      <c r="E3970" s="8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8257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60" x14ac:dyDescent="0.25">
      <c r="A3971">
        <v>3969</v>
      </c>
      <c r="B3971" s="3" t="s">
        <v>3964</v>
      </c>
      <c r="C3971" s="3" t="s">
        <v>8073</v>
      </c>
      <c r="D3971" s="6">
        <v>2825</v>
      </c>
      <c r="E3971" s="8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8257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0" x14ac:dyDescent="0.25">
      <c r="A3972">
        <v>3970</v>
      </c>
      <c r="B3972" s="3" t="s">
        <v>3965</v>
      </c>
      <c r="C3972" s="3" t="s">
        <v>8074</v>
      </c>
      <c r="D3972" s="6">
        <v>15000</v>
      </c>
      <c r="E3972" s="8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8257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60" x14ac:dyDescent="0.25">
      <c r="A3973">
        <v>3971</v>
      </c>
      <c r="B3973" s="3" t="s">
        <v>3966</v>
      </c>
      <c r="C3973" s="3" t="s">
        <v>8075</v>
      </c>
      <c r="D3973" s="6">
        <v>14000</v>
      </c>
      <c r="E3973" s="8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8257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45" x14ac:dyDescent="0.25">
      <c r="A3974">
        <v>3972</v>
      </c>
      <c r="B3974" s="3" t="s">
        <v>3967</v>
      </c>
      <c r="C3974" s="3" t="s">
        <v>8076</v>
      </c>
      <c r="D3974" s="6">
        <v>1000</v>
      </c>
      <c r="E3974" s="8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8257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60" x14ac:dyDescent="0.25">
      <c r="A3975">
        <v>3973</v>
      </c>
      <c r="B3975" s="3" t="s">
        <v>3968</v>
      </c>
      <c r="C3975" s="3" t="s">
        <v>8077</v>
      </c>
      <c r="D3975" s="6">
        <v>5000</v>
      </c>
      <c r="E3975" s="8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8257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60" x14ac:dyDescent="0.25">
      <c r="A3976">
        <v>3974</v>
      </c>
      <c r="B3976" s="3" t="s">
        <v>3969</v>
      </c>
      <c r="C3976" s="3" t="s">
        <v>8078</v>
      </c>
      <c r="D3976" s="6">
        <v>1000</v>
      </c>
      <c r="E3976" s="8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8257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60" x14ac:dyDescent="0.25">
      <c r="A3977">
        <v>3975</v>
      </c>
      <c r="B3977" s="3" t="s">
        <v>3970</v>
      </c>
      <c r="C3977" s="3" t="s">
        <v>8079</v>
      </c>
      <c r="D3977" s="6">
        <v>678</v>
      </c>
      <c r="E3977" s="8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8257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60" x14ac:dyDescent="0.25">
      <c r="A3978">
        <v>3976</v>
      </c>
      <c r="B3978" s="3" t="s">
        <v>3971</v>
      </c>
      <c r="C3978" s="3" t="s">
        <v>8080</v>
      </c>
      <c r="D3978" s="6">
        <v>1300</v>
      </c>
      <c r="E3978" s="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8257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60" x14ac:dyDescent="0.25">
      <c r="A3979">
        <v>3977</v>
      </c>
      <c r="B3979" s="3" t="s">
        <v>3972</v>
      </c>
      <c r="C3979" s="3" t="s">
        <v>8081</v>
      </c>
      <c r="D3979" s="6">
        <v>90000</v>
      </c>
      <c r="E3979" s="8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8257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60" x14ac:dyDescent="0.25">
      <c r="A3980">
        <v>3978</v>
      </c>
      <c r="B3980" s="3" t="s">
        <v>3973</v>
      </c>
      <c r="C3980" s="3" t="s">
        <v>8082</v>
      </c>
      <c r="D3980" s="6">
        <v>2000</v>
      </c>
      <c r="E3980" s="8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8257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60" x14ac:dyDescent="0.25">
      <c r="A3981">
        <v>3979</v>
      </c>
      <c r="B3981" s="3" t="s">
        <v>3974</v>
      </c>
      <c r="C3981" s="3" t="s">
        <v>8083</v>
      </c>
      <c r="D3981" s="6">
        <v>6000</v>
      </c>
      <c r="E3981" s="8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8257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60" x14ac:dyDescent="0.25">
      <c r="A3982">
        <v>3980</v>
      </c>
      <c r="B3982" s="3" t="s">
        <v>3975</v>
      </c>
      <c r="C3982" s="3" t="s">
        <v>8084</v>
      </c>
      <c r="D3982" s="6">
        <v>2500</v>
      </c>
      <c r="E3982" s="8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8257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45" x14ac:dyDescent="0.25">
      <c r="A3983">
        <v>3981</v>
      </c>
      <c r="B3983" s="3" t="s">
        <v>3356</v>
      </c>
      <c r="C3983" s="3" t="s">
        <v>7466</v>
      </c>
      <c r="D3983" s="6">
        <v>30000</v>
      </c>
      <c r="E3983" s="8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8257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0" x14ac:dyDescent="0.25">
      <c r="A3984">
        <v>3982</v>
      </c>
      <c r="B3984" s="3" t="s">
        <v>3976</v>
      </c>
      <c r="C3984" s="3" t="s">
        <v>8085</v>
      </c>
      <c r="D3984" s="6">
        <v>850</v>
      </c>
      <c r="E3984" s="8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8257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60" x14ac:dyDescent="0.25">
      <c r="A3985">
        <v>3983</v>
      </c>
      <c r="B3985" s="3" t="s">
        <v>3977</v>
      </c>
      <c r="C3985" s="3" t="s">
        <v>8086</v>
      </c>
      <c r="D3985" s="6">
        <v>11140</v>
      </c>
      <c r="E3985" s="8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8257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60" x14ac:dyDescent="0.25">
      <c r="A3986">
        <v>3984</v>
      </c>
      <c r="B3986" s="3" t="s">
        <v>3978</v>
      </c>
      <c r="C3986" s="3" t="s">
        <v>8087</v>
      </c>
      <c r="D3986" s="6">
        <v>1500</v>
      </c>
      <c r="E3986" s="8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8257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60" x14ac:dyDescent="0.25">
      <c r="A3987">
        <v>3985</v>
      </c>
      <c r="B3987" s="3" t="s">
        <v>3979</v>
      </c>
      <c r="C3987" s="3" t="s">
        <v>8088</v>
      </c>
      <c r="D3987" s="6">
        <v>2000</v>
      </c>
      <c r="E3987" s="8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8257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60" x14ac:dyDescent="0.25">
      <c r="A3988">
        <v>3986</v>
      </c>
      <c r="B3988" s="3" t="s">
        <v>3980</v>
      </c>
      <c r="C3988" s="3" t="s">
        <v>8089</v>
      </c>
      <c r="D3988" s="6">
        <v>5000</v>
      </c>
      <c r="E3988" s="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8257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5" x14ac:dyDescent="0.25">
      <c r="A3989">
        <v>3987</v>
      </c>
      <c r="B3989" s="3" t="s">
        <v>3981</v>
      </c>
      <c r="C3989" s="3" t="s">
        <v>8090</v>
      </c>
      <c r="D3989" s="6">
        <v>400</v>
      </c>
      <c r="E3989" s="8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8257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0" x14ac:dyDescent="0.25">
      <c r="A3990">
        <v>3988</v>
      </c>
      <c r="B3990" s="3" t="s">
        <v>3982</v>
      </c>
      <c r="C3990" s="3" t="s">
        <v>8091</v>
      </c>
      <c r="D3990" s="6">
        <v>1500</v>
      </c>
      <c r="E3990" s="8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8257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60" x14ac:dyDescent="0.25">
      <c r="A3991">
        <v>3989</v>
      </c>
      <c r="B3991" s="3" t="s">
        <v>3983</v>
      </c>
      <c r="C3991" s="3" t="s">
        <v>8092</v>
      </c>
      <c r="D3991" s="6">
        <v>3000</v>
      </c>
      <c r="E3991" s="8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8257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5" x14ac:dyDescent="0.25">
      <c r="A3992">
        <v>3990</v>
      </c>
      <c r="B3992" s="3" t="s">
        <v>3984</v>
      </c>
      <c r="C3992" s="3" t="s">
        <v>8093</v>
      </c>
      <c r="D3992" s="6">
        <v>1650</v>
      </c>
      <c r="E3992" s="8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8257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0" x14ac:dyDescent="0.25">
      <c r="A3993">
        <v>3991</v>
      </c>
      <c r="B3993" s="3" t="s">
        <v>3985</v>
      </c>
      <c r="C3993" s="3" t="s">
        <v>8094</v>
      </c>
      <c r="D3993" s="6">
        <v>500</v>
      </c>
      <c r="E3993" s="8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8257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5" x14ac:dyDescent="0.25">
      <c r="A3994">
        <v>3992</v>
      </c>
      <c r="B3994" s="3" t="s">
        <v>3986</v>
      </c>
      <c r="C3994" s="3" t="s">
        <v>8095</v>
      </c>
      <c r="D3994" s="6">
        <v>10000</v>
      </c>
      <c r="E3994" s="8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8257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5" x14ac:dyDescent="0.25">
      <c r="A3995">
        <v>3993</v>
      </c>
      <c r="B3995" s="3" t="s">
        <v>3987</v>
      </c>
      <c r="C3995" s="3" t="s">
        <v>8096</v>
      </c>
      <c r="D3995" s="6">
        <v>50000</v>
      </c>
      <c r="E3995" s="8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8257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45" x14ac:dyDescent="0.25">
      <c r="A3996">
        <v>3994</v>
      </c>
      <c r="B3996" s="3" t="s">
        <v>3988</v>
      </c>
      <c r="C3996" s="3" t="s">
        <v>8097</v>
      </c>
      <c r="D3996" s="6">
        <v>2000</v>
      </c>
      <c r="E3996" s="8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8257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60" x14ac:dyDescent="0.25">
      <c r="A3997">
        <v>3995</v>
      </c>
      <c r="B3997" s="3" t="s">
        <v>3989</v>
      </c>
      <c r="C3997" s="3" t="s">
        <v>8098</v>
      </c>
      <c r="D3997" s="6">
        <v>200</v>
      </c>
      <c r="E3997" s="8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8257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5" x14ac:dyDescent="0.25">
      <c r="A3998">
        <v>3996</v>
      </c>
      <c r="B3998" s="3" t="s">
        <v>3990</v>
      </c>
      <c r="C3998" s="3" t="s">
        <v>8099</v>
      </c>
      <c r="D3998" s="6">
        <v>3000</v>
      </c>
      <c r="E3998" s="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8257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60" x14ac:dyDescent="0.25">
      <c r="A3999">
        <v>3997</v>
      </c>
      <c r="B3999" s="3" t="s">
        <v>3991</v>
      </c>
      <c r="C3999" s="3" t="s">
        <v>8100</v>
      </c>
      <c r="D3999" s="6">
        <v>3000</v>
      </c>
      <c r="E3999" s="8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8257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5" x14ac:dyDescent="0.25">
      <c r="A4000">
        <v>3998</v>
      </c>
      <c r="B4000" s="3" t="s">
        <v>3992</v>
      </c>
      <c r="C4000" s="3" t="s">
        <v>8101</v>
      </c>
      <c r="D4000" s="6">
        <v>1250</v>
      </c>
      <c r="E4000" s="8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8257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5" x14ac:dyDescent="0.25">
      <c r="A4001">
        <v>3999</v>
      </c>
      <c r="B4001" s="3" t="s">
        <v>3993</v>
      </c>
      <c r="C4001" s="3" t="s">
        <v>8102</v>
      </c>
      <c r="D4001" s="6">
        <v>7000</v>
      </c>
      <c r="E4001" s="8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8257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30" x14ac:dyDescent="0.25">
      <c r="A4002">
        <v>4000</v>
      </c>
      <c r="B4002" s="3" t="s">
        <v>3994</v>
      </c>
      <c r="C4002" s="3" t="s">
        <v>8103</v>
      </c>
      <c r="D4002" s="6">
        <v>8000</v>
      </c>
      <c r="E4002" s="8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8257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60" x14ac:dyDescent="0.25">
      <c r="A4003">
        <v>4001</v>
      </c>
      <c r="B4003" s="3" t="s">
        <v>3995</v>
      </c>
      <c r="C4003" s="3" t="s">
        <v>8104</v>
      </c>
      <c r="D4003" s="6">
        <v>1200</v>
      </c>
      <c r="E4003" s="8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8257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60" x14ac:dyDescent="0.25">
      <c r="A4004">
        <v>4002</v>
      </c>
      <c r="B4004" s="3" t="s">
        <v>3996</v>
      </c>
      <c r="C4004" s="3" t="s">
        <v>8105</v>
      </c>
      <c r="D4004" s="6">
        <v>1250</v>
      </c>
      <c r="E4004" s="8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8257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5" x14ac:dyDescent="0.25">
      <c r="A4005">
        <v>4003</v>
      </c>
      <c r="B4005" s="3" t="s">
        <v>3997</v>
      </c>
      <c r="C4005" s="3" t="s">
        <v>8068</v>
      </c>
      <c r="D4005" s="6">
        <v>2000</v>
      </c>
      <c r="E4005" s="8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8257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x14ac:dyDescent="0.25">
      <c r="A4006">
        <v>4004</v>
      </c>
      <c r="B4006" s="3" t="s">
        <v>3998</v>
      </c>
      <c r="C4006" s="3" t="s">
        <v>8106</v>
      </c>
      <c r="D4006" s="6">
        <v>500</v>
      </c>
      <c r="E4006" s="8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8257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5" x14ac:dyDescent="0.25">
      <c r="A4007">
        <v>4005</v>
      </c>
      <c r="B4007" s="3" t="s">
        <v>3999</v>
      </c>
      <c r="C4007" s="3" t="s">
        <v>8107</v>
      </c>
      <c r="D4007" s="6">
        <v>3000</v>
      </c>
      <c r="E4007" s="8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8257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60" x14ac:dyDescent="0.25">
      <c r="A4008">
        <v>4006</v>
      </c>
      <c r="B4008" s="3" t="s">
        <v>4000</v>
      </c>
      <c r="C4008" s="3" t="s">
        <v>8108</v>
      </c>
      <c r="D4008" s="6">
        <v>30000</v>
      </c>
      <c r="E4008" s="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8257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5" x14ac:dyDescent="0.25">
      <c r="A4009">
        <v>4007</v>
      </c>
      <c r="B4009" s="3" t="s">
        <v>4001</v>
      </c>
      <c r="C4009" s="3" t="s">
        <v>8109</v>
      </c>
      <c r="D4009" s="6">
        <v>2000</v>
      </c>
      <c r="E4009" s="8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8257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60" x14ac:dyDescent="0.25">
      <c r="A4010">
        <v>4008</v>
      </c>
      <c r="B4010" s="3" t="s">
        <v>4002</v>
      </c>
      <c r="C4010" s="3" t="s">
        <v>8110</v>
      </c>
      <c r="D4010" s="6">
        <v>1000</v>
      </c>
      <c r="E4010" s="8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8257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5" x14ac:dyDescent="0.25">
      <c r="A4011">
        <v>4009</v>
      </c>
      <c r="B4011" s="3" t="s">
        <v>4003</v>
      </c>
      <c r="C4011" s="3" t="s">
        <v>8111</v>
      </c>
      <c r="D4011" s="6">
        <v>1930</v>
      </c>
      <c r="E4011" s="8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8257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5" x14ac:dyDescent="0.25">
      <c r="A4012">
        <v>4010</v>
      </c>
      <c r="B4012" s="3" t="s">
        <v>4004</v>
      </c>
      <c r="C4012" s="3" t="s">
        <v>8112</v>
      </c>
      <c r="D4012" s="6">
        <v>7200</v>
      </c>
      <c r="E4012" s="8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8257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60" x14ac:dyDescent="0.25">
      <c r="A4013">
        <v>4011</v>
      </c>
      <c r="B4013" s="3" t="s">
        <v>4005</v>
      </c>
      <c r="C4013" s="3" t="s">
        <v>8113</v>
      </c>
      <c r="D4013" s="6">
        <v>250</v>
      </c>
      <c r="E4013" s="8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8257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60" x14ac:dyDescent="0.25">
      <c r="A4014">
        <v>4012</v>
      </c>
      <c r="B4014" s="3" t="s">
        <v>4006</v>
      </c>
      <c r="C4014" s="3" t="s">
        <v>8114</v>
      </c>
      <c r="D4014" s="6">
        <v>575</v>
      </c>
      <c r="E4014" s="8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8257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60" x14ac:dyDescent="0.25">
      <c r="A4015">
        <v>4013</v>
      </c>
      <c r="B4015" s="3" t="s">
        <v>4007</v>
      </c>
      <c r="C4015" s="3" t="s">
        <v>8115</v>
      </c>
      <c r="D4015" s="6">
        <v>2000</v>
      </c>
      <c r="E4015" s="8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8257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60" x14ac:dyDescent="0.25">
      <c r="A4016">
        <v>4014</v>
      </c>
      <c r="B4016" s="3" t="s">
        <v>4008</v>
      </c>
      <c r="C4016" s="3" t="s">
        <v>8116</v>
      </c>
      <c r="D4016" s="6">
        <v>9000</v>
      </c>
      <c r="E4016" s="8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8257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60" x14ac:dyDescent="0.25">
      <c r="A4017">
        <v>4015</v>
      </c>
      <c r="B4017" s="3" t="s">
        <v>4009</v>
      </c>
      <c r="C4017" s="3" t="s">
        <v>8117</v>
      </c>
      <c r="D4017" s="6">
        <v>7000</v>
      </c>
      <c r="E4017" s="8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8257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60" x14ac:dyDescent="0.25">
      <c r="A4018">
        <v>4016</v>
      </c>
      <c r="B4018" s="3" t="s">
        <v>4010</v>
      </c>
      <c r="C4018" s="3" t="s">
        <v>8118</v>
      </c>
      <c r="D4018" s="6">
        <v>500</v>
      </c>
      <c r="E4018" s="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8257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60" x14ac:dyDescent="0.25">
      <c r="A4019">
        <v>4017</v>
      </c>
      <c r="B4019" s="3" t="s">
        <v>4011</v>
      </c>
      <c r="C4019" s="3" t="s">
        <v>8119</v>
      </c>
      <c r="D4019" s="6">
        <v>10000</v>
      </c>
      <c r="E4019" s="8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8257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0" x14ac:dyDescent="0.25">
      <c r="A4020">
        <v>4018</v>
      </c>
      <c r="B4020" s="3" t="s">
        <v>4012</v>
      </c>
      <c r="C4020" s="3" t="s">
        <v>8120</v>
      </c>
      <c r="D4020" s="6">
        <v>1500</v>
      </c>
      <c r="E4020" s="8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8257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60" x14ac:dyDescent="0.25">
      <c r="A4021">
        <v>4019</v>
      </c>
      <c r="B4021" s="3" t="s">
        <v>4013</v>
      </c>
      <c r="C4021" s="3" t="s">
        <v>8121</v>
      </c>
      <c r="D4021" s="6">
        <v>3500</v>
      </c>
      <c r="E4021" s="8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8257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60" x14ac:dyDescent="0.25">
      <c r="A4022">
        <v>4020</v>
      </c>
      <c r="B4022" s="3" t="s">
        <v>4014</v>
      </c>
      <c r="C4022" s="3" t="s">
        <v>8122</v>
      </c>
      <c r="D4022" s="6">
        <v>600</v>
      </c>
      <c r="E4022" s="8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8257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5" x14ac:dyDescent="0.25">
      <c r="A4023">
        <v>4021</v>
      </c>
      <c r="B4023" s="3" t="s">
        <v>4015</v>
      </c>
      <c r="C4023" s="3" t="s">
        <v>8123</v>
      </c>
      <c r="D4023" s="6">
        <v>15000</v>
      </c>
      <c r="E4023" s="8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8257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0" x14ac:dyDescent="0.25">
      <c r="A4024">
        <v>4022</v>
      </c>
      <c r="B4024" s="3" t="s">
        <v>4016</v>
      </c>
      <c r="C4024" s="3" t="s">
        <v>8124</v>
      </c>
      <c r="D4024" s="6">
        <v>18000</v>
      </c>
      <c r="E4024" s="8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8257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5" x14ac:dyDescent="0.25">
      <c r="A4025">
        <v>4023</v>
      </c>
      <c r="B4025" s="3" t="s">
        <v>4017</v>
      </c>
      <c r="C4025" s="3" t="s">
        <v>8125</v>
      </c>
      <c r="D4025" s="6">
        <v>7000</v>
      </c>
      <c r="E4025" s="8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8257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60" x14ac:dyDescent="0.25">
      <c r="A4026">
        <v>4024</v>
      </c>
      <c r="B4026" s="3" t="s">
        <v>4018</v>
      </c>
      <c r="C4026" s="3" t="s">
        <v>8126</v>
      </c>
      <c r="D4026" s="6">
        <v>800</v>
      </c>
      <c r="E4026" s="8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8257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60" x14ac:dyDescent="0.25">
      <c r="A4027">
        <v>4025</v>
      </c>
      <c r="B4027" s="3" t="s">
        <v>4019</v>
      </c>
      <c r="C4027" s="3" t="s">
        <v>8127</v>
      </c>
      <c r="D4027" s="6">
        <v>5000</v>
      </c>
      <c r="E4027" s="8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8257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5" x14ac:dyDescent="0.25">
      <c r="A4028">
        <v>4026</v>
      </c>
      <c r="B4028" s="3" t="s">
        <v>4020</v>
      </c>
      <c r="C4028" s="3" t="s">
        <v>8128</v>
      </c>
      <c r="D4028" s="6">
        <v>4000</v>
      </c>
      <c r="E4028" s="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8257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60" x14ac:dyDescent="0.25">
      <c r="A4029">
        <v>4027</v>
      </c>
      <c r="B4029" s="3" t="s">
        <v>4021</v>
      </c>
      <c r="C4029" s="3" t="s">
        <v>8129</v>
      </c>
      <c r="D4029" s="6">
        <v>3000</v>
      </c>
      <c r="E4029" s="8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8257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5" x14ac:dyDescent="0.25">
      <c r="A4030">
        <v>4028</v>
      </c>
      <c r="B4030" s="3" t="s">
        <v>4022</v>
      </c>
      <c r="C4030" s="3" t="s">
        <v>8130</v>
      </c>
      <c r="D4030" s="6">
        <v>2000</v>
      </c>
      <c r="E4030" s="8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8257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5" x14ac:dyDescent="0.25">
      <c r="A4031">
        <v>4029</v>
      </c>
      <c r="B4031" s="3" t="s">
        <v>4023</v>
      </c>
      <c r="C4031" s="3" t="s">
        <v>8131</v>
      </c>
      <c r="D4031" s="6">
        <v>20000</v>
      </c>
      <c r="E4031" s="8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8257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60" x14ac:dyDescent="0.25">
      <c r="A4032">
        <v>4030</v>
      </c>
      <c r="B4032" s="3" t="s">
        <v>4024</v>
      </c>
      <c r="C4032" s="3" t="s">
        <v>8132</v>
      </c>
      <c r="D4032" s="6">
        <v>2500</v>
      </c>
      <c r="E4032" s="8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8257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60" x14ac:dyDescent="0.25">
      <c r="A4033">
        <v>4031</v>
      </c>
      <c r="B4033" s="3" t="s">
        <v>4025</v>
      </c>
      <c r="C4033" s="3" t="s">
        <v>8133</v>
      </c>
      <c r="D4033" s="6">
        <v>5000</v>
      </c>
      <c r="E4033" s="8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8257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60" x14ac:dyDescent="0.25">
      <c r="A4034">
        <v>4032</v>
      </c>
      <c r="B4034" s="3" t="s">
        <v>4026</v>
      </c>
      <c r="C4034" s="3" t="s">
        <v>8134</v>
      </c>
      <c r="D4034" s="6">
        <v>6048</v>
      </c>
      <c r="E4034" s="8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8257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5" x14ac:dyDescent="0.25">
      <c r="A4035">
        <v>4033</v>
      </c>
      <c r="B4035" s="3" t="s">
        <v>4027</v>
      </c>
      <c r="C4035" s="3" t="s">
        <v>8135</v>
      </c>
      <c r="D4035" s="6">
        <v>23900</v>
      </c>
      <c r="E4035" s="8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8257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60" x14ac:dyDescent="0.25">
      <c r="A4036">
        <v>4034</v>
      </c>
      <c r="B4036" s="3" t="s">
        <v>4028</v>
      </c>
      <c r="C4036" s="3" t="s">
        <v>8136</v>
      </c>
      <c r="D4036" s="6">
        <v>13500</v>
      </c>
      <c r="E4036" s="8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8257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0" x14ac:dyDescent="0.25">
      <c r="A4037">
        <v>4035</v>
      </c>
      <c r="B4037" s="3" t="s">
        <v>4029</v>
      </c>
      <c r="C4037" s="3" t="s">
        <v>8137</v>
      </c>
      <c r="D4037" s="6">
        <v>10000</v>
      </c>
      <c r="E4037" s="8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8257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5" x14ac:dyDescent="0.25">
      <c r="A4038">
        <v>4036</v>
      </c>
      <c r="B4038" s="3" t="s">
        <v>4030</v>
      </c>
      <c r="C4038" s="3" t="s">
        <v>7435</v>
      </c>
      <c r="D4038" s="6">
        <v>6000</v>
      </c>
      <c r="E4038" s="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8257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60" x14ac:dyDescent="0.25">
      <c r="A4039">
        <v>4037</v>
      </c>
      <c r="B4039" s="3" t="s">
        <v>4031</v>
      </c>
      <c r="C4039" s="3" t="s">
        <v>8138</v>
      </c>
      <c r="D4039" s="6">
        <v>700</v>
      </c>
      <c r="E4039" s="8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8257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5" x14ac:dyDescent="0.25">
      <c r="A4040">
        <v>4038</v>
      </c>
      <c r="B4040" s="3" t="s">
        <v>4032</v>
      </c>
      <c r="C4040" s="3" t="s">
        <v>8139</v>
      </c>
      <c r="D4040" s="6">
        <v>2500</v>
      </c>
      <c r="E4040" s="8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8257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45" x14ac:dyDescent="0.25">
      <c r="A4041">
        <v>4039</v>
      </c>
      <c r="B4041" s="3" t="s">
        <v>4033</v>
      </c>
      <c r="C4041" s="3" t="s">
        <v>8140</v>
      </c>
      <c r="D4041" s="6">
        <v>500</v>
      </c>
      <c r="E4041" s="8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8257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5" x14ac:dyDescent="0.25">
      <c r="A4042">
        <v>4040</v>
      </c>
      <c r="B4042" s="3" t="s">
        <v>4034</v>
      </c>
      <c r="C4042" s="3" t="s">
        <v>8141</v>
      </c>
      <c r="D4042" s="6">
        <v>8000</v>
      </c>
      <c r="E4042" s="8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8257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45" x14ac:dyDescent="0.25">
      <c r="A4043">
        <v>4041</v>
      </c>
      <c r="B4043" s="3" t="s">
        <v>4035</v>
      </c>
      <c r="C4043" s="3" t="s">
        <v>8142</v>
      </c>
      <c r="D4043" s="6">
        <v>5000</v>
      </c>
      <c r="E4043" s="8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8257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60" x14ac:dyDescent="0.25">
      <c r="A4044">
        <v>4042</v>
      </c>
      <c r="B4044" s="3" t="s">
        <v>4036</v>
      </c>
      <c r="C4044" s="3" t="s">
        <v>8143</v>
      </c>
      <c r="D4044" s="6">
        <v>10000</v>
      </c>
      <c r="E4044" s="8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8257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5" x14ac:dyDescent="0.25">
      <c r="A4045">
        <v>4043</v>
      </c>
      <c r="B4045" s="3" t="s">
        <v>4037</v>
      </c>
      <c r="C4045" s="3" t="s">
        <v>8144</v>
      </c>
      <c r="D4045" s="6">
        <v>300</v>
      </c>
      <c r="E4045" s="8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8257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60" x14ac:dyDescent="0.25">
      <c r="A4046">
        <v>4044</v>
      </c>
      <c r="B4046" s="3" t="s">
        <v>4038</v>
      </c>
      <c r="C4046" s="3" t="s">
        <v>8145</v>
      </c>
      <c r="D4046" s="6">
        <v>600</v>
      </c>
      <c r="E4046" s="8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8257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60" x14ac:dyDescent="0.25">
      <c r="A4047">
        <v>4045</v>
      </c>
      <c r="B4047" s="3" t="s">
        <v>4039</v>
      </c>
      <c r="C4047" s="3" t="s">
        <v>8146</v>
      </c>
      <c r="D4047" s="6">
        <v>5000</v>
      </c>
      <c r="E4047" s="8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8257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60" x14ac:dyDescent="0.25">
      <c r="A4048">
        <v>4046</v>
      </c>
      <c r="B4048" s="3" t="s">
        <v>4040</v>
      </c>
      <c r="C4048" s="3" t="s">
        <v>8147</v>
      </c>
      <c r="D4048" s="6">
        <v>5600</v>
      </c>
      <c r="E4048" s="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8257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5" x14ac:dyDescent="0.25">
      <c r="A4049">
        <v>4047</v>
      </c>
      <c r="B4049" s="3" t="s">
        <v>4041</v>
      </c>
      <c r="C4049" s="3" t="s">
        <v>8148</v>
      </c>
      <c r="D4049" s="6">
        <v>5000</v>
      </c>
      <c r="E4049" s="8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8257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60" x14ac:dyDescent="0.25">
      <c r="A4050">
        <v>4048</v>
      </c>
      <c r="B4050" s="3" t="s">
        <v>4042</v>
      </c>
      <c r="C4050" s="3" t="s">
        <v>8149</v>
      </c>
      <c r="D4050" s="6">
        <v>17000</v>
      </c>
      <c r="E4050" s="8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8257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60" x14ac:dyDescent="0.25">
      <c r="A4051">
        <v>4049</v>
      </c>
      <c r="B4051" s="3" t="s">
        <v>4043</v>
      </c>
      <c r="C4051" s="3" t="s">
        <v>8150</v>
      </c>
      <c r="D4051" s="6">
        <v>20000</v>
      </c>
      <c r="E4051" s="8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8257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60" x14ac:dyDescent="0.25">
      <c r="A4052">
        <v>4050</v>
      </c>
      <c r="B4052" s="3" t="s">
        <v>4044</v>
      </c>
      <c r="C4052" s="3" t="s">
        <v>8151</v>
      </c>
      <c r="D4052" s="6">
        <v>1500</v>
      </c>
      <c r="E4052" s="8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8257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5" x14ac:dyDescent="0.25">
      <c r="A4053">
        <v>4051</v>
      </c>
      <c r="B4053" s="3" t="s">
        <v>4045</v>
      </c>
      <c r="C4053" s="3" t="s">
        <v>8152</v>
      </c>
      <c r="D4053" s="6">
        <v>500</v>
      </c>
      <c r="E4053" s="8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8257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0" x14ac:dyDescent="0.25">
      <c r="A4054">
        <v>4052</v>
      </c>
      <c r="B4054" s="3" t="s">
        <v>4046</v>
      </c>
      <c r="C4054" s="3" t="s">
        <v>8153</v>
      </c>
      <c r="D4054" s="6">
        <v>3000</v>
      </c>
      <c r="E4054" s="8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8257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60" x14ac:dyDescent="0.25">
      <c r="A4055">
        <v>4053</v>
      </c>
      <c r="B4055" s="3" t="s">
        <v>4047</v>
      </c>
      <c r="C4055" s="3" t="s">
        <v>8154</v>
      </c>
      <c r="D4055" s="6">
        <v>500</v>
      </c>
      <c r="E4055" s="8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8257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5" x14ac:dyDescent="0.25">
      <c r="A4056">
        <v>4054</v>
      </c>
      <c r="B4056" s="3" t="s">
        <v>4048</v>
      </c>
      <c r="C4056" s="3" t="s">
        <v>8155</v>
      </c>
      <c r="D4056" s="6">
        <v>8880</v>
      </c>
      <c r="E4056" s="8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8257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60" x14ac:dyDescent="0.25">
      <c r="A4057">
        <v>4055</v>
      </c>
      <c r="B4057" s="3" t="s">
        <v>4049</v>
      </c>
      <c r="C4057" s="3" t="s">
        <v>8156</v>
      </c>
      <c r="D4057" s="6">
        <v>5000</v>
      </c>
      <c r="E4057" s="8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8257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60" x14ac:dyDescent="0.25">
      <c r="A4058">
        <v>4056</v>
      </c>
      <c r="B4058" s="3" t="s">
        <v>4050</v>
      </c>
      <c r="C4058" s="3" t="s">
        <v>8157</v>
      </c>
      <c r="D4058" s="6">
        <v>1500</v>
      </c>
      <c r="E4058" s="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8257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60" x14ac:dyDescent="0.25">
      <c r="A4059">
        <v>4057</v>
      </c>
      <c r="B4059" s="3" t="s">
        <v>4051</v>
      </c>
      <c r="C4059" s="3" t="s">
        <v>8158</v>
      </c>
      <c r="D4059" s="6">
        <v>3500</v>
      </c>
      <c r="E4059" s="8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8257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5" x14ac:dyDescent="0.25">
      <c r="A4060">
        <v>4058</v>
      </c>
      <c r="B4060" s="3" t="s">
        <v>4052</v>
      </c>
      <c r="C4060" s="3" t="s">
        <v>8159</v>
      </c>
      <c r="D4060" s="6">
        <v>3750</v>
      </c>
      <c r="E4060" s="8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8257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5" x14ac:dyDescent="0.25">
      <c r="A4061">
        <v>4059</v>
      </c>
      <c r="B4061" s="3" t="s">
        <v>4053</v>
      </c>
      <c r="C4061" s="3" t="s">
        <v>8160</v>
      </c>
      <c r="D4061" s="6">
        <v>10000</v>
      </c>
      <c r="E4061" s="8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8257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60" x14ac:dyDescent="0.25">
      <c r="A4062">
        <v>4060</v>
      </c>
      <c r="B4062" s="3" t="s">
        <v>4054</v>
      </c>
      <c r="C4062" s="3" t="s">
        <v>8161</v>
      </c>
      <c r="D4062" s="6">
        <v>10000</v>
      </c>
      <c r="E4062" s="8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8257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45" x14ac:dyDescent="0.25">
      <c r="A4063">
        <v>4061</v>
      </c>
      <c r="B4063" s="3" t="s">
        <v>4055</v>
      </c>
      <c r="C4063" s="3" t="s">
        <v>8162</v>
      </c>
      <c r="D4063" s="6">
        <v>525</v>
      </c>
      <c r="E4063" s="8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8257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60" x14ac:dyDescent="0.25">
      <c r="A4064">
        <v>4062</v>
      </c>
      <c r="B4064" s="3" t="s">
        <v>4056</v>
      </c>
      <c r="C4064" s="3" t="s">
        <v>8163</v>
      </c>
      <c r="D4064" s="6">
        <v>20000</v>
      </c>
      <c r="E4064" s="8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8257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60" x14ac:dyDescent="0.25">
      <c r="A4065">
        <v>4063</v>
      </c>
      <c r="B4065" s="3" t="s">
        <v>4057</v>
      </c>
      <c r="C4065" s="3" t="s">
        <v>8164</v>
      </c>
      <c r="D4065" s="6">
        <v>9500</v>
      </c>
      <c r="E4065" s="8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8257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60" x14ac:dyDescent="0.25">
      <c r="A4066">
        <v>4064</v>
      </c>
      <c r="B4066" s="3" t="s">
        <v>4058</v>
      </c>
      <c r="C4066" s="3" t="s">
        <v>8165</v>
      </c>
      <c r="D4066" s="6">
        <v>2000</v>
      </c>
      <c r="E4066" s="8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8257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45" x14ac:dyDescent="0.25">
      <c r="A4067">
        <v>4065</v>
      </c>
      <c r="B4067" s="3" t="s">
        <v>4059</v>
      </c>
      <c r="C4067" s="3" t="s">
        <v>8166</v>
      </c>
      <c r="D4067" s="6">
        <v>4000</v>
      </c>
      <c r="E4067" s="8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8257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60" x14ac:dyDescent="0.25">
      <c r="A4068">
        <v>4066</v>
      </c>
      <c r="B4068" s="3" t="s">
        <v>4060</v>
      </c>
      <c r="C4068" s="3" t="s">
        <v>8167</v>
      </c>
      <c r="D4068" s="6">
        <v>15000</v>
      </c>
      <c r="E4068" s="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8257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60" x14ac:dyDescent="0.25">
      <c r="A4069">
        <v>4067</v>
      </c>
      <c r="B4069" s="3" t="s">
        <v>4061</v>
      </c>
      <c r="C4069" s="3" t="s">
        <v>7995</v>
      </c>
      <c r="D4069" s="6">
        <v>5000</v>
      </c>
      <c r="E4069" s="8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8257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45" x14ac:dyDescent="0.25">
      <c r="A4070">
        <v>4068</v>
      </c>
      <c r="B4070" s="3" t="s">
        <v>4062</v>
      </c>
      <c r="C4070" s="3" t="s">
        <v>8168</v>
      </c>
      <c r="D4070" s="6">
        <v>3495</v>
      </c>
      <c r="E4070" s="8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8257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5" x14ac:dyDescent="0.25">
      <c r="A4071">
        <v>4069</v>
      </c>
      <c r="B4071" s="3" t="s">
        <v>4063</v>
      </c>
      <c r="C4071" s="3" t="s">
        <v>8169</v>
      </c>
      <c r="D4071" s="6">
        <v>1250</v>
      </c>
      <c r="E4071" s="8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8257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45" x14ac:dyDescent="0.25">
      <c r="A4072">
        <v>4070</v>
      </c>
      <c r="B4072" s="3" t="s">
        <v>4064</v>
      </c>
      <c r="C4072" s="3" t="s">
        <v>8170</v>
      </c>
      <c r="D4072" s="6">
        <v>1000</v>
      </c>
      <c r="E4072" s="8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8257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60" x14ac:dyDescent="0.25">
      <c r="A4073">
        <v>4071</v>
      </c>
      <c r="B4073" s="3" t="s">
        <v>4065</v>
      </c>
      <c r="C4073" s="3" t="s">
        <v>8171</v>
      </c>
      <c r="D4073" s="6">
        <v>20000</v>
      </c>
      <c r="E4073" s="8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8257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60" x14ac:dyDescent="0.25">
      <c r="A4074">
        <v>4072</v>
      </c>
      <c r="B4074" s="3" t="s">
        <v>4066</v>
      </c>
      <c r="C4074" s="3" t="s">
        <v>8172</v>
      </c>
      <c r="D4074" s="6">
        <v>1000</v>
      </c>
      <c r="E4074" s="8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8257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5" x14ac:dyDescent="0.25">
      <c r="A4075">
        <v>4073</v>
      </c>
      <c r="B4075" s="3" t="s">
        <v>4067</v>
      </c>
      <c r="C4075" s="3" t="s">
        <v>8173</v>
      </c>
      <c r="D4075" s="6">
        <v>3500</v>
      </c>
      <c r="E4075" s="8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8257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60" x14ac:dyDescent="0.25">
      <c r="A4076">
        <v>4074</v>
      </c>
      <c r="B4076" s="3" t="s">
        <v>4068</v>
      </c>
      <c r="C4076" s="3" t="s">
        <v>8174</v>
      </c>
      <c r="D4076" s="6">
        <v>2750</v>
      </c>
      <c r="E4076" s="8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8257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60" x14ac:dyDescent="0.25">
      <c r="A4077">
        <v>4075</v>
      </c>
      <c r="B4077" s="3" t="s">
        <v>4069</v>
      </c>
      <c r="C4077" s="3" t="s">
        <v>8175</v>
      </c>
      <c r="D4077" s="6">
        <v>2000</v>
      </c>
      <c r="E4077" s="8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8257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5" x14ac:dyDescent="0.25">
      <c r="A4078">
        <v>4076</v>
      </c>
      <c r="B4078" s="3" t="s">
        <v>4070</v>
      </c>
      <c r="C4078" s="3" t="s">
        <v>8176</v>
      </c>
      <c r="D4078" s="6">
        <v>700</v>
      </c>
      <c r="E4078" s="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8257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60" x14ac:dyDescent="0.25">
      <c r="A4079">
        <v>4077</v>
      </c>
      <c r="B4079" s="3" t="s">
        <v>4071</v>
      </c>
      <c r="C4079" s="3" t="s">
        <v>8177</v>
      </c>
      <c r="D4079" s="6">
        <v>15000</v>
      </c>
      <c r="E4079" s="8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8257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60" x14ac:dyDescent="0.25">
      <c r="A4080">
        <v>4078</v>
      </c>
      <c r="B4080" s="3" t="s">
        <v>4072</v>
      </c>
      <c r="C4080" s="3" t="s">
        <v>8178</v>
      </c>
      <c r="D4080" s="6">
        <v>250</v>
      </c>
      <c r="E4080" s="8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8257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60" x14ac:dyDescent="0.25">
      <c r="A4081">
        <v>4079</v>
      </c>
      <c r="B4081" s="3" t="s">
        <v>4073</v>
      </c>
      <c r="C4081" s="3" t="s">
        <v>8179</v>
      </c>
      <c r="D4081" s="6">
        <v>3000</v>
      </c>
      <c r="E4081" s="8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8257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60" x14ac:dyDescent="0.25">
      <c r="A4082">
        <v>4080</v>
      </c>
      <c r="B4082" s="3" t="s">
        <v>4074</v>
      </c>
      <c r="C4082" s="3" t="s">
        <v>8180</v>
      </c>
      <c r="D4082" s="6">
        <v>3000</v>
      </c>
      <c r="E4082" s="8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8257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5" x14ac:dyDescent="0.25">
      <c r="A4083">
        <v>4081</v>
      </c>
      <c r="B4083" s="3" t="s">
        <v>4075</v>
      </c>
      <c r="C4083" s="3" t="s">
        <v>8181</v>
      </c>
      <c r="D4083" s="6">
        <v>2224</v>
      </c>
      <c r="E4083" s="8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8257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60" x14ac:dyDescent="0.25">
      <c r="A4084">
        <v>4082</v>
      </c>
      <c r="B4084" s="3" t="s">
        <v>4076</v>
      </c>
      <c r="C4084" s="3" t="s">
        <v>8182</v>
      </c>
      <c r="D4084" s="6">
        <v>150</v>
      </c>
      <c r="E4084" s="8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8257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60" x14ac:dyDescent="0.25">
      <c r="A4085">
        <v>4083</v>
      </c>
      <c r="B4085" s="3" t="s">
        <v>4077</v>
      </c>
      <c r="C4085" s="3" t="s">
        <v>8183</v>
      </c>
      <c r="D4085" s="6">
        <v>3500</v>
      </c>
      <c r="E4085" s="8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8257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60" x14ac:dyDescent="0.25">
      <c r="A4086">
        <v>4084</v>
      </c>
      <c r="B4086" s="3" t="s">
        <v>4078</v>
      </c>
      <c r="C4086" s="3" t="s">
        <v>8184</v>
      </c>
      <c r="D4086" s="6">
        <v>3000</v>
      </c>
      <c r="E4086" s="8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8257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60" x14ac:dyDescent="0.25">
      <c r="A4087">
        <v>4085</v>
      </c>
      <c r="B4087" s="3" t="s">
        <v>4079</v>
      </c>
      <c r="C4087" s="3" t="s">
        <v>8185</v>
      </c>
      <c r="D4087" s="6">
        <v>3500</v>
      </c>
      <c r="E4087" s="8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8257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60" x14ac:dyDescent="0.25">
      <c r="A4088">
        <v>4086</v>
      </c>
      <c r="B4088" s="3" t="s">
        <v>4080</v>
      </c>
      <c r="C4088" s="3" t="s">
        <v>8186</v>
      </c>
      <c r="D4088" s="6">
        <v>1000</v>
      </c>
      <c r="E4088" s="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8257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x14ac:dyDescent="0.25">
      <c r="A4089">
        <v>4087</v>
      </c>
      <c r="B4089" s="3" t="s">
        <v>4081</v>
      </c>
      <c r="C4089" s="3" t="s">
        <v>8187</v>
      </c>
      <c r="D4089" s="6">
        <v>9600</v>
      </c>
      <c r="E4089" s="8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8257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5" x14ac:dyDescent="0.25">
      <c r="A4090">
        <v>4088</v>
      </c>
      <c r="B4090" s="3" t="s">
        <v>4082</v>
      </c>
      <c r="C4090" s="3" t="s">
        <v>8188</v>
      </c>
      <c r="D4090" s="6">
        <v>2000</v>
      </c>
      <c r="E4090" s="8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8257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60" x14ac:dyDescent="0.25">
      <c r="A4091">
        <v>4089</v>
      </c>
      <c r="B4091" s="3" t="s">
        <v>4083</v>
      </c>
      <c r="C4091" s="3" t="s">
        <v>8189</v>
      </c>
      <c r="D4091" s="6">
        <v>5000</v>
      </c>
      <c r="E4091" s="8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8257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5" x14ac:dyDescent="0.25">
      <c r="A4092">
        <v>4090</v>
      </c>
      <c r="B4092" s="3" t="s">
        <v>4084</v>
      </c>
      <c r="C4092" s="3" t="s">
        <v>8190</v>
      </c>
      <c r="D4092" s="6">
        <v>1000</v>
      </c>
      <c r="E4092" s="8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8257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60" x14ac:dyDescent="0.25">
      <c r="A4093">
        <v>4091</v>
      </c>
      <c r="B4093" s="3" t="s">
        <v>4085</v>
      </c>
      <c r="C4093" s="3" t="s">
        <v>8191</v>
      </c>
      <c r="D4093" s="6">
        <v>1600</v>
      </c>
      <c r="E4093" s="8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8257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5" x14ac:dyDescent="0.25">
      <c r="A4094">
        <v>4092</v>
      </c>
      <c r="B4094" s="3" t="s">
        <v>4086</v>
      </c>
      <c r="C4094" s="3" t="s">
        <v>8192</v>
      </c>
      <c r="D4094" s="6">
        <v>110000</v>
      </c>
      <c r="E4094" s="8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8257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60" x14ac:dyDescent="0.25">
      <c r="A4095">
        <v>4093</v>
      </c>
      <c r="B4095" s="3" t="s">
        <v>4087</v>
      </c>
      <c r="C4095" s="3" t="s">
        <v>8193</v>
      </c>
      <c r="D4095" s="6">
        <v>2500</v>
      </c>
      <c r="E4095" s="8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8257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5" x14ac:dyDescent="0.25">
      <c r="A4096">
        <v>4094</v>
      </c>
      <c r="B4096" s="3" t="s">
        <v>4088</v>
      </c>
      <c r="C4096" s="3" t="s">
        <v>8194</v>
      </c>
      <c r="D4096" s="6">
        <v>2000</v>
      </c>
      <c r="E4096" s="8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8257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45" x14ac:dyDescent="0.25">
      <c r="A4097">
        <v>4095</v>
      </c>
      <c r="B4097" s="3" t="s">
        <v>4089</v>
      </c>
      <c r="C4097" s="3" t="s">
        <v>8195</v>
      </c>
      <c r="D4097" s="6">
        <v>30000</v>
      </c>
      <c r="E4097" s="8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8257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5" x14ac:dyDescent="0.25">
      <c r="A4098">
        <v>4096</v>
      </c>
      <c r="B4098" s="3" t="s">
        <v>4090</v>
      </c>
      <c r="C4098" s="3" t="s">
        <v>8196</v>
      </c>
      <c r="D4098" s="6">
        <v>3500</v>
      </c>
      <c r="E4098" s="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8257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60" x14ac:dyDescent="0.25">
      <c r="A4099">
        <v>4097</v>
      </c>
      <c r="B4099" s="3" t="s">
        <v>4091</v>
      </c>
      <c r="C4099" s="3" t="s">
        <v>8197</v>
      </c>
      <c r="D4099" s="6">
        <v>10000</v>
      </c>
      <c r="E4099" s="8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8257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5" x14ac:dyDescent="0.25">
      <c r="A4100">
        <v>4098</v>
      </c>
      <c r="B4100" s="3" t="s">
        <v>4092</v>
      </c>
      <c r="C4100" s="3" t="s">
        <v>8198</v>
      </c>
      <c r="D4100" s="6">
        <v>75000</v>
      </c>
      <c r="E4100" s="8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8257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60" x14ac:dyDescent="0.25">
      <c r="A4101">
        <v>4099</v>
      </c>
      <c r="B4101" s="3" t="s">
        <v>4093</v>
      </c>
      <c r="C4101" s="3" t="s">
        <v>8199</v>
      </c>
      <c r="D4101" s="6">
        <v>4500</v>
      </c>
      <c r="E4101" s="8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8257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45" x14ac:dyDescent="0.25">
      <c r="A4102">
        <v>4100</v>
      </c>
      <c r="B4102" s="3" t="s">
        <v>4094</v>
      </c>
      <c r="C4102" s="3" t="s">
        <v>8200</v>
      </c>
      <c r="D4102" s="6">
        <v>270</v>
      </c>
      <c r="E4102" s="8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8257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60" x14ac:dyDescent="0.25">
      <c r="A4103">
        <v>4101</v>
      </c>
      <c r="B4103" s="3" t="s">
        <v>4095</v>
      </c>
      <c r="C4103" s="3" t="s">
        <v>8201</v>
      </c>
      <c r="D4103" s="6">
        <v>600</v>
      </c>
      <c r="E4103" s="8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8257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5" x14ac:dyDescent="0.25">
      <c r="A4104">
        <v>4102</v>
      </c>
      <c r="B4104" s="3" t="s">
        <v>4096</v>
      </c>
      <c r="C4104" s="3" t="s">
        <v>8202</v>
      </c>
      <c r="D4104" s="6">
        <v>500</v>
      </c>
      <c r="E4104" s="8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8257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5" x14ac:dyDescent="0.25">
      <c r="A4105">
        <v>4103</v>
      </c>
      <c r="B4105" s="3" t="s">
        <v>4097</v>
      </c>
      <c r="C4105" s="3" t="s">
        <v>8203</v>
      </c>
      <c r="D4105" s="6">
        <v>1000</v>
      </c>
      <c r="E4105" s="8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8257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5" x14ac:dyDescent="0.25">
      <c r="A4106">
        <v>4104</v>
      </c>
      <c r="B4106" s="3" t="s">
        <v>4098</v>
      </c>
      <c r="C4106" s="3" t="s">
        <v>8204</v>
      </c>
      <c r="D4106" s="6">
        <v>3000</v>
      </c>
      <c r="E4106" s="8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8257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60" x14ac:dyDescent="0.25">
      <c r="A4107">
        <v>4105</v>
      </c>
      <c r="B4107" s="3" t="s">
        <v>4099</v>
      </c>
      <c r="C4107" s="3" t="s">
        <v>8205</v>
      </c>
      <c r="D4107" s="6">
        <v>33000</v>
      </c>
      <c r="E4107" s="8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8257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60" x14ac:dyDescent="0.25">
      <c r="A4108">
        <v>4106</v>
      </c>
      <c r="B4108" s="3" t="s">
        <v>4100</v>
      </c>
      <c r="C4108" s="3" t="s">
        <v>8206</v>
      </c>
      <c r="D4108" s="6">
        <v>5000</v>
      </c>
      <c r="E4108" s="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8257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60" x14ac:dyDescent="0.25">
      <c r="A4109">
        <v>4107</v>
      </c>
      <c r="B4109" s="3" t="s">
        <v>4101</v>
      </c>
      <c r="C4109" s="3" t="s">
        <v>8207</v>
      </c>
      <c r="D4109" s="6">
        <v>2000</v>
      </c>
      <c r="E4109" s="8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8257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5" x14ac:dyDescent="0.25">
      <c r="A4110">
        <v>4108</v>
      </c>
      <c r="B4110" s="3" t="s">
        <v>4102</v>
      </c>
      <c r="C4110" s="3" t="s">
        <v>8208</v>
      </c>
      <c r="D4110" s="6">
        <v>3000</v>
      </c>
      <c r="E4110" s="8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8257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5" x14ac:dyDescent="0.25">
      <c r="A4111">
        <v>4109</v>
      </c>
      <c r="B4111" s="3" t="s">
        <v>4103</v>
      </c>
      <c r="C4111" s="3" t="s">
        <v>8209</v>
      </c>
      <c r="D4111" s="6">
        <v>500</v>
      </c>
      <c r="E4111" s="8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8257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60" x14ac:dyDescent="0.25">
      <c r="A4112">
        <v>4110</v>
      </c>
      <c r="B4112" s="3" t="s">
        <v>4104</v>
      </c>
      <c r="C4112" s="3" t="s">
        <v>8210</v>
      </c>
      <c r="D4112" s="6">
        <v>300</v>
      </c>
      <c r="E4112" s="8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8257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5" x14ac:dyDescent="0.25">
      <c r="A4113">
        <v>4111</v>
      </c>
      <c r="B4113" s="3" t="s">
        <v>4105</v>
      </c>
      <c r="C4113" s="3" t="s">
        <v>8211</v>
      </c>
      <c r="D4113" s="6">
        <v>3000</v>
      </c>
      <c r="E4113" s="8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8257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60" x14ac:dyDescent="0.25">
      <c r="A4114">
        <v>4112</v>
      </c>
      <c r="B4114" s="3" t="s">
        <v>4106</v>
      </c>
      <c r="C4114" s="3" t="s">
        <v>6958</v>
      </c>
      <c r="D4114" s="6">
        <v>2500</v>
      </c>
      <c r="E4114" s="8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8257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60" x14ac:dyDescent="0.25">
      <c r="A4115">
        <v>4113</v>
      </c>
      <c r="B4115" s="3" t="s">
        <v>4107</v>
      </c>
      <c r="C4115" s="3" t="s">
        <v>8212</v>
      </c>
      <c r="D4115" s="6">
        <v>1500</v>
      </c>
      <c r="E4115" s="8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8257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E9C52-99DE-4DA2-9AC4-B8A34BC6E0D8}">
  <dimension ref="A1:E18"/>
  <sheetViews>
    <sheetView workbookViewId="0">
      <selection activeCell="L21" sqref="L2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8293</v>
      </c>
      <c r="B1" t="s">
        <v>8315</v>
      </c>
    </row>
    <row r="2" spans="1:5" x14ac:dyDescent="0.25">
      <c r="A2" s="10" t="s">
        <v>8295</v>
      </c>
      <c r="B2" t="s">
        <v>8310</v>
      </c>
    </row>
    <row r="4" spans="1:5" x14ac:dyDescent="0.25">
      <c r="A4" s="10" t="s">
        <v>8314</v>
      </c>
      <c r="B4" s="10" t="s">
        <v>8311</v>
      </c>
    </row>
    <row r="5" spans="1:5" x14ac:dyDescent="0.25">
      <c r="A5" s="10" t="s">
        <v>8313</v>
      </c>
      <c r="B5" t="s">
        <v>8213</v>
      </c>
      <c r="C5" t="s">
        <v>8215</v>
      </c>
      <c r="D5" t="s">
        <v>8214</v>
      </c>
      <c r="E5" t="s">
        <v>8312</v>
      </c>
    </row>
    <row r="6" spans="1:5" x14ac:dyDescent="0.25">
      <c r="A6" s="12" t="s">
        <v>8321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2" t="s">
        <v>8327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2" t="s">
        <v>8319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2" t="s">
        <v>8320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2" t="s">
        <v>8326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2" t="s">
        <v>8324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2" t="s">
        <v>8316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2" t="s">
        <v>8325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2" t="s">
        <v>8322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2" t="s">
        <v>8317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2" t="s">
        <v>8323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2" t="s">
        <v>8318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2" t="s">
        <v>8312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97E7-6A54-4145-A0C1-C2AA405EC6BF}">
  <dimension ref="A1:H13"/>
  <sheetViews>
    <sheetView workbookViewId="0">
      <selection activeCell="H30" sqref="H30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8328</v>
      </c>
      <c r="B1" t="s">
        <v>8329</v>
      </c>
      <c r="C1" t="s">
        <v>8330</v>
      </c>
      <c r="D1" t="s">
        <v>8331</v>
      </c>
      <c r="E1" t="s">
        <v>8332</v>
      </c>
      <c r="F1" t="s">
        <v>8333</v>
      </c>
      <c r="G1" s="13" t="s">
        <v>8334</v>
      </c>
      <c r="H1" t="s">
        <v>8335</v>
      </c>
    </row>
    <row r="2" spans="1:8" x14ac:dyDescent="0.25">
      <c r="A2" t="s">
        <v>8336</v>
      </c>
      <c r="B2">
        <f>COUNTIFS([1]Kickstarter!$D:$D,"&lt;1000",[1]Kickstarter!$F:$F, "successful", [1]Kickstarter!$R:$R, "plays")</f>
        <v>141</v>
      </c>
      <c r="C2">
        <f>COUNTIFS([1]Kickstarter!$D:$D,"&lt;1000",[1]Kickstarter!$F:$F, "failed", [1]Kickstarter!$R:$R, "plays")</f>
        <v>45</v>
      </c>
      <c r="D2">
        <f>COUNTIFS([1]Kickstarter!$D:$D,"&lt;1000",[1]Kickstarter!$F:$F, "canceled", [1]Kickstarter!$R:$R, "plays")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>
        <f>D2/E2</f>
        <v>0</v>
      </c>
    </row>
    <row r="3" spans="1:8" x14ac:dyDescent="0.25">
      <c r="A3" t="s">
        <v>8337</v>
      </c>
      <c r="B3">
        <f>COUNTIFS([1]Kickstarter!$D:$D,"&gt;=1000", [1]Kickstarter!$D:$D, "&lt;= 4999", [1]Kickstarter!$F:$F, "successful", [1]Kickstarter!$R:$R, "plays")</f>
        <v>388</v>
      </c>
      <c r="C3">
        <f>COUNTIFS([1]Kickstarter!$D:$D,"&gt;=1000", [1]Kickstarter!$D:$D, "&lt;= 4999", [1]Kickstarter!$F:$F, "failed", [1]Kickstarter!$R:$R, "plays")</f>
        <v>146</v>
      </c>
      <c r="D3">
        <f>COUNTIFS([1]Kickstarter!$D:$D,"&gt;=1000", [1]Kickstarter!$D:$D, "&lt;= 4999", [1]Kickstarter!$F:$F, "canceled", [1]Kickstarter!$R:$R, "plays")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8338</v>
      </c>
      <c r="B4">
        <f>COUNTIFS([1]Kickstarter!$D:$D,"&gt;=5000", [1]Kickstarter!$D:$D, "&lt;= 9999", [1]Kickstarter!$F:$F, "successful", [1]Kickstarter!$R:$R, "plays")</f>
        <v>93</v>
      </c>
      <c r="C4">
        <f>COUNTIFS([1]Kickstarter!$D:$D,"&gt;=5000", [1]Kickstarter!$D:$D, "&lt;= 9999", [1]Kickstarter!$F:$F, "failed", [1]Kickstarter!$R:$R, "plays")</f>
        <v>76</v>
      </c>
      <c r="D4">
        <f>COUNTIFS([1]Kickstarter!$D:$D,"&gt;=5000", [1]Kickstarter!$D:$D, "&lt;= 9999", [1]Kickstarter!$F:$F, "canceled", [1]Kickstarter!$R:$R, 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>
        <f t="shared" si="3"/>
        <v>0</v>
      </c>
    </row>
    <row r="5" spans="1:8" x14ac:dyDescent="0.25">
      <c r="A5" t="s">
        <v>8339</v>
      </c>
      <c r="B5">
        <f>COUNTIFS([1]Kickstarter!$D:$D,"&gt;=10000", [1]Kickstarter!$D:$D, "&lt;= 14999", [1]Kickstarter!$F:$F, "successful", [1]Kickstarter!$R:$R, "plays")</f>
        <v>39</v>
      </c>
      <c r="C5">
        <f>COUNTIFS([1]Kickstarter!$D:$D,"&gt;=10000", [1]Kickstarter!$D:$D, "&lt;= 14999", [1]Kickstarter!$F:$F, "failed", [1]Kickstarter!$R:$R, "plays")</f>
        <v>33</v>
      </c>
      <c r="D5">
        <f>COUNTIFS([1]Kickstarter!$D:$D,"&gt;=10000", [1]Kickstarter!$D:$D, "&lt;= 14999", [1]Kickstarter!$F:$F, "canceled", [1]Kickstarter!$R:$R, 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>
        <f t="shared" si="3"/>
        <v>0</v>
      </c>
    </row>
    <row r="6" spans="1:8" x14ac:dyDescent="0.25">
      <c r="A6" t="s">
        <v>8340</v>
      </c>
      <c r="B6">
        <f>COUNTIFS([1]Kickstarter!$D:$D,"&gt;=15000", [1]Kickstarter!$D:$D, "&lt;= 19999", [1]Kickstarter!$F:$F, "successful", [1]Kickstarter!$R:$R, "plays")</f>
        <v>12</v>
      </c>
      <c r="C6">
        <f>COUNTIFS([1]Kickstarter!$D:$D,"&gt;=15000", [1]Kickstarter!$D:$D, "&lt;= 19999", [1]Kickstarter!$F:$F, "failed", [1]Kickstarter!$R:$R, "plays")</f>
        <v>12</v>
      </c>
      <c r="D6">
        <f>COUNTIFS([1]Kickstarter!$D:$D,"&gt;=15000", [1]Kickstarter!$D:$D, "&lt;= 19999", [1]Kickstarter!$F:$F, "canceled", [1]Kickstarter!$R:$R, 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>
        <f t="shared" si="3"/>
        <v>0</v>
      </c>
    </row>
    <row r="7" spans="1:8" x14ac:dyDescent="0.25">
      <c r="A7" t="s">
        <v>8341</v>
      </c>
      <c r="B7">
        <f>COUNTIFS([1]Kickstarter!$D:$D,"&gt;=20000", [1]Kickstarter!$D:$D, "&lt;= 24999", [1]Kickstarter!$F:$F, "successful", [1]Kickstarter!$R:$R, "plays")</f>
        <v>9</v>
      </c>
      <c r="C7">
        <f>COUNTIFS([1]Kickstarter!$D:$D,"&gt;=20000", [1]Kickstarter!$D:$D, "&lt;= 24999", [1]Kickstarter!$F:$F, "failed", [1]Kickstarter!$R:$R, "plays")</f>
        <v>11</v>
      </c>
      <c r="D7">
        <f>COUNTIFS([1]Kickstarter!$D:$D,"&gt;=20000", [1]Kickstarter!$D:$D, "&lt;= 24999", [1]Kickstarter!$F:$F, "canceled", [1]Kickstarter!$R:$R, 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>
        <f t="shared" si="3"/>
        <v>0</v>
      </c>
    </row>
    <row r="8" spans="1:8" x14ac:dyDescent="0.25">
      <c r="A8" t="s">
        <v>8342</v>
      </c>
      <c r="B8">
        <f>COUNTIFS([1]Kickstarter!$D:$D,"&gt;=25000", [1]Kickstarter!$D:$D, "&lt;= 29999", [1]Kickstarter!$F:$F, "successful", [1]Kickstarter!$R:$R, "plays")</f>
        <v>1</v>
      </c>
      <c r="C8">
        <f>COUNTIFS([1]Kickstarter!$D:$D,"&gt;=25000", [1]Kickstarter!$D:$D, "&lt;= 29999", [1]Kickstarter!$F:$F, "failed", [1]Kickstarter!$R:$R, "plays")</f>
        <v>4</v>
      </c>
      <c r="D8">
        <f>COUNTIFS([1]Kickstarter!$D:$D,"&gt;=25000", [1]Kickstarter!$D:$D, "&lt;= 29999", [1]Kickstarter!$F:$F, "canceled", [1]Kickstarter!$R:$R, 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>
        <f t="shared" si="3"/>
        <v>0</v>
      </c>
    </row>
    <row r="9" spans="1:8" x14ac:dyDescent="0.25">
      <c r="A9" t="s">
        <v>8343</v>
      </c>
      <c r="B9">
        <f>COUNTIFS([1]Kickstarter!$D:$D,"&gt;=30000", [1]Kickstarter!$D:$D, "&lt;= 34999", [1]Kickstarter!$F:$F, "successful", [1]Kickstarter!$R:$R, "plays")</f>
        <v>3</v>
      </c>
      <c r="C9">
        <f>COUNTIFS([1]Kickstarter!$D:$D,"&gt;=30000", [1]Kickstarter!$D:$D, "&lt;= 34999", [1]Kickstarter!$F:$F, "failed", [1]Kickstarter!$R:$R, "plays")</f>
        <v>8</v>
      </c>
      <c r="D9">
        <f>COUNTIFS([1]Kickstarter!$D:$D,"&gt;=30000", [1]Kickstarter!$D:$D, "&lt;= 34999", [1]Kickstarter!$F:$F, "canceled", [1]Kickstarter!$R:$R, 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>
        <f t="shared" si="3"/>
        <v>0</v>
      </c>
    </row>
    <row r="10" spans="1:8" x14ac:dyDescent="0.25">
      <c r="A10" t="s">
        <v>8344</v>
      </c>
      <c r="B10">
        <f>COUNTIFS([1]Kickstarter!$D:$D,"&gt;=35000", [1]Kickstarter!$D:$D, "&lt;= 39999", [1]Kickstarter!F:F, "successful", [1]Kickstarter!$R:$R, "plays")</f>
        <v>4</v>
      </c>
      <c r="C10">
        <f>COUNTIFS([1]Kickstarter!$D:$D,"&gt;=35000", [1]Kickstarter!$D:$D, "&lt;= 39999", [1]Kickstarter!F:F, "failed", [1]Kickstarter!$R:$R, "plays")</f>
        <v>2</v>
      </c>
      <c r="D10">
        <f>COUNTIFS([1]Kickstarter!$D:$D,"&gt;=35000", [1]Kickstarter!$D:$D, "&lt;= 39999", [1]Kickstarter!H:H, "canceled", [1]Kickstarter!$R:$R, 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>
        <f t="shared" si="3"/>
        <v>0</v>
      </c>
    </row>
    <row r="11" spans="1:8" x14ac:dyDescent="0.25">
      <c r="A11" t="s">
        <v>8345</v>
      </c>
      <c r="B11">
        <f>COUNTIFS([1]Kickstarter!$D:$D,"&gt;=40000", [1]Kickstarter!$D:$D, "&lt;= 44999", [1]Kickstarter!$F:$F, "successful", [1]Kickstarter!$R:$R, "plays")</f>
        <v>2</v>
      </c>
      <c r="C11">
        <f>COUNTIFS([1]Kickstarter!$D:$D,"&gt;=40000", [1]Kickstarter!$D:$D, "&lt;= 44999", [1]Kickstarter!$F:$F, "failed", [1]Kickstarter!$R:$R, "plays")</f>
        <v>1</v>
      </c>
      <c r="D11">
        <f>COUNTIFS([1]Kickstarter!$D:$D,"&gt;=40000", [1]Kickstarter!$D:$D, "&lt;= 44999", [1]Kickstarter!$F:$F, "canceled", [1]Kickstarter!$R:$R, 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>
        <f t="shared" si="3"/>
        <v>0</v>
      </c>
    </row>
    <row r="12" spans="1:8" x14ac:dyDescent="0.25">
      <c r="A12" t="s">
        <v>8346</v>
      </c>
      <c r="B12">
        <f>COUNTIFS([1]Kickstarter!$D:$D,"&gt;=45000", [1]Kickstarter!$D:$D, "&lt;= 49999", [1]Kickstarter!$F:$F, "successful", [1]Kickstarter!$R:$R, "plays")</f>
        <v>0</v>
      </c>
      <c r="C12">
        <f>COUNTIFS([1]Kickstarter!$D:$D,"&gt;=45000", [1]Kickstarter!$D:$D, "&lt;= 49999", [1]Kickstarter!$F:$F, "failed", [1]Kickstarter!$R:$R, "plays")</f>
        <v>1</v>
      </c>
      <c r="D12">
        <f>COUNTIFS([1]Kickstarter!$D:$D,"&gt;=45000", [1]Kickstarter!$D:$D, "&lt;= 49999", [1]Kickstarter!$F:$F, "canceled", [1]Kickstarter!$R:$R, 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>
        <f t="shared" si="3"/>
        <v>0</v>
      </c>
    </row>
    <row r="13" spans="1:8" x14ac:dyDescent="0.25">
      <c r="A13" t="s">
        <v>8347</v>
      </c>
      <c r="B13">
        <f>COUNTIFS([1]Kickstarter!$D:$D,"&gt;=50000",[1]Kickstarter!$F:$F, "successful", [1]Kickstarter!$R:$R, "plays")</f>
        <v>2</v>
      </c>
      <c r="C13">
        <f>COUNTIFS([1]Kickstarter!$D:$D,"&gt;=50000",[1]Kickstarter!$F:$F, "failed", [1]Kickstarter!$R:$R, "plays")</f>
        <v>14</v>
      </c>
      <c r="D13">
        <f>COUNTIFS([1]Kickstarter!$D:$D,"&gt;=50000",[1]Kickstarter!$F:$F, "canceled", [1]Kickstarter!$R:$R, 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Odoma Agawu</cp:lastModifiedBy>
  <dcterms:created xsi:type="dcterms:W3CDTF">2017-04-20T15:17:24Z</dcterms:created>
  <dcterms:modified xsi:type="dcterms:W3CDTF">2022-12-14T01:41:16Z</dcterms:modified>
</cp:coreProperties>
</file>