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Nutrient-Limits\Source Files\"/>
    </mc:Choice>
  </mc:AlternateContent>
  <xr:revisionPtr revIDLastSave="0" documentId="13_ncr:1_{66FEF67E-DAA9-41A1-BEF2-222DD1F100FE}" xr6:coauthVersionLast="47" xr6:coauthVersionMax="47" xr10:uidLastSave="{00000000-0000-0000-0000-000000000000}"/>
  <bookViews>
    <workbookView xWindow="38290" yWindow="-110" windowWidth="38620" windowHeight="21220" activeTab="2" xr2:uid="{94DBCC62-8118-420D-A5C2-B4D50E79F4AD}"/>
  </bookViews>
  <sheets>
    <sheet name="Limits" sheetId="1" r:id="rId1"/>
    <sheet name="Not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</calcChain>
</file>

<file path=xl/sharedStrings.xml><?xml version="1.0" encoding="utf-8"?>
<sst xmlns="http://schemas.openxmlformats.org/spreadsheetml/2006/main" count="260" uniqueCount="104">
  <si>
    <t>Nutrient</t>
  </si>
  <si>
    <t>95kcal</t>
  </si>
  <si>
    <t>110 kcal</t>
  </si>
  <si>
    <t>Late Growth</t>
  </si>
  <si>
    <t xml:space="preserve">Max Late </t>
  </si>
  <si>
    <t>Lysine</t>
  </si>
  <si>
    <t>Methionine</t>
  </si>
  <si>
    <t xml:space="preserve">Linoleic acid (w-6) </t>
  </si>
  <si>
    <t>mg</t>
  </si>
  <si>
    <t>Alpha-linolenic acid (w-3)</t>
  </si>
  <si>
    <t>Calcium</t>
  </si>
  <si>
    <t>CaP Ratio</t>
  </si>
  <si>
    <t>Copper</t>
  </si>
  <si>
    <t>Iodine</t>
  </si>
  <si>
    <t>Zinc</t>
  </si>
  <si>
    <t>Selenium</t>
  </si>
  <si>
    <t>Riboflavin</t>
  </si>
  <si>
    <t>Units</t>
  </si>
  <si>
    <t>g</t>
  </si>
  <si>
    <t>IU</t>
  </si>
  <si>
    <t>ug</t>
  </si>
  <si>
    <t>Vitamin E</t>
  </si>
  <si>
    <t>Arginine</t>
  </si>
  <si>
    <t>rat</t>
  </si>
  <si>
    <t>Max Adult</t>
  </si>
  <si>
    <t>Protein</t>
  </si>
  <si>
    <t>Fat</t>
  </si>
  <si>
    <t>Carbs</t>
  </si>
  <si>
    <t>Ash</t>
  </si>
  <si>
    <t>Energy</t>
  </si>
  <si>
    <t>Water</t>
  </si>
  <si>
    <t>Biotin</t>
  </si>
  <si>
    <t>Vitamin C</t>
  </si>
  <si>
    <t>Vitamin K</t>
  </si>
  <si>
    <t>Lutein</t>
  </si>
  <si>
    <t>Taurine</t>
  </si>
  <si>
    <t>kcal</t>
  </si>
  <si>
    <t>Methionine and Cystine</t>
  </si>
  <si>
    <t>Phenylalanine and Tyrosine</t>
  </si>
  <si>
    <t xml:space="preserve">EPA (W-3) </t>
  </si>
  <si>
    <t xml:space="preserve">DHA (W-3) </t>
  </si>
  <si>
    <t>Limit Type</t>
  </si>
  <si>
    <t>n</t>
  </si>
  <si>
    <t>s</t>
  </si>
  <si>
    <t>r</t>
  </si>
  <si>
    <t>301,305</t>
  </si>
  <si>
    <t>508,509</t>
  </si>
  <si>
    <t xml:space="preserve">Vitamin A </t>
  </si>
  <si>
    <t>0.3</t>
  </si>
  <si>
    <t>.025</t>
  </si>
  <si>
    <t>506,507</t>
  </si>
  <si>
    <t>NUM</t>
  </si>
  <si>
    <t>Elements</t>
  </si>
  <si>
    <t>323,341,342,343</t>
  </si>
  <si>
    <t>LimToDb</t>
  </si>
  <si>
    <t>Early</t>
  </si>
  <si>
    <t>Max Early</t>
  </si>
  <si>
    <r>
      <rPr>
        <sz val="14"/>
        <rFont val="Arial"/>
        <family val="2"/>
      </rPr>
      <t>g</t>
    </r>
  </si>
  <si>
    <r>
      <rPr>
        <sz val="14"/>
        <rFont val="Arial"/>
        <family val="2"/>
      </rPr>
      <t>Histidine</t>
    </r>
  </si>
  <si>
    <r>
      <rPr>
        <sz val="14"/>
        <rFont val="Arial"/>
        <family val="2"/>
      </rPr>
      <t>lsoleucine</t>
    </r>
  </si>
  <si>
    <r>
      <rPr>
        <sz val="14"/>
        <rFont val="Arial"/>
        <family val="2"/>
      </rPr>
      <t>Leucine</t>
    </r>
  </si>
  <si>
    <r>
      <rPr>
        <sz val="14"/>
        <rFont val="Arial"/>
        <family val="2"/>
      </rPr>
      <t>Phenylalanine</t>
    </r>
  </si>
  <si>
    <r>
      <rPr>
        <sz val="14"/>
        <rFont val="Arial"/>
        <family val="2"/>
      </rPr>
      <t>Threonine</t>
    </r>
  </si>
  <si>
    <r>
      <rPr>
        <sz val="14"/>
        <rFont val="Arial"/>
        <family val="2"/>
      </rPr>
      <t>Tryptophan</t>
    </r>
  </si>
  <si>
    <r>
      <rPr>
        <sz val="14"/>
        <rFont val="Arial"/>
        <family val="2"/>
      </rPr>
      <t>Valine</t>
    </r>
  </si>
  <si>
    <r>
      <rPr>
        <sz val="14"/>
        <rFont val="Arial"/>
        <family val="2"/>
      </rPr>
      <t>Phosphorus</t>
    </r>
  </si>
  <si>
    <r>
      <rPr>
        <sz val="14"/>
        <rFont val="Arial"/>
        <family val="2"/>
      </rPr>
      <t>Potassium</t>
    </r>
  </si>
  <si>
    <r>
      <rPr>
        <sz val="14"/>
        <rFont val="Arial"/>
        <family val="2"/>
      </rPr>
      <t>Sodium·</t>
    </r>
  </si>
  <si>
    <r>
      <rPr>
        <sz val="14"/>
        <rFont val="Arial"/>
        <family val="2"/>
      </rPr>
      <t>Magnesium</t>
    </r>
  </si>
  <si>
    <r>
      <rPr>
        <sz val="14"/>
        <rFont val="Arial"/>
        <family val="2"/>
      </rPr>
      <t>mg</t>
    </r>
  </si>
  <si>
    <r>
      <rPr>
        <sz val="14"/>
        <rFont val="Arial"/>
        <family val="2"/>
      </rPr>
      <t>Iron·</t>
    </r>
  </si>
  <si>
    <r>
      <rPr>
        <sz val="14"/>
        <rFont val="Arial"/>
        <family val="2"/>
      </rPr>
      <t>Manganese</t>
    </r>
  </si>
  <si>
    <r>
      <rPr>
        <sz val="14"/>
        <rFont val="Arial"/>
        <family val="2"/>
      </rPr>
      <t>µg</t>
    </r>
  </si>
  <si>
    <r>
      <rPr>
        <sz val="14"/>
        <rFont val="Arial"/>
        <family val="2"/>
      </rPr>
      <t>IU</t>
    </r>
  </si>
  <si>
    <r>
      <rPr>
        <sz val="14"/>
        <rFont val="Arial"/>
        <family val="2"/>
      </rPr>
      <t>Thiamine</t>
    </r>
  </si>
  <si>
    <r>
      <rPr>
        <sz val="14"/>
        <rFont val="Arial"/>
        <family val="2"/>
      </rPr>
      <t>Pantothenic acid</t>
    </r>
  </si>
  <si>
    <r>
      <rPr>
        <sz val="14"/>
        <rFont val="Arial"/>
        <family val="2"/>
      </rPr>
      <t>Vitamin B6 (Pyridoxine)</t>
    </r>
  </si>
  <si>
    <r>
      <rPr>
        <sz val="14"/>
        <rFont val="Arial"/>
        <family val="2"/>
      </rPr>
      <t>Vitamin B12</t>
    </r>
  </si>
  <si>
    <r>
      <rPr>
        <sz val="14"/>
        <rFont val="Arial"/>
        <family val="2"/>
      </rPr>
      <t>Niacin</t>
    </r>
  </si>
  <si>
    <r>
      <rPr>
        <sz val="14"/>
        <rFont val="Arial"/>
        <family val="2"/>
      </rPr>
      <t>Folic acid</t>
    </r>
  </si>
  <si>
    <r>
      <rPr>
        <sz val="14"/>
        <rFont val="Arial"/>
        <family val="2"/>
      </rPr>
      <t>Choline</t>
    </r>
  </si>
  <si>
    <t>num</t>
  </si>
  <si>
    <t>F20D4N6</t>
  </si>
  <si>
    <t>F22D4N6</t>
  </si>
  <si>
    <t>w6/w3</t>
  </si>
  <si>
    <t>Infood</t>
  </si>
  <si>
    <t>wrat is more complex than shown and is the sum of the w6 fatty acids over the sum of the w3 fatty acids</t>
  </si>
  <si>
    <t>Our tables are off the Australian Databaswe with Amino acid results from the Canadain Databse. Amino acid results are scarce but are mostly uniform over animal species.</t>
  </si>
  <si>
    <t>Total Fibre</t>
  </si>
  <si>
    <t>Vitamin D Total (D2 And D3)</t>
  </si>
  <si>
    <t>Total w3</t>
  </si>
  <si>
    <t>Total w6</t>
  </si>
  <si>
    <t>869,868</t>
  </si>
  <si>
    <t>Nut ID</t>
  </si>
  <si>
    <t>Oxalic Acid</t>
  </si>
  <si>
    <t>9</t>
  </si>
  <si>
    <t>Caffene</t>
  </si>
  <si>
    <t>Chlorine</t>
  </si>
  <si>
    <t>Phytoserols</t>
  </si>
  <si>
    <t>entries without values are for monitoring</t>
  </si>
  <si>
    <t xml:space="preserve">Lectins are more complex </t>
  </si>
  <si>
    <t>https://www.precisionnutrition.com/all-about-phytates-phytic-acid</t>
  </si>
  <si>
    <t>https://www.ncbi.nlm.nih.gov/pmc/articles/PMC7142709/</t>
  </si>
  <si>
    <t>suggests it may not affect zn absorptipns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</si>
</sst>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22"/>
      <color rgb="FF00BBE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hair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hair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0" fontId="1" fillId="0" borderId="0" xfId="0" applyFont="1"/>
    <xf numFmtId="1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wrapText="1"/>
    </xf>
    <xf numFmtId="2" fontId="3" fillId="2" borderId="0" xfId="0" applyNumberFormat="1" applyFont="1" applyFill="1" applyAlignment="1">
      <alignment horizontal="left" wrapText="1"/>
    </xf>
    <xf numFmtId="1" fontId="3" fillId="0" borderId="0" xfId="0" applyNumberFormat="1" applyFont="1" applyAlignment="1">
      <alignment horizontal="left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49" fontId="4" fillId="3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177801</xdr:colOff>
      <xdr:row>24</xdr:row>
      <xdr:rowOff>82550</xdr:rowOff>
    </xdr:from>
    <xdr:to>
      <xdr:col>17</xdr:col>
      <xdr:colOff>381001</xdr:colOff>
      <xdr:row>34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6A28DD-90EA-BD5D-EC6D-B56B1F2F8AD2}"/>
            </a:ext>
          </a:extLst>
        </xdr:cNvPr>
        <xdr:cNvSpPr txBox="1"/>
      </xdr:nvSpPr>
      <xdr:spPr>
        <a:xfrm>
          <a:off x="2616201" y="4502150"/>
          <a:ext cx="8128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Fermentation and bread leavening (using yeast) can help to break down phytic acid due to the activation of native phytase enzymes, reducing the number of phosphate groups.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big stuff since myo-inositol phosphates with fewer than five phosphate groups don’t inhibit zinc absorption (IP1 to IP4).  And those with fewer than three phosphate groups don’t inhibit iron absorption (IP3 to IP2).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some of the acids produced during fermentation might actually boost absorption of certain minerals.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5ECE-D831-43A8-AC93-A120336B57AF}">
  <dimension ref="A1:U68"/>
  <sheetViews>
    <sheetView topLeftCell="A14" workbookViewId="0">
      <selection activeCell="A60" sqref="A60"/>
    </sheetView>
  </sheetViews>
  <sheetFormatPr defaultColWidth="0" defaultRowHeight="17.5" zeroHeight="1" x14ac:dyDescent="0.35"/>
  <cols>
    <col min="1" max="3" width="9.81640625" style="14" customWidth="1"/>
    <col min="4" max="4" width="34.453125" style="30" customWidth="1"/>
    <col min="5" max="5" width="21.7265625" style="30" customWidth="1"/>
    <col min="6" max="6" width="9" style="31" customWidth="1"/>
    <col min="7" max="7" width="15.7265625" style="32" customWidth="1"/>
    <col min="8" max="8" width="13.7265625" style="33" customWidth="1"/>
    <col min="9" max="10" width="14.1796875" style="32" customWidth="1"/>
    <col min="11" max="11" width="13.453125" style="31" customWidth="1"/>
    <col min="12" max="12" width="11.90625" style="34" bestFit="1" customWidth="1"/>
    <col min="13" max="13" width="16.81640625" style="32" customWidth="1"/>
    <col min="14" max="14" width="11.453125" style="21" customWidth="1"/>
    <col min="15" max="15" width="9.1796875" style="21" customWidth="1"/>
    <col min="16" max="21" width="0" hidden="1" customWidth="1"/>
    <col min="22" max="16384" width="9.1796875" hidden="1"/>
  </cols>
  <sheetData>
    <row r="1" spans="1:15" s="7" customFormat="1" ht="31" x14ac:dyDescent="0.35">
      <c r="A1" s="1" t="s">
        <v>93</v>
      </c>
      <c r="B1" s="1" t="s">
        <v>41</v>
      </c>
      <c r="C1" s="1" t="s">
        <v>85</v>
      </c>
      <c r="D1" s="2" t="s">
        <v>0</v>
      </c>
      <c r="E1" s="2" t="s">
        <v>52</v>
      </c>
      <c r="F1" s="3" t="s">
        <v>17</v>
      </c>
      <c r="G1" s="4" t="s">
        <v>1</v>
      </c>
      <c r="H1" s="5" t="s">
        <v>2</v>
      </c>
      <c r="I1" s="4" t="s">
        <v>55</v>
      </c>
      <c r="J1" s="4" t="s">
        <v>3</v>
      </c>
      <c r="K1" s="4" t="s">
        <v>56</v>
      </c>
      <c r="L1" s="6" t="s">
        <v>4</v>
      </c>
      <c r="M1" s="4" t="s">
        <v>24</v>
      </c>
      <c r="N1" s="3" t="s">
        <v>54</v>
      </c>
      <c r="O1" s="3" t="s">
        <v>17</v>
      </c>
    </row>
    <row r="2" spans="1:15" x14ac:dyDescent="0.35">
      <c r="A2" s="8">
        <f>203</f>
        <v>203</v>
      </c>
      <c r="B2" s="8" t="s">
        <v>42</v>
      </c>
      <c r="C2" s="8"/>
      <c r="D2" s="9" t="s">
        <v>25</v>
      </c>
      <c r="E2" s="9"/>
      <c r="F2" s="10" t="s">
        <v>18</v>
      </c>
      <c r="G2" s="11">
        <v>21</v>
      </c>
      <c r="H2" s="12">
        <v>18</v>
      </c>
      <c r="I2" s="11">
        <v>25</v>
      </c>
      <c r="J2" s="11">
        <v>20</v>
      </c>
      <c r="K2" s="11"/>
      <c r="L2" s="13"/>
      <c r="M2" s="11"/>
      <c r="N2" s="10"/>
      <c r="O2" s="10" t="s">
        <v>18</v>
      </c>
    </row>
    <row r="3" spans="1:15" x14ac:dyDescent="0.35">
      <c r="A3" s="8">
        <f>204</f>
        <v>204</v>
      </c>
      <c r="B3" s="8" t="s">
        <v>42</v>
      </c>
      <c r="C3" s="8"/>
      <c r="D3" s="9" t="s">
        <v>26</v>
      </c>
      <c r="E3" s="9"/>
      <c r="F3" s="10" t="s">
        <v>18</v>
      </c>
      <c r="G3" s="11">
        <v>5.5</v>
      </c>
      <c r="H3" s="12">
        <v>5.5</v>
      </c>
      <c r="I3" s="11">
        <v>8.5</v>
      </c>
      <c r="J3" s="11">
        <v>8.5</v>
      </c>
      <c r="K3" s="11"/>
      <c r="L3" s="13"/>
      <c r="M3" s="11"/>
      <c r="N3" s="10"/>
      <c r="O3" s="10" t="s">
        <v>18</v>
      </c>
    </row>
    <row r="4" spans="1:15" x14ac:dyDescent="0.35">
      <c r="A4" s="8">
        <f>205</f>
        <v>205</v>
      </c>
      <c r="B4" s="8" t="s">
        <v>42</v>
      </c>
      <c r="C4" s="8"/>
      <c r="D4" s="9" t="s">
        <v>27</v>
      </c>
      <c r="E4" s="9"/>
      <c r="F4" s="10" t="s">
        <v>18</v>
      </c>
      <c r="G4" s="11"/>
      <c r="H4" s="12"/>
      <c r="I4" s="11"/>
      <c r="J4" s="11"/>
      <c r="K4" s="11"/>
      <c r="L4" s="13"/>
      <c r="M4" s="11"/>
      <c r="N4" s="10"/>
      <c r="O4" s="10" t="s">
        <v>18</v>
      </c>
    </row>
    <row r="5" spans="1:15" x14ac:dyDescent="0.35">
      <c r="A5" s="8">
        <f>207</f>
        <v>207</v>
      </c>
      <c r="B5" s="8" t="s">
        <v>42</v>
      </c>
      <c r="C5" s="8"/>
      <c r="D5" s="9" t="s">
        <v>28</v>
      </c>
      <c r="E5" s="9"/>
      <c r="F5" s="10" t="s">
        <v>18</v>
      </c>
      <c r="G5" s="11">
        <v>3</v>
      </c>
      <c r="H5" s="12">
        <v>3</v>
      </c>
      <c r="I5" s="11">
        <v>3</v>
      </c>
      <c r="J5" s="11">
        <v>3</v>
      </c>
      <c r="K5" s="11">
        <v>9</v>
      </c>
      <c r="L5" s="13">
        <v>9</v>
      </c>
      <c r="M5" s="11">
        <v>9</v>
      </c>
      <c r="N5" s="10"/>
      <c r="O5" s="10" t="s">
        <v>18</v>
      </c>
    </row>
    <row r="6" spans="1:15" x14ac:dyDescent="0.35">
      <c r="A6" s="8">
        <v>245</v>
      </c>
      <c r="B6" s="8" t="s">
        <v>42</v>
      </c>
      <c r="C6" s="8"/>
      <c r="D6" s="9" t="s">
        <v>94</v>
      </c>
      <c r="E6" s="9"/>
      <c r="F6" s="10" t="s">
        <v>8</v>
      </c>
      <c r="G6" s="11">
        <v>0</v>
      </c>
      <c r="H6" s="12">
        <v>0</v>
      </c>
      <c r="I6" s="11">
        <v>0</v>
      </c>
      <c r="J6" s="11">
        <v>0</v>
      </c>
      <c r="K6" s="11">
        <v>10</v>
      </c>
      <c r="L6" s="13">
        <v>10</v>
      </c>
      <c r="M6" s="11">
        <v>10</v>
      </c>
      <c r="N6" s="10"/>
      <c r="O6" s="10" t="s">
        <v>95</v>
      </c>
    </row>
    <row r="7" spans="1:15" x14ac:dyDescent="0.35">
      <c r="A7" s="8">
        <v>262</v>
      </c>
      <c r="B7" s="8" t="s">
        <v>42</v>
      </c>
      <c r="C7" s="8"/>
      <c r="D7" s="9" t="s">
        <v>96</v>
      </c>
      <c r="E7" s="9"/>
      <c r="F7" s="10" t="s">
        <v>8</v>
      </c>
      <c r="G7" s="11">
        <v>0</v>
      </c>
      <c r="H7" s="12">
        <v>0</v>
      </c>
      <c r="I7" s="11">
        <v>0</v>
      </c>
      <c r="J7" s="11">
        <v>0</v>
      </c>
      <c r="K7" s="11">
        <v>10</v>
      </c>
      <c r="L7" s="13">
        <v>10</v>
      </c>
      <c r="M7" s="11">
        <v>10</v>
      </c>
      <c r="N7" s="10"/>
      <c r="O7" s="10"/>
    </row>
    <row r="8" spans="1:15" x14ac:dyDescent="0.35">
      <c r="A8" s="8">
        <v>208</v>
      </c>
      <c r="B8" s="8" t="s">
        <v>42</v>
      </c>
      <c r="C8" s="8"/>
      <c r="D8" s="9" t="s">
        <v>29</v>
      </c>
      <c r="E8" s="9"/>
      <c r="F8" s="10" t="s">
        <v>36</v>
      </c>
      <c r="G8" s="11">
        <v>250</v>
      </c>
      <c r="H8" s="12">
        <v>300</v>
      </c>
      <c r="I8" s="11">
        <v>300</v>
      </c>
      <c r="J8" s="11">
        <v>300</v>
      </c>
      <c r="K8" s="11">
        <v>680</v>
      </c>
      <c r="L8" s="13">
        <v>680</v>
      </c>
      <c r="M8" s="11">
        <v>680</v>
      </c>
      <c r="N8" s="10"/>
      <c r="O8" s="10" t="s">
        <v>36</v>
      </c>
    </row>
    <row r="9" spans="1:15" x14ac:dyDescent="0.35">
      <c r="A9" s="8">
        <v>255</v>
      </c>
      <c r="B9" s="8" t="s">
        <v>42</v>
      </c>
      <c r="C9" s="8"/>
      <c r="D9" s="9" t="s">
        <v>30</v>
      </c>
      <c r="E9" s="9"/>
      <c r="F9" s="10" t="s">
        <v>18</v>
      </c>
      <c r="G9" s="11"/>
      <c r="H9" s="12"/>
      <c r="I9" s="11"/>
      <c r="J9" s="11"/>
      <c r="K9" s="11"/>
      <c r="L9" s="13"/>
      <c r="M9" s="11"/>
      <c r="N9" s="10"/>
      <c r="O9" s="10" t="s">
        <v>18</v>
      </c>
    </row>
    <row r="10" spans="1:15" x14ac:dyDescent="0.35">
      <c r="A10" s="8">
        <v>291</v>
      </c>
      <c r="B10" s="8" t="s">
        <v>42</v>
      </c>
      <c r="C10" s="8"/>
      <c r="D10" s="9" t="s">
        <v>88</v>
      </c>
      <c r="E10" s="9"/>
      <c r="F10" s="10" t="s">
        <v>18</v>
      </c>
      <c r="G10" s="11">
        <v>2</v>
      </c>
      <c r="H10" s="12">
        <v>2</v>
      </c>
      <c r="I10" s="11">
        <v>2</v>
      </c>
      <c r="J10" s="11">
        <v>2</v>
      </c>
      <c r="K10" s="11"/>
      <c r="L10" s="13"/>
      <c r="M10" s="11"/>
      <c r="N10" s="10"/>
      <c r="O10" s="10" t="s">
        <v>18</v>
      </c>
    </row>
    <row r="11" spans="1:15" x14ac:dyDescent="0.35">
      <c r="A11" s="14">
        <v>511</v>
      </c>
      <c r="B11" s="14" t="s">
        <v>42</v>
      </c>
      <c r="D11" s="15" t="s">
        <v>22</v>
      </c>
      <c r="E11" s="16"/>
      <c r="F11" s="17" t="s">
        <v>57</v>
      </c>
      <c r="G11" s="18">
        <v>0.6</v>
      </c>
      <c r="H11" s="19">
        <v>0.52</v>
      </c>
      <c r="I11" s="19">
        <v>0.82</v>
      </c>
      <c r="J11" s="19">
        <v>0.74</v>
      </c>
      <c r="K11" s="19"/>
      <c r="L11" s="20"/>
      <c r="M11" s="19"/>
      <c r="O11" s="21" t="s">
        <v>18</v>
      </c>
    </row>
    <row r="12" spans="1:15" x14ac:dyDescent="0.35">
      <c r="A12" s="14">
        <v>512</v>
      </c>
      <c r="B12" s="14" t="s">
        <v>42</v>
      </c>
      <c r="D12" s="22" t="s">
        <v>58</v>
      </c>
      <c r="E12" s="22"/>
      <c r="F12" s="17" t="s">
        <v>57</v>
      </c>
      <c r="G12" s="19">
        <v>0.27</v>
      </c>
      <c r="H12" s="19">
        <v>0.23</v>
      </c>
      <c r="I12" s="19">
        <v>0.39</v>
      </c>
      <c r="J12" s="19">
        <v>0.25</v>
      </c>
      <c r="K12" s="19"/>
      <c r="L12" s="20"/>
      <c r="M12" s="19"/>
      <c r="O12" s="21" t="s">
        <v>18</v>
      </c>
    </row>
    <row r="13" spans="1:15" x14ac:dyDescent="0.35">
      <c r="A13" s="14">
        <v>503</v>
      </c>
      <c r="B13" s="14" t="s">
        <v>42</v>
      </c>
      <c r="D13" s="22" t="s">
        <v>59</v>
      </c>
      <c r="E13" s="22"/>
      <c r="F13" s="17" t="s">
        <v>57</v>
      </c>
      <c r="G13" s="19">
        <v>0.53</v>
      </c>
      <c r="H13" s="19">
        <v>0.46</v>
      </c>
      <c r="I13" s="19">
        <v>0.65</v>
      </c>
      <c r="J13" s="19">
        <v>0.5</v>
      </c>
      <c r="K13" s="19"/>
      <c r="L13" s="20"/>
      <c r="M13" s="19"/>
      <c r="O13" s="21" t="s">
        <v>18</v>
      </c>
    </row>
    <row r="14" spans="1:15" x14ac:dyDescent="0.35">
      <c r="A14" s="14">
        <v>504</v>
      </c>
      <c r="B14" s="14" t="s">
        <v>42</v>
      </c>
      <c r="D14" s="22" t="s">
        <v>60</v>
      </c>
      <c r="E14" s="22"/>
      <c r="F14" s="17" t="s">
        <v>57</v>
      </c>
      <c r="G14" s="19">
        <v>0.95</v>
      </c>
      <c r="H14" s="19">
        <v>0.82</v>
      </c>
      <c r="I14" s="19">
        <v>1.29</v>
      </c>
      <c r="J14" s="19">
        <v>0.8</v>
      </c>
      <c r="K14" s="19"/>
      <c r="L14" s="20"/>
      <c r="M14" s="19"/>
      <c r="O14" s="21" t="s">
        <v>18</v>
      </c>
    </row>
    <row r="15" spans="1:15" x14ac:dyDescent="0.35">
      <c r="A15" s="14">
        <v>505</v>
      </c>
      <c r="B15" s="14" t="s">
        <v>42</v>
      </c>
      <c r="D15" s="16" t="s">
        <v>5</v>
      </c>
      <c r="E15" s="16"/>
      <c r="F15" s="17" t="s">
        <v>57</v>
      </c>
      <c r="G15" s="19">
        <v>0.46</v>
      </c>
      <c r="H15" s="19">
        <v>0.42</v>
      </c>
      <c r="I15" s="19">
        <v>0.88</v>
      </c>
      <c r="J15" s="19">
        <v>0.7</v>
      </c>
      <c r="K15" s="19">
        <v>2.8</v>
      </c>
      <c r="L15" s="20">
        <v>2.8</v>
      </c>
      <c r="M15" s="19"/>
      <c r="O15" s="21" t="s">
        <v>18</v>
      </c>
    </row>
    <row r="16" spans="1:15" x14ac:dyDescent="0.35">
      <c r="A16" s="14">
        <v>506</v>
      </c>
      <c r="B16" s="14" t="s">
        <v>42</v>
      </c>
      <c r="D16" s="16" t="s">
        <v>6</v>
      </c>
      <c r="E16" s="16"/>
      <c r="F16" s="17" t="s">
        <v>57</v>
      </c>
      <c r="G16" s="19">
        <v>0.46</v>
      </c>
      <c r="H16" s="19">
        <v>0.4</v>
      </c>
      <c r="I16" s="19">
        <v>0.35</v>
      </c>
      <c r="J16" s="19">
        <v>0.26</v>
      </c>
      <c r="K16" s="19"/>
      <c r="L16" s="20"/>
      <c r="M16" s="19"/>
      <c r="O16" s="21" t="s">
        <v>18</v>
      </c>
    </row>
    <row r="17" spans="1:15" x14ac:dyDescent="0.35">
      <c r="B17" s="14" t="s">
        <v>43</v>
      </c>
      <c r="D17" s="16" t="s">
        <v>37</v>
      </c>
      <c r="E17" s="16" t="s">
        <v>50</v>
      </c>
      <c r="F17" s="23" t="s">
        <v>18</v>
      </c>
      <c r="G17" s="19">
        <v>0.88</v>
      </c>
      <c r="H17" s="19">
        <v>0.76</v>
      </c>
      <c r="I17" s="19">
        <v>0.7</v>
      </c>
      <c r="J17" s="19">
        <v>0.53</v>
      </c>
      <c r="K17" s="19"/>
      <c r="L17" s="20"/>
      <c r="M17" s="19"/>
      <c r="O17" s="21" t="s">
        <v>18</v>
      </c>
    </row>
    <row r="18" spans="1:15" x14ac:dyDescent="0.35">
      <c r="A18" s="14">
        <v>508</v>
      </c>
      <c r="B18" s="14" t="s">
        <v>42</v>
      </c>
      <c r="D18" s="22" t="s">
        <v>61</v>
      </c>
      <c r="E18" s="22"/>
      <c r="F18" s="17" t="s">
        <v>57</v>
      </c>
      <c r="G18" s="19">
        <v>0.63</v>
      </c>
      <c r="H18" s="19">
        <v>0.54</v>
      </c>
      <c r="I18" s="19">
        <v>0.65</v>
      </c>
      <c r="J18" s="19">
        <v>0.5</v>
      </c>
      <c r="K18" s="19"/>
      <c r="L18" s="20"/>
      <c r="M18" s="19"/>
      <c r="O18" s="21" t="s">
        <v>18</v>
      </c>
    </row>
    <row r="19" spans="1:15" x14ac:dyDescent="0.35">
      <c r="B19" s="14" t="s">
        <v>43</v>
      </c>
      <c r="D19" s="16" t="s">
        <v>38</v>
      </c>
      <c r="E19" s="16" t="s">
        <v>46</v>
      </c>
      <c r="F19" s="23" t="s">
        <v>18</v>
      </c>
      <c r="G19" s="19">
        <v>1.03</v>
      </c>
      <c r="H19" s="19">
        <v>0.89</v>
      </c>
      <c r="I19" s="19">
        <v>1.3</v>
      </c>
      <c r="J19" s="19">
        <v>1</v>
      </c>
      <c r="K19" s="19"/>
      <c r="L19" s="20"/>
      <c r="M19" s="19"/>
      <c r="O19" s="21" t="s">
        <v>18</v>
      </c>
    </row>
    <row r="20" spans="1:15" x14ac:dyDescent="0.35">
      <c r="A20" s="14">
        <v>502</v>
      </c>
      <c r="B20" s="14" t="s">
        <v>42</v>
      </c>
      <c r="D20" s="22" t="s">
        <v>62</v>
      </c>
      <c r="E20" s="22"/>
      <c r="F20" s="17" t="s">
        <v>57</v>
      </c>
      <c r="G20" s="19">
        <v>0.6</v>
      </c>
      <c r="H20" s="19">
        <v>0.52</v>
      </c>
      <c r="I20" s="19">
        <v>0.81</v>
      </c>
      <c r="J20" s="19">
        <v>0.64</v>
      </c>
      <c r="K20" s="19"/>
      <c r="L20" s="20"/>
      <c r="M20" s="19"/>
      <c r="O20" s="21" t="s">
        <v>18</v>
      </c>
    </row>
    <row r="21" spans="1:15" x14ac:dyDescent="0.35">
      <c r="A21" s="14">
        <v>501</v>
      </c>
      <c r="B21" s="14" t="s">
        <v>42</v>
      </c>
      <c r="D21" s="22" t="s">
        <v>63</v>
      </c>
      <c r="E21" s="22"/>
      <c r="F21" s="17" t="s">
        <v>57</v>
      </c>
      <c r="G21" s="19">
        <v>0.2</v>
      </c>
      <c r="H21" s="19">
        <v>0.17</v>
      </c>
      <c r="I21" s="19">
        <v>0.23</v>
      </c>
      <c r="J21" s="19">
        <v>0.21</v>
      </c>
      <c r="K21" s="19"/>
      <c r="L21" s="20"/>
      <c r="M21" s="19"/>
      <c r="O21" s="21" t="s">
        <v>18</v>
      </c>
    </row>
    <row r="22" spans="1:15" ht="18" thickBot="1" x14ac:dyDescent="0.4">
      <c r="A22" s="14">
        <v>510</v>
      </c>
      <c r="B22" s="14" t="s">
        <v>42</v>
      </c>
      <c r="D22" s="24" t="s">
        <v>64</v>
      </c>
      <c r="E22" s="22"/>
      <c r="F22" s="17" t="s">
        <v>57</v>
      </c>
      <c r="G22" s="25">
        <v>0.68</v>
      </c>
      <c r="H22" s="25">
        <v>0.59</v>
      </c>
      <c r="I22" s="25">
        <v>0.68</v>
      </c>
      <c r="J22" s="25">
        <v>0.56000000000000005</v>
      </c>
      <c r="K22" s="19"/>
      <c r="L22" s="20"/>
      <c r="M22" s="19"/>
      <c r="O22" s="21" t="s">
        <v>18</v>
      </c>
    </row>
    <row r="23" spans="1:15" x14ac:dyDescent="0.35">
      <c r="A23" s="14">
        <v>529</v>
      </c>
      <c r="B23" s="14" t="s">
        <v>42</v>
      </c>
      <c r="D23" s="36" t="s">
        <v>35</v>
      </c>
      <c r="E23" s="22"/>
      <c r="F23" s="17" t="s">
        <v>18</v>
      </c>
      <c r="G23" s="37"/>
      <c r="H23" s="37"/>
      <c r="I23" s="37"/>
      <c r="J23" s="37"/>
      <c r="K23" s="19"/>
      <c r="L23" s="20"/>
      <c r="M23" s="19"/>
    </row>
    <row r="24" spans="1:15" x14ac:dyDescent="0.35">
      <c r="A24" s="14">
        <v>675</v>
      </c>
      <c r="B24" s="14" t="s">
        <v>42</v>
      </c>
      <c r="D24" s="15" t="s">
        <v>7</v>
      </c>
      <c r="E24" s="16"/>
      <c r="F24" s="17" t="s">
        <v>57</v>
      </c>
      <c r="G24" s="18">
        <v>1.53</v>
      </c>
      <c r="H24" s="18">
        <v>1.32</v>
      </c>
      <c r="I24" s="18">
        <v>1.3</v>
      </c>
      <c r="J24" s="18">
        <v>1.3</v>
      </c>
      <c r="K24" s="18">
        <v>6.5</v>
      </c>
      <c r="L24" s="13">
        <v>6.5</v>
      </c>
      <c r="M24" s="19"/>
      <c r="O24" s="21" t="s">
        <v>18</v>
      </c>
    </row>
    <row r="25" spans="1:15" x14ac:dyDescent="0.35">
      <c r="A25" s="14">
        <v>831</v>
      </c>
      <c r="B25" s="14" t="s">
        <v>42</v>
      </c>
      <c r="D25" s="16" t="s">
        <v>9</v>
      </c>
      <c r="E25" s="14"/>
      <c r="F25" s="17" t="s">
        <v>57</v>
      </c>
      <c r="G25" s="19"/>
      <c r="H25" s="19"/>
      <c r="I25" s="19">
        <v>0.08</v>
      </c>
      <c r="J25" s="19">
        <v>0.08</v>
      </c>
      <c r="K25" s="19"/>
      <c r="L25" s="20"/>
      <c r="M25" s="19"/>
      <c r="O25" s="21" t="s">
        <v>18</v>
      </c>
    </row>
    <row r="26" spans="1:15" ht="18" thickBot="1" x14ac:dyDescent="0.4">
      <c r="A26" s="14">
        <v>868</v>
      </c>
      <c r="B26" s="14" t="s">
        <v>42</v>
      </c>
      <c r="D26" s="26" t="s">
        <v>90</v>
      </c>
      <c r="E26" s="16"/>
      <c r="F26" s="23" t="s">
        <v>18</v>
      </c>
      <c r="G26" s="19"/>
      <c r="H26" s="19"/>
      <c r="I26" s="19">
        <v>0.05</v>
      </c>
      <c r="J26" s="19">
        <v>0.05</v>
      </c>
      <c r="K26" s="19"/>
      <c r="L26" s="20"/>
      <c r="M26" s="19"/>
      <c r="O26" s="21" t="s">
        <v>8</v>
      </c>
    </row>
    <row r="27" spans="1:15" x14ac:dyDescent="0.35">
      <c r="A27" s="14">
        <v>869</v>
      </c>
      <c r="B27" s="14" t="s">
        <v>42</v>
      </c>
      <c r="D27" s="35" t="s">
        <v>91</v>
      </c>
      <c r="E27" s="16"/>
      <c r="F27" s="23" t="s">
        <v>18</v>
      </c>
      <c r="G27" s="19">
        <v>0.15</v>
      </c>
      <c r="H27" s="19">
        <v>0.15</v>
      </c>
      <c r="I27" s="19">
        <v>0.15</v>
      </c>
      <c r="J27" s="19">
        <v>0.15</v>
      </c>
      <c r="K27" s="19"/>
      <c r="L27" s="20"/>
      <c r="M27" s="19"/>
    </row>
    <row r="28" spans="1:15" x14ac:dyDescent="0.35">
      <c r="B28" s="14" t="s">
        <v>23</v>
      </c>
      <c r="D28" s="16" t="s">
        <v>84</v>
      </c>
      <c r="E28" s="16" t="s">
        <v>92</v>
      </c>
      <c r="F28" s="23"/>
      <c r="G28" s="19">
        <v>5</v>
      </c>
      <c r="H28" s="19">
        <v>5</v>
      </c>
      <c r="I28" s="19">
        <v>5</v>
      </c>
      <c r="J28" s="19">
        <v>5</v>
      </c>
      <c r="K28" s="19">
        <v>2</v>
      </c>
      <c r="L28" s="20">
        <v>2</v>
      </c>
      <c r="M28" s="19">
        <v>2</v>
      </c>
      <c r="O28" s="21" t="s">
        <v>81</v>
      </c>
    </row>
    <row r="29" spans="1:15" x14ac:dyDescent="0.35">
      <c r="A29" s="14">
        <v>301</v>
      </c>
      <c r="B29" s="14" t="s">
        <v>42</v>
      </c>
      <c r="D29" s="16" t="s">
        <v>10</v>
      </c>
      <c r="E29" s="16"/>
      <c r="F29" s="23" t="s">
        <v>18</v>
      </c>
      <c r="G29" s="19">
        <v>0.57999999999999996</v>
      </c>
      <c r="H29" s="19">
        <v>0.5</v>
      </c>
      <c r="I29" s="19">
        <v>1</v>
      </c>
      <c r="J29" s="19">
        <v>0.9</v>
      </c>
      <c r="K29" s="19">
        <v>1.6</v>
      </c>
      <c r="L29" s="20">
        <v>1.8</v>
      </c>
      <c r="M29" s="19">
        <v>2.5</v>
      </c>
      <c r="O29" s="21" t="s">
        <v>8</v>
      </c>
    </row>
    <row r="30" spans="1:15" x14ac:dyDescent="0.35">
      <c r="A30" s="14">
        <v>305</v>
      </c>
      <c r="B30" s="14" t="s">
        <v>42</v>
      </c>
      <c r="D30" s="22" t="s">
        <v>65</v>
      </c>
      <c r="E30" s="22"/>
      <c r="F30" s="17" t="s">
        <v>57</v>
      </c>
      <c r="G30" s="19">
        <v>0.46</v>
      </c>
      <c r="H30" s="19">
        <v>0.4</v>
      </c>
      <c r="I30" s="19">
        <v>0.9</v>
      </c>
      <c r="J30" s="19">
        <v>0.7</v>
      </c>
      <c r="K30" s="19"/>
      <c r="L30" s="20"/>
      <c r="M30" s="19"/>
      <c r="O30" s="21" t="s">
        <v>8</v>
      </c>
    </row>
    <row r="31" spans="1:15" x14ac:dyDescent="0.35">
      <c r="B31" s="14" t="s">
        <v>44</v>
      </c>
      <c r="D31" s="22" t="s">
        <v>11</v>
      </c>
      <c r="E31" s="22" t="s">
        <v>45</v>
      </c>
      <c r="F31" s="17" t="s">
        <v>23</v>
      </c>
      <c r="G31" s="19">
        <v>1</v>
      </c>
      <c r="H31" s="19">
        <v>1</v>
      </c>
      <c r="I31" s="19">
        <v>1</v>
      </c>
      <c r="J31" s="19">
        <v>1</v>
      </c>
      <c r="K31" s="19">
        <v>1.6</v>
      </c>
      <c r="L31" s="20">
        <v>1.8</v>
      </c>
      <c r="M31" s="19">
        <v>2</v>
      </c>
      <c r="O31" s="21" t="s">
        <v>51</v>
      </c>
    </row>
    <row r="32" spans="1:15" x14ac:dyDescent="0.35">
      <c r="A32" s="14">
        <v>306</v>
      </c>
      <c r="B32" s="14" t="s">
        <v>42</v>
      </c>
      <c r="D32" s="22" t="s">
        <v>66</v>
      </c>
      <c r="E32" s="22"/>
      <c r="F32" s="17" t="s">
        <v>57</v>
      </c>
      <c r="G32" s="19">
        <v>0.57999999999999996</v>
      </c>
      <c r="H32" s="19">
        <v>0.5</v>
      </c>
      <c r="I32" s="19">
        <v>0.44</v>
      </c>
      <c r="J32" s="19">
        <v>0.44</v>
      </c>
      <c r="K32" s="19"/>
      <c r="L32" s="20"/>
      <c r="M32" s="19"/>
      <c r="O32" s="21" t="s">
        <v>8</v>
      </c>
    </row>
    <row r="33" spans="1:15" x14ac:dyDescent="0.35">
      <c r="A33" s="14">
        <v>307</v>
      </c>
      <c r="B33" s="14" t="s">
        <v>42</v>
      </c>
      <c r="D33" s="22" t="s">
        <v>67</v>
      </c>
      <c r="E33" s="22"/>
      <c r="F33" s="17" t="s">
        <v>57</v>
      </c>
      <c r="G33" s="19">
        <v>0.12</v>
      </c>
      <c r="H33" s="19">
        <v>0.1</v>
      </c>
      <c r="I33" s="19">
        <v>0.22</v>
      </c>
      <c r="J33" s="19">
        <v>0.22</v>
      </c>
      <c r="K33" s="19"/>
      <c r="L33" s="20"/>
      <c r="M33" s="19"/>
      <c r="O33" s="21" t="s">
        <v>8</v>
      </c>
    </row>
    <row r="34" spans="1:15" x14ac:dyDescent="0.35">
      <c r="A34" s="14">
        <v>302</v>
      </c>
      <c r="B34" s="14" t="s">
        <v>42</v>
      </c>
      <c r="D34" s="16" t="s">
        <v>97</v>
      </c>
      <c r="E34" s="22"/>
      <c r="F34" s="17" t="s">
        <v>57</v>
      </c>
      <c r="G34" s="19">
        <v>0.17</v>
      </c>
      <c r="H34" s="19">
        <v>0.15</v>
      </c>
      <c r="I34" s="19">
        <v>0.33</v>
      </c>
      <c r="J34" s="19">
        <v>0.33</v>
      </c>
      <c r="K34" s="19"/>
      <c r="L34" s="20"/>
      <c r="M34" s="19"/>
      <c r="O34" s="21" t="s">
        <v>8</v>
      </c>
    </row>
    <row r="35" spans="1:15" x14ac:dyDescent="0.35">
      <c r="A35" s="14">
        <v>304</v>
      </c>
      <c r="B35" s="14" t="s">
        <v>42</v>
      </c>
      <c r="D35" s="27" t="s">
        <v>68</v>
      </c>
      <c r="E35" s="22"/>
      <c r="F35" s="17" t="s">
        <v>57</v>
      </c>
      <c r="G35" s="19">
        <v>0.08</v>
      </c>
      <c r="H35" s="19">
        <v>7.0000000000000007E-2</v>
      </c>
      <c r="I35" s="19">
        <v>0.04</v>
      </c>
      <c r="J35" s="19">
        <v>0.04</v>
      </c>
      <c r="K35" s="19"/>
      <c r="L35" s="20"/>
      <c r="M35" s="19"/>
      <c r="O35" s="21" t="s">
        <v>8</v>
      </c>
    </row>
    <row r="36" spans="1:15" x14ac:dyDescent="0.35">
      <c r="A36" s="28">
        <v>312</v>
      </c>
      <c r="B36" s="28" t="s">
        <v>42</v>
      </c>
      <c r="C36" s="28"/>
      <c r="D36" s="15" t="s">
        <v>12</v>
      </c>
      <c r="E36" s="16"/>
      <c r="F36" s="17" t="s">
        <v>69</v>
      </c>
      <c r="G36" s="19">
        <v>0.83</v>
      </c>
      <c r="H36" s="19">
        <v>0.72</v>
      </c>
      <c r="I36" s="19">
        <v>1.1000000000000001</v>
      </c>
      <c r="J36" s="19">
        <v>1.1000000000000001</v>
      </c>
      <c r="K36" s="19">
        <v>2.8</v>
      </c>
      <c r="L36" s="20">
        <v>2.8</v>
      </c>
      <c r="M36" s="19">
        <v>2.8</v>
      </c>
      <c r="O36" s="21" t="s">
        <v>8</v>
      </c>
    </row>
    <row r="37" spans="1:15" x14ac:dyDescent="0.35">
      <c r="A37" s="28">
        <v>314</v>
      </c>
      <c r="B37" s="28" t="s">
        <v>42</v>
      </c>
      <c r="C37" s="28"/>
      <c r="D37" s="16" t="s">
        <v>13</v>
      </c>
      <c r="E37" s="16"/>
      <c r="F37" s="17" t="s">
        <v>69</v>
      </c>
      <c r="G37" s="19">
        <v>0.12</v>
      </c>
      <c r="H37" s="19">
        <v>0.11</v>
      </c>
      <c r="I37" s="19">
        <v>0.15</v>
      </c>
      <c r="J37" s="19">
        <v>0.15</v>
      </c>
      <c r="K37" s="19">
        <v>1.1000000000000001</v>
      </c>
      <c r="L37" s="20">
        <v>1.1000000000000001</v>
      </c>
      <c r="M37" s="19">
        <v>1.1000000000000001</v>
      </c>
      <c r="O37" s="21" t="s">
        <v>8</v>
      </c>
    </row>
    <row r="38" spans="1:15" x14ac:dyDescent="0.35">
      <c r="A38" s="28">
        <v>303</v>
      </c>
      <c r="B38" s="28" t="s">
        <v>42</v>
      </c>
      <c r="C38" s="28"/>
      <c r="D38" s="22" t="s">
        <v>70</v>
      </c>
      <c r="E38" s="22"/>
      <c r="F38" s="17" t="s">
        <v>69</v>
      </c>
      <c r="G38" s="19">
        <v>4.17</v>
      </c>
      <c r="H38" s="19">
        <v>3.6</v>
      </c>
      <c r="I38" s="19">
        <v>8.8000000000000007</v>
      </c>
      <c r="J38" s="19">
        <v>8.8000000000000007</v>
      </c>
      <c r="K38" s="19">
        <v>68.180000000000007</v>
      </c>
      <c r="L38" s="19">
        <v>68.180000000000007</v>
      </c>
      <c r="M38" s="19">
        <v>68.180000000000007</v>
      </c>
      <c r="O38" s="21" t="s">
        <v>8</v>
      </c>
    </row>
    <row r="39" spans="1:15" x14ac:dyDescent="0.35">
      <c r="A39" s="28">
        <v>315</v>
      </c>
      <c r="B39" s="28" t="s">
        <v>42</v>
      </c>
      <c r="C39" s="28"/>
      <c r="D39" s="22" t="s">
        <v>71</v>
      </c>
      <c r="E39" s="22"/>
      <c r="F39" s="17" t="s">
        <v>69</v>
      </c>
      <c r="G39" s="19">
        <v>0.67</v>
      </c>
      <c r="H39" s="19">
        <v>0.57999999999999996</v>
      </c>
      <c r="I39" s="19">
        <v>0.56000000000000005</v>
      </c>
      <c r="J39" s="19">
        <v>0.56000000000000005</v>
      </c>
      <c r="K39" s="19">
        <v>17</v>
      </c>
      <c r="L39" s="20">
        <v>17</v>
      </c>
      <c r="M39" s="19">
        <v>17</v>
      </c>
      <c r="O39" s="21" t="s">
        <v>8</v>
      </c>
    </row>
    <row r="40" spans="1:15" ht="18" thickBot="1" x14ac:dyDescent="0.4">
      <c r="A40" s="28">
        <v>309</v>
      </c>
      <c r="B40" s="28" t="s">
        <v>42</v>
      </c>
      <c r="C40" s="28"/>
      <c r="D40" s="26" t="s">
        <v>14</v>
      </c>
      <c r="E40" s="16"/>
      <c r="F40" s="17" t="s">
        <v>69</v>
      </c>
      <c r="G40" s="19">
        <v>8.34</v>
      </c>
      <c r="H40" s="19">
        <v>7.2</v>
      </c>
      <c r="I40" s="19">
        <v>10</v>
      </c>
      <c r="J40" s="19">
        <v>10</v>
      </c>
      <c r="K40" s="19">
        <v>22.7</v>
      </c>
      <c r="L40" s="20">
        <v>22.7</v>
      </c>
      <c r="M40" s="19">
        <v>22.7</v>
      </c>
      <c r="O40" s="21" t="s">
        <v>8</v>
      </c>
    </row>
    <row r="41" spans="1:15" x14ac:dyDescent="0.35">
      <c r="A41" s="28">
        <v>317</v>
      </c>
      <c r="B41" s="28" t="s">
        <v>42</v>
      </c>
      <c r="C41" s="28"/>
      <c r="D41" s="16" t="s">
        <v>15</v>
      </c>
      <c r="E41" s="16"/>
      <c r="F41" s="17" t="s">
        <v>72</v>
      </c>
      <c r="G41" s="19">
        <v>27</v>
      </c>
      <c r="H41" s="19">
        <v>23</v>
      </c>
      <c r="I41" s="19">
        <v>40</v>
      </c>
      <c r="J41" s="19">
        <v>40</v>
      </c>
      <c r="K41" s="19">
        <v>56.8</v>
      </c>
      <c r="L41" s="20">
        <v>56.8</v>
      </c>
      <c r="M41" s="19">
        <v>56.8</v>
      </c>
      <c r="O41" s="21" t="s">
        <v>20</v>
      </c>
    </row>
    <row r="42" spans="1:15" x14ac:dyDescent="0.35">
      <c r="A42" s="28">
        <v>814</v>
      </c>
      <c r="B42" s="28" t="s">
        <v>42</v>
      </c>
      <c r="C42" s="28"/>
      <c r="D42" s="15" t="s">
        <v>47</v>
      </c>
      <c r="E42" s="16"/>
      <c r="F42" s="17" t="s">
        <v>73</v>
      </c>
      <c r="G42" s="19">
        <v>702</v>
      </c>
      <c r="H42" s="19">
        <v>606</v>
      </c>
      <c r="I42" s="19">
        <v>500</v>
      </c>
      <c r="J42" s="19">
        <v>500</v>
      </c>
      <c r="K42" s="17">
        <v>40000</v>
      </c>
      <c r="L42" s="20">
        <v>40000</v>
      </c>
      <c r="M42" s="19">
        <v>40000</v>
      </c>
      <c r="N42" s="21" t="s">
        <v>48</v>
      </c>
      <c r="O42" s="29" t="s">
        <v>20</v>
      </c>
    </row>
    <row r="43" spans="1:15" x14ac:dyDescent="0.35">
      <c r="A43" s="28">
        <v>328</v>
      </c>
      <c r="B43" s="28" t="s">
        <v>42</v>
      </c>
      <c r="C43" s="28"/>
      <c r="D43" s="16" t="s">
        <v>89</v>
      </c>
      <c r="E43" s="16"/>
      <c r="F43" s="17" t="s">
        <v>19</v>
      </c>
      <c r="G43" s="19">
        <v>63.9</v>
      </c>
      <c r="H43" s="19">
        <v>55.2</v>
      </c>
      <c r="I43" s="19">
        <v>55.2</v>
      </c>
      <c r="J43" s="19">
        <v>50</v>
      </c>
      <c r="K43" s="17">
        <v>227</v>
      </c>
      <c r="L43" s="20">
        <v>227</v>
      </c>
      <c r="M43" s="19">
        <v>227</v>
      </c>
      <c r="N43" s="21" t="s">
        <v>49</v>
      </c>
      <c r="O43" s="29" t="s">
        <v>20</v>
      </c>
    </row>
    <row r="44" spans="1:15" x14ac:dyDescent="0.35">
      <c r="A44" s="28">
        <v>323</v>
      </c>
      <c r="B44" s="28" t="s">
        <v>43</v>
      </c>
      <c r="C44" s="28"/>
      <c r="D44" s="16" t="s">
        <v>21</v>
      </c>
      <c r="E44" s="16" t="s">
        <v>53</v>
      </c>
      <c r="F44" s="17" t="s">
        <v>8</v>
      </c>
      <c r="G44" s="19">
        <v>4.17</v>
      </c>
      <c r="H44" s="19">
        <v>3.6</v>
      </c>
      <c r="I44" s="19">
        <v>5</v>
      </c>
      <c r="J44" s="19">
        <v>5</v>
      </c>
      <c r="K44" s="17"/>
      <c r="L44" s="20"/>
      <c r="M44" s="19"/>
      <c r="O44" s="29" t="s">
        <v>8</v>
      </c>
    </row>
    <row r="45" spans="1:15" x14ac:dyDescent="0.35">
      <c r="A45" s="14">
        <v>404</v>
      </c>
      <c r="B45" s="14" t="s">
        <v>42</v>
      </c>
      <c r="D45" s="22" t="s">
        <v>74</v>
      </c>
      <c r="E45" s="22"/>
      <c r="F45" s="17" t="s">
        <v>69</v>
      </c>
      <c r="G45" s="19">
        <v>0.25</v>
      </c>
      <c r="H45" s="19">
        <v>0.21</v>
      </c>
      <c r="I45" s="19">
        <v>0.18</v>
      </c>
      <c r="J45" s="19">
        <v>0.18</v>
      </c>
      <c r="K45" s="19"/>
      <c r="L45" s="20"/>
      <c r="M45" s="19"/>
      <c r="O45" s="29" t="s">
        <v>8</v>
      </c>
    </row>
    <row r="46" spans="1:15" x14ac:dyDescent="0.35">
      <c r="A46" s="14">
        <v>405</v>
      </c>
      <c r="B46" s="14" t="s">
        <v>42</v>
      </c>
      <c r="D46" s="16" t="s">
        <v>16</v>
      </c>
      <c r="E46" s="16"/>
      <c r="F46" s="17" t="s">
        <v>69</v>
      </c>
      <c r="G46" s="19">
        <v>0.69</v>
      </c>
      <c r="H46" s="19">
        <v>0.6</v>
      </c>
      <c r="I46" s="19">
        <v>0.42</v>
      </c>
      <c r="J46" s="19">
        <v>0.42</v>
      </c>
      <c r="K46" s="19"/>
      <c r="L46" s="20"/>
      <c r="M46" s="19"/>
      <c r="O46" s="29" t="s">
        <v>8</v>
      </c>
    </row>
    <row r="47" spans="1:15" x14ac:dyDescent="0.35">
      <c r="A47" s="14">
        <v>410</v>
      </c>
      <c r="B47" s="14" t="s">
        <v>42</v>
      </c>
      <c r="D47" s="22" t="s">
        <v>75</v>
      </c>
      <c r="E47" s="22"/>
      <c r="F47" s="17" t="s">
        <v>69</v>
      </c>
      <c r="G47" s="19">
        <v>1.64</v>
      </c>
      <c r="H47" s="19">
        <v>1.42</v>
      </c>
      <c r="I47" s="19">
        <v>1.2</v>
      </c>
      <c r="J47" s="19">
        <v>1.2</v>
      </c>
      <c r="K47" s="19"/>
      <c r="L47" s="20"/>
      <c r="M47" s="19"/>
      <c r="O47" s="29" t="s">
        <v>8</v>
      </c>
    </row>
    <row r="48" spans="1:15" x14ac:dyDescent="0.35">
      <c r="A48" s="14">
        <v>415</v>
      </c>
      <c r="B48" s="14" t="s">
        <v>42</v>
      </c>
      <c r="D48" s="22" t="s">
        <v>76</v>
      </c>
      <c r="E48" s="22"/>
      <c r="F48" s="17" t="s">
        <v>69</v>
      </c>
      <c r="G48" s="19">
        <v>0.17</v>
      </c>
      <c r="H48" s="19">
        <v>0.15</v>
      </c>
      <c r="I48" s="19">
        <v>0.12</v>
      </c>
      <c r="J48" s="19">
        <v>0.12</v>
      </c>
      <c r="K48" s="19"/>
      <c r="L48" s="20"/>
      <c r="M48" s="19"/>
      <c r="O48" s="29" t="s">
        <v>8</v>
      </c>
    </row>
    <row r="49" spans="1:15" x14ac:dyDescent="0.35">
      <c r="A49" s="14">
        <v>418</v>
      </c>
      <c r="B49" s="14" t="s">
        <v>42</v>
      </c>
      <c r="D49" s="22" t="s">
        <v>77</v>
      </c>
      <c r="E49" s="22"/>
      <c r="F49" s="17" t="s">
        <v>72</v>
      </c>
      <c r="G49" s="19">
        <v>3.87</v>
      </c>
      <c r="H49" s="19">
        <v>3.35</v>
      </c>
      <c r="I49" s="19">
        <v>2.8</v>
      </c>
      <c r="J49" s="19">
        <v>2.8</v>
      </c>
      <c r="K49" s="19"/>
      <c r="L49" s="20"/>
      <c r="M49" s="19"/>
      <c r="O49" s="29" t="s">
        <v>20</v>
      </c>
    </row>
    <row r="50" spans="1:15" x14ac:dyDescent="0.35">
      <c r="A50" s="14">
        <v>406</v>
      </c>
      <c r="B50" s="14" t="s">
        <v>42</v>
      </c>
      <c r="D50" s="22" t="s">
        <v>78</v>
      </c>
      <c r="E50" s="22"/>
      <c r="F50" s="17" t="s">
        <v>69</v>
      </c>
      <c r="G50" s="19">
        <v>1.89</v>
      </c>
      <c r="H50" s="19">
        <v>1.64</v>
      </c>
      <c r="I50" s="19">
        <v>1.36</v>
      </c>
      <c r="J50" s="19">
        <v>1.36</v>
      </c>
      <c r="K50" s="19"/>
      <c r="L50" s="20"/>
      <c r="M50" s="19"/>
      <c r="O50" s="29" t="s">
        <v>8</v>
      </c>
    </row>
    <row r="51" spans="1:15" x14ac:dyDescent="0.35">
      <c r="A51" s="14">
        <v>431</v>
      </c>
      <c r="B51" s="14" t="s">
        <v>42</v>
      </c>
      <c r="D51" s="22" t="s">
        <v>79</v>
      </c>
      <c r="E51" s="22"/>
      <c r="F51" s="17" t="s">
        <v>72</v>
      </c>
      <c r="G51" s="19">
        <v>29.9</v>
      </c>
      <c r="H51" s="19">
        <v>25.8</v>
      </c>
      <c r="I51" s="19">
        <v>21.6</v>
      </c>
      <c r="J51" s="19">
        <v>21.6</v>
      </c>
      <c r="K51" s="19"/>
      <c r="L51" s="20"/>
      <c r="M51" s="19"/>
      <c r="O51" s="29" t="s">
        <v>20</v>
      </c>
    </row>
    <row r="52" spans="1:15" x14ac:dyDescent="0.35">
      <c r="A52" s="14">
        <v>862</v>
      </c>
      <c r="B52" s="14" t="s">
        <v>42</v>
      </c>
      <c r="D52" s="22" t="s">
        <v>80</v>
      </c>
      <c r="E52" s="22"/>
      <c r="F52" s="17" t="s">
        <v>69</v>
      </c>
      <c r="G52" s="19">
        <v>189</v>
      </c>
      <c r="H52" s="19">
        <v>164</v>
      </c>
      <c r="I52" s="19">
        <v>209</v>
      </c>
      <c r="J52" s="19">
        <v>170</v>
      </c>
      <c r="K52" s="19"/>
      <c r="L52" s="20"/>
      <c r="M52" s="19"/>
      <c r="O52" s="29" t="s">
        <v>8</v>
      </c>
    </row>
    <row r="53" spans="1:15" x14ac:dyDescent="0.35">
      <c r="A53" s="14">
        <v>416</v>
      </c>
      <c r="B53" s="14" t="s">
        <v>42</v>
      </c>
      <c r="D53" s="30" t="s">
        <v>31</v>
      </c>
      <c r="F53" s="31" t="s">
        <v>20</v>
      </c>
      <c r="G53" s="32">
        <v>10</v>
      </c>
      <c r="H53" s="33">
        <v>10</v>
      </c>
      <c r="I53" s="32">
        <v>10</v>
      </c>
      <c r="J53" s="32">
        <v>10</v>
      </c>
      <c r="O53" s="21" t="s">
        <v>20</v>
      </c>
    </row>
    <row r="54" spans="1:15" x14ac:dyDescent="0.35">
      <c r="A54" s="14">
        <v>401</v>
      </c>
      <c r="B54" s="14" t="s">
        <v>42</v>
      </c>
      <c r="D54" s="22" t="s">
        <v>32</v>
      </c>
      <c r="E54" s="22"/>
      <c r="F54" s="31" t="s">
        <v>8</v>
      </c>
      <c r="G54" s="32">
        <v>10</v>
      </c>
      <c r="H54" s="33">
        <v>10</v>
      </c>
      <c r="I54" s="32">
        <v>10</v>
      </c>
      <c r="J54" s="32">
        <v>10</v>
      </c>
      <c r="K54" s="31">
        <v>50</v>
      </c>
      <c r="L54" s="34">
        <v>50</v>
      </c>
      <c r="M54" s="32">
        <v>50</v>
      </c>
      <c r="O54" s="21" t="s">
        <v>8</v>
      </c>
    </row>
    <row r="55" spans="1:15" x14ac:dyDescent="0.35">
      <c r="A55" s="14">
        <v>430</v>
      </c>
      <c r="B55" s="14" t="s">
        <v>42</v>
      </c>
      <c r="D55" s="30" t="s">
        <v>33</v>
      </c>
      <c r="F55" s="31" t="s">
        <v>20</v>
      </c>
      <c r="G55" s="32">
        <v>20</v>
      </c>
      <c r="H55" s="33">
        <v>20</v>
      </c>
      <c r="I55" s="32">
        <v>20</v>
      </c>
      <c r="J55" s="32">
        <v>100</v>
      </c>
      <c r="K55" s="31">
        <v>100</v>
      </c>
      <c r="L55" s="34">
        <v>100</v>
      </c>
      <c r="M55" s="32">
        <v>100</v>
      </c>
      <c r="O55" s="21" t="s">
        <v>20</v>
      </c>
    </row>
    <row r="56" spans="1:15" x14ac:dyDescent="0.35">
      <c r="A56" s="14">
        <v>837</v>
      </c>
      <c r="B56" s="14" t="s">
        <v>42</v>
      </c>
      <c r="D56" s="30" t="s">
        <v>34</v>
      </c>
      <c r="F56" s="31" t="s">
        <v>20</v>
      </c>
      <c r="G56" s="32">
        <v>2</v>
      </c>
      <c r="H56" s="33">
        <v>2</v>
      </c>
      <c r="I56" s="32">
        <v>2</v>
      </c>
      <c r="J56" s="32">
        <v>2</v>
      </c>
      <c r="O56" s="21" t="s">
        <v>20</v>
      </c>
    </row>
    <row r="57" spans="1:15" ht="18" thickBot="1" x14ac:dyDescent="0.4">
      <c r="A57" s="14">
        <v>629</v>
      </c>
      <c r="B57" s="14" t="s">
        <v>42</v>
      </c>
      <c r="D57" s="26" t="s">
        <v>39</v>
      </c>
      <c r="E57" s="16"/>
      <c r="F57" s="23" t="s">
        <v>8</v>
      </c>
      <c r="G57" s="19">
        <v>0.05</v>
      </c>
      <c r="H57" s="19">
        <v>0.05</v>
      </c>
      <c r="I57" s="19">
        <v>0.05</v>
      </c>
      <c r="J57" s="19">
        <v>0.05</v>
      </c>
      <c r="K57" s="19"/>
      <c r="L57" s="20"/>
      <c r="M57" s="19"/>
      <c r="O57" s="21" t="s">
        <v>8</v>
      </c>
    </row>
    <row r="58" spans="1:15" ht="18" thickBot="1" x14ac:dyDescent="0.4">
      <c r="A58" s="14">
        <v>621</v>
      </c>
      <c r="B58" s="14" t="s">
        <v>42</v>
      </c>
      <c r="D58" s="26" t="s">
        <v>40</v>
      </c>
      <c r="E58" s="16"/>
      <c r="F58" s="23" t="s">
        <v>8</v>
      </c>
      <c r="G58" s="19">
        <v>0.05</v>
      </c>
      <c r="H58" s="19">
        <v>0.05</v>
      </c>
      <c r="I58" s="19">
        <v>0.05</v>
      </c>
      <c r="J58" s="19">
        <v>0.05</v>
      </c>
      <c r="K58" s="19"/>
      <c r="L58" s="20"/>
      <c r="M58" s="19"/>
      <c r="O58" s="21" t="s">
        <v>8</v>
      </c>
    </row>
    <row r="59" spans="1:15" x14ac:dyDescent="0.35">
      <c r="A59" s="14">
        <v>636</v>
      </c>
      <c r="B59" s="14" t="s">
        <v>42</v>
      </c>
      <c r="C59"/>
      <c r="D59" s="16" t="s">
        <v>98</v>
      </c>
      <c r="E59" s="16"/>
      <c r="F59" s="23" t="s">
        <v>8</v>
      </c>
      <c r="G59" s="19"/>
      <c r="H59" s="19"/>
      <c r="I59" s="19"/>
      <c r="J59" s="19"/>
      <c r="K59" s="19"/>
      <c r="L59" s="20"/>
      <c r="M59" s="19"/>
      <c r="O59" s="21" t="s">
        <v>8</v>
      </c>
    </row>
    <row r="60" spans="1:15" x14ac:dyDescent="0.35">
      <c r="C60"/>
      <c r="D60" s="16"/>
      <c r="E60" s="16"/>
      <c r="F60" s="23"/>
      <c r="G60" s="19"/>
      <c r="H60" s="19"/>
      <c r="I60" s="19"/>
      <c r="J60" s="19"/>
      <c r="K60" s="19"/>
      <c r="L60" s="20"/>
      <c r="M60" s="19"/>
    </row>
    <row r="61" spans="1:15" x14ac:dyDescent="0.35">
      <c r="C61"/>
      <c r="D61" s="16"/>
      <c r="E61" s="16"/>
      <c r="F61" s="23"/>
      <c r="G61" s="19"/>
      <c r="H61" s="19"/>
      <c r="I61" s="19"/>
      <c r="J61" s="19"/>
      <c r="K61" s="19"/>
      <c r="L61" s="20"/>
      <c r="M61" s="19"/>
    </row>
    <row r="62" spans="1:15" x14ac:dyDescent="0.35">
      <c r="C62"/>
    </row>
    <row r="63" spans="1:15" hidden="1" x14ac:dyDescent="0.35">
      <c r="C63" t="s">
        <v>82</v>
      </c>
    </row>
    <row r="64" spans="1:15" hidden="1" x14ac:dyDescent="0.35">
      <c r="C64"/>
    </row>
    <row r="65" spans="3:3" hidden="1" x14ac:dyDescent="0.35">
      <c r="C65"/>
    </row>
    <row r="66" spans="3:3" hidden="1" x14ac:dyDescent="0.35">
      <c r="C66" t="s">
        <v>83</v>
      </c>
    </row>
    <row r="67" spans="3:3" x14ac:dyDescent="0.35"/>
    <row r="68" spans="3:3" x14ac:dyDescent="0.35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F478-51F8-495D-B274-B1FBC74C9837}">
  <dimension ref="C15:K38"/>
  <sheetViews>
    <sheetView workbookViewId="0">
      <selection activeCell="J43" sqref="J43"/>
    </sheetView>
  </sheetViews>
  <sheetFormatPr defaultRowHeight="14.5" x14ac:dyDescent="0.35"/>
  <sheetData>
    <row r="15" spans="3:3" x14ac:dyDescent="0.35">
      <c r="C15" t="s">
        <v>86</v>
      </c>
    </row>
    <row r="17" spans="3:3" x14ac:dyDescent="0.35">
      <c r="C17" t="s">
        <v>87</v>
      </c>
    </row>
    <row r="19" spans="3:3" x14ac:dyDescent="0.35">
      <c r="C19" t="s">
        <v>99</v>
      </c>
    </row>
    <row r="21" spans="3:3" x14ac:dyDescent="0.35">
      <c r="C21" t="s">
        <v>100</v>
      </c>
    </row>
    <row r="23" spans="3:3" x14ac:dyDescent="0.35">
      <c r="C23" t="s">
        <v>101</v>
      </c>
    </row>
    <row r="37" spans="3:11" ht="82.5" x14ac:dyDescent="0.35">
      <c r="C37" s="38" t="s">
        <v>32</v>
      </c>
    </row>
    <row r="38" spans="3:11" x14ac:dyDescent="0.35">
      <c r="E38" t="s">
        <v>102</v>
      </c>
      <c r="K38" t="s">
        <v>103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16D0-A639-41CB-8AC6-111F47F9DA24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Limits</vt:lpstr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Denis-Indice</dc:creator>
  <cp:lastModifiedBy>Denis-Indice</cp:lastModifiedBy>
  <dcterms:created xsi:type="dcterms:W3CDTF">2018-01-26T02:06:30Z</dcterms:created>
  <dcterms:modified xsi:type="dcterms:W3CDTF">2023-03-12T04:59:37Z</dcterms:modified>
</cp:coreProperties>
</file>