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59424c172524a5/Documents/"/>
    </mc:Choice>
  </mc:AlternateContent>
  <xr:revisionPtr revIDLastSave="1" documentId="8_{2753DAFD-7E2C-4463-A5F8-1C4495EE237B}" xr6:coauthVersionLast="47" xr6:coauthVersionMax="47" xr10:uidLastSave="{FF43EE57-86E6-4696-B67D-4D09E487A42E}"/>
  <bookViews>
    <workbookView xWindow="-120" yWindow="-120" windowWidth="20730" windowHeight="11160" xr2:uid="{1E884180-A8F0-4171-A89D-ECC7682564F4}"/>
  </bookViews>
  <sheets>
    <sheet name="Sheet1" sheetId="1" r:id="rId1"/>
  </sheets>
  <definedNames>
    <definedName name="Display_Week">Sheet1!$Q$3</definedName>
    <definedName name="Project_Start">Sheet1!$Q$1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7" i="1" l="1"/>
  <c r="H10" i="1"/>
  <c r="O10" i="1" s="1"/>
  <c r="V10" i="1" s="1"/>
  <c r="AC10" i="1" s="1"/>
  <c r="AJ10" i="1" s="1"/>
  <c r="AQ10" i="1" s="1"/>
  <c r="AX10" i="1" s="1"/>
  <c r="BE10" i="1" s="1"/>
  <c r="BL10" i="1" s="1"/>
  <c r="BS10" i="1" s="1"/>
  <c r="BZ10" i="1" s="1"/>
  <c r="CG10" i="1" s="1"/>
  <c r="H11" i="1"/>
  <c r="H12" i="1" s="1"/>
  <c r="I11" i="1" l="1"/>
  <c r="D5" i="1" l="1"/>
  <c r="D6" i="1" s="1"/>
  <c r="E18" i="1"/>
  <c r="E19" i="1"/>
  <c r="E21" i="1"/>
  <c r="E22" i="1"/>
  <c r="E24" i="1"/>
  <c r="E25" i="1"/>
  <c r="E28" i="1"/>
  <c r="E29" i="1"/>
  <c r="E31" i="1"/>
  <c r="E32" i="1"/>
  <c r="E33" i="1"/>
  <c r="E17" i="1"/>
  <c r="I12" i="1" l="1"/>
  <c r="J11" i="1"/>
  <c r="J12" i="1" s="1"/>
  <c r="K11" i="1" l="1"/>
  <c r="L11" i="1" s="1"/>
  <c r="K12" i="1" l="1"/>
  <c r="M11" i="1"/>
  <c r="L12" i="1"/>
  <c r="N11" i="1" l="1"/>
  <c r="M12" i="1"/>
  <c r="N12" i="1" l="1"/>
  <c r="O11" i="1"/>
  <c r="O12" i="1" l="1"/>
  <c r="P11" i="1"/>
  <c r="Q11" i="1" l="1"/>
  <c r="P12" i="1"/>
  <c r="R11" i="1" l="1"/>
  <c r="Q12" i="1"/>
  <c r="S11" i="1" l="1"/>
  <c r="R12" i="1"/>
  <c r="S12" i="1" l="1"/>
  <c r="T11" i="1"/>
  <c r="U11" i="1" l="1"/>
  <c r="T12" i="1"/>
  <c r="V11" i="1" l="1"/>
  <c r="U12" i="1"/>
  <c r="W11" i="1" l="1"/>
  <c r="V12" i="1"/>
  <c r="W12" i="1" l="1"/>
  <c r="X11" i="1"/>
  <c r="X12" i="1" l="1"/>
  <c r="Y11" i="1"/>
  <c r="Z11" i="1" l="1"/>
  <c r="Y12" i="1"/>
  <c r="AA11" i="1" l="1"/>
  <c r="Z12" i="1"/>
  <c r="AB11" i="1" l="1"/>
  <c r="AA12" i="1"/>
  <c r="AC11" i="1" l="1"/>
  <c r="AB12" i="1"/>
  <c r="AD11" i="1" l="1"/>
  <c r="AC12" i="1"/>
  <c r="AD12" i="1" l="1"/>
  <c r="AE11" i="1"/>
  <c r="AE12" i="1" l="1"/>
  <c r="AF11" i="1"/>
  <c r="AG11" i="1" l="1"/>
  <c r="AF12" i="1"/>
  <c r="AH11" i="1" l="1"/>
  <c r="AG12" i="1"/>
  <c r="AH12" i="1" l="1"/>
  <c r="AI11" i="1"/>
  <c r="AI12" i="1" l="1"/>
  <c r="AJ11" i="1"/>
  <c r="AJ12" i="1" l="1"/>
  <c r="AK11" i="1"/>
  <c r="AL11" i="1" l="1"/>
  <c r="AK12" i="1"/>
  <c r="AM11" i="1" l="1"/>
  <c r="AL12" i="1"/>
  <c r="AM12" i="1" l="1"/>
  <c r="AN11" i="1"/>
  <c r="AO11" i="1" l="1"/>
  <c r="AN12" i="1"/>
  <c r="AP11" i="1" l="1"/>
  <c r="AO12" i="1"/>
  <c r="AQ11" i="1" l="1"/>
  <c r="AP12" i="1"/>
  <c r="AQ12" i="1" l="1"/>
  <c r="AR11" i="1"/>
  <c r="AS11" i="1" l="1"/>
  <c r="AR12" i="1"/>
  <c r="AT11" i="1" l="1"/>
  <c r="AS12" i="1"/>
  <c r="AU11" i="1" l="1"/>
  <c r="AT12" i="1"/>
  <c r="AU12" i="1" l="1"/>
  <c r="AV11" i="1"/>
  <c r="AV12" i="1" l="1"/>
  <c r="AW11" i="1"/>
  <c r="AX11" i="1" l="1"/>
  <c r="AW12" i="1"/>
  <c r="AY11" i="1" l="1"/>
  <c r="AX12" i="1"/>
  <c r="AY12" i="1" l="1"/>
  <c r="AZ11" i="1"/>
  <c r="BA11" i="1" l="1"/>
  <c r="AZ12" i="1"/>
  <c r="BB11" i="1" l="1"/>
  <c r="BA12" i="1"/>
  <c r="BB12" i="1" l="1"/>
  <c r="BC11" i="1"/>
  <c r="BC12" i="1" l="1"/>
  <c r="BD11" i="1"/>
  <c r="BE11" i="1" l="1"/>
  <c r="BD12" i="1"/>
  <c r="BE12" i="1" l="1"/>
  <c r="BF11" i="1"/>
  <c r="BG11" i="1" l="1"/>
  <c r="BF12" i="1"/>
  <c r="BG12" i="1" l="1"/>
  <c r="BH11" i="1"/>
  <c r="BI11" i="1" l="1"/>
  <c r="BH12" i="1"/>
  <c r="BJ11" i="1" l="1"/>
  <c r="BI12" i="1"/>
  <c r="BK11" i="1" l="1"/>
  <c r="BJ12" i="1"/>
  <c r="BK12" i="1" l="1"/>
  <c r="BL11" i="1"/>
  <c r="BM11" i="1" l="1"/>
  <c r="BL12" i="1"/>
  <c r="BN11" i="1" l="1"/>
  <c r="BM12" i="1"/>
  <c r="BN12" i="1" l="1"/>
  <c r="BO11" i="1"/>
  <c r="BP11" i="1" l="1"/>
  <c r="BO12" i="1"/>
  <c r="BQ11" i="1" l="1"/>
  <c r="BP12" i="1"/>
  <c r="BR11" i="1" l="1"/>
  <c r="BQ12" i="1"/>
  <c r="BR12" i="1" l="1"/>
  <c r="BS11" i="1"/>
  <c r="BT11" i="1" l="1"/>
  <c r="BS12" i="1"/>
  <c r="BU11" i="1" l="1"/>
  <c r="BT12" i="1"/>
  <c r="BU12" i="1" l="1"/>
  <c r="BV11" i="1"/>
  <c r="BW11" i="1" l="1"/>
  <c r="BV12" i="1"/>
  <c r="BX11" i="1" l="1"/>
  <c r="BW12" i="1"/>
  <c r="BX12" i="1" l="1"/>
  <c r="BY11" i="1"/>
  <c r="BY12" i="1" l="1"/>
  <c r="BZ11" i="1"/>
  <c r="CA11" i="1" l="1"/>
  <c r="BZ12" i="1"/>
  <c r="CB11" i="1" l="1"/>
  <c r="CA12" i="1"/>
  <c r="CB12" i="1" l="1"/>
  <c r="CC11" i="1"/>
  <c r="CC12" i="1" l="1"/>
  <c r="CD11" i="1"/>
  <c r="CE11" i="1" l="1"/>
  <c r="CD12" i="1"/>
  <c r="CF11" i="1" l="1"/>
  <c r="CE12" i="1"/>
  <c r="CF12" i="1" l="1"/>
  <c r="CG11" i="1"/>
  <c r="CH11" i="1" l="1"/>
  <c r="CG12" i="1"/>
  <c r="CH12" i="1" l="1"/>
  <c r="CI11" i="1"/>
  <c r="CI12" i="1" l="1"/>
  <c r="CJ11" i="1"/>
  <c r="CK11" i="1" l="1"/>
  <c r="CJ12" i="1"/>
  <c r="CL11" i="1" l="1"/>
  <c r="CK12" i="1"/>
  <c r="CL12" i="1" l="1"/>
  <c r="CM11" i="1"/>
  <c r="CM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reham ayman</author>
  </authors>
  <commentList>
    <comment ref="D4" authorId="0" shapeId="0" xr:uid="{6B405873-EE6A-47E3-853C-4A260222DAA9}">
      <text>
        <r>
          <rPr>
            <b/>
            <sz val="14"/>
            <color indexed="81"/>
            <rFont val="Tahoma"/>
            <family val="2"/>
          </rPr>
          <t>reham ayman:</t>
        </r>
        <r>
          <rPr>
            <sz val="14"/>
            <color indexed="81"/>
            <rFont val="Tahoma"/>
            <family val="2"/>
          </rPr>
          <t xml:space="preserve">
Start Date of the Project</t>
        </r>
      </text>
    </comment>
  </commentList>
</comments>
</file>

<file path=xl/sharedStrings.xml><?xml version="1.0" encoding="utf-8"?>
<sst xmlns="http://schemas.openxmlformats.org/spreadsheetml/2006/main" count="42" uniqueCount="28">
  <si>
    <t>Dashboard</t>
  </si>
  <si>
    <t>SQL</t>
  </si>
  <si>
    <t>Preprocessing</t>
  </si>
  <si>
    <t>Modeling</t>
  </si>
  <si>
    <t>Python</t>
  </si>
  <si>
    <t>Power BI</t>
  </si>
  <si>
    <t>Tableau</t>
  </si>
  <si>
    <t>Finalization</t>
  </si>
  <si>
    <t>Moataz</t>
  </si>
  <si>
    <t>Elsayed</t>
  </si>
  <si>
    <t>Sougod</t>
  </si>
  <si>
    <t>Reham</t>
  </si>
  <si>
    <t>Task</t>
  </si>
  <si>
    <t>Project Lead</t>
  </si>
  <si>
    <t>Start Date</t>
  </si>
  <si>
    <t xml:space="preserve">End Date </t>
  </si>
  <si>
    <t>Days</t>
  </si>
  <si>
    <t>Progress</t>
  </si>
  <si>
    <t>AI-Powered Job Market Insights</t>
  </si>
  <si>
    <t>Project Start:</t>
  </si>
  <si>
    <t>Project Name:</t>
  </si>
  <si>
    <t>Current Date:</t>
  </si>
  <si>
    <t>Weeks in Progress:</t>
  </si>
  <si>
    <t>Sougod &amp; Reham</t>
  </si>
  <si>
    <t>Youssef</t>
  </si>
  <si>
    <t>Planing stage</t>
  </si>
  <si>
    <t>All</t>
  </si>
  <si>
    <t>Sara &amp; ELSayed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</si>
</sst>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W\K\ #"/>
    <numFmt numFmtId="165" formatCode="[$-409]d\-mmm;@"/>
    <numFmt numFmtId="166" formatCode="d"/>
  </numFmts>
  <fonts count="16" x14ac:knownFonts="1">
    <font>
      <sz val="11"/>
      <color theme="1"/>
      <name val="Aptos Narrow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4"/>
      <color theme="1"/>
      <name val="Aptos Display"/>
      <family val="2"/>
      <scheme val="major"/>
    </font>
    <font>
      <b/>
      <sz val="18"/>
      <color rgb="FF002060"/>
      <name val="Aptos Display"/>
      <family val="2"/>
      <scheme val="major"/>
    </font>
    <font>
      <sz val="18"/>
      <color theme="1"/>
      <name val="Aptos Display"/>
      <family val="2"/>
      <scheme val="major"/>
    </font>
    <font>
      <sz val="14"/>
      <color theme="0"/>
      <name val="Aptos Display"/>
      <family val="2"/>
      <scheme val="major"/>
    </font>
    <font>
      <b/>
      <sz val="9"/>
      <name val="Aptos Display"/>
      <family val="2"/>
      <scheme val="major"/>
    </font>
    <font>
      <b/>
      <sz val="9"/>
      <color theme="1"/>
      <name val="Aptos Display"/>
      <family val="2"/>
      <scheme val="major"/>
    </font>
    <font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18"/>
      <color theme="1"/>
      <name val="Aptos Display"/>
      <family val="2"/>
      <scheme val="major"/>
    </font>
    <font>
      <b/>
      <sz val="22"/>
      <color rgb="FF002060"/>
      <name val="Aptos Display"/>
      <family val="2"/>
      <scheme val="major"/>
    </font>
    <font>
      <sz val="22"/>
      <color theme="1"/>
      <name val="Aptos Display"/>
      <family val="2"/>
      <scheme val="major"/>
    </font>
    <font>
      <b/>
      <sz val="26"/>
      <color theme="1"/>
      <name val="Aptos Display"/>
      <family val="2"/>
      <scheme val="major"/>
    </font>
    <font>
      <b/>
      <sz val="26"/>
      <color theme="3" tint="9.9978637043366805E-2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auto="1"/>
      </patternFill>
    </fill>
    <fill>
      <patternFill patternType="solid">
        <fgColor indexed="65"/>
        <bgColor auto="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5" fillId="5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165" fontId="6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166" fontId="7" fillId="6" borderId="2" xfId="0" applyNumberFormat="1" applyFont="1" applyFill="1" applyBorder="1" applyAlignment="1">
      <alignment horizontal="center" vertical="center" shrinkToFit="1"/>
    </xf>
    <xf numFmtId="166" fontId="7" fillId="6" borderId="3" xfId="0" applyNumberFormat="1" applyFont="1" applyFill="1" applyBorder="1" applyAlignment="1">
      <alignment horizontal="center" vertical="center" shrinkToFit="1"/>
    </xf>
    <xf numFmtId="166" fontId="7" fillId="6" borderId="4" xfId="0" applyNumberFormat="1" applyFont="1" applyFill="1" applyBorder="1" applyAlignment="1">
      <alignment horizontal="center" vertical="center" shrinkToFit="1"/>
    </xf>
    <xf numFmtId="0" fontId="8" fillId="7" borderId="5" xfId="0" applyFont="1" applyFill="1" applyBorder="1" applyAlignment="1">
      <alignment horizontal="center" vertical="center" shrinkToFit="1"/>
    </xf>
    <xf numFmtId="0" fontId="8" fillId="7" borderId="6" xfId="0" applyFont="1" applyFill="1" applyBorder="1" applyAlignment="1">
      <alignment horizontal="center" vertical="center" shrinkToFit="1"/>
    </xf>
    <xf numFmtId="0" fontId="8" fillId="7" borderId="7" xfId="0" applyFont="1" applyFill="1" applyBorder="1" applyAlignment="1">
      <alignment horizontal="center" vertical="center" shrinkToFi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3" borderId="0" xfId="0" applyFont="1" applyFill="1"/>
    <xf numFmtId="0" fontId="11" fillId="5" borderId="1" xfId="0" applyFont="1" applyFill="1" applyBorder="1" applyAlignment="1">
      <alignment horizontal="left" indent="1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 vertical="center"/>
    </xf>
    <xf numFmtId="9" fontId="5" fillId="5" borderId="12" xfId="0" applyNumberFormat="1" applyFont="1" applyFill="1" applyBorder="1" applyAlignment="1">
      <alignment horizontal="center"/>
    </xf>
    <xf numFmtId="9" fontId="3" fillId="0" borderId="10" xfId="0" applyNumberFormat="1" applyFont="1" applyFill="1" applyBorder="1" applyAlignment="1">
      <alignment horizontal="center"/>
    </xf>
    <xf numFmtId="0" fontId="3" fillId="0" borderId="9" xfId="0" applyFont="1" applyFill="1" applyBorder="1"/>
    <xf numFmtId="9" fontId="5" fillId="5" borderId="1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4" fontId="13" fillId="5" borderId="0" xfId="0" applyNumberFormat="1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164" fontId="10" fillId="2" borderId="0" xfId="0" applyNumberFormat="1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center" vertical="center"/>
    </xf>
    <xf numFmtId="16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1">
    <cellStyle name="Normal" xfId="0" builtinId="0"/>
  </cellStyles>
  <dxfs count="8"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1" tint="4.9989318521683403E-2"/>
        </left>
        <right style="thin">
          <color theme="1" tint="4.9989318521683403E-2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border>
        <left style="thin">
          <color theme="5"/>
        </left>
        <right style="thin">
          <color theme="5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9D7D-F4A3-474D-9229-D4A3F72616C7}">
  <dimension ref="A2:DD35"/>
  <sheetViews>
    <sheetView showGridLines="0" tabSelected="1" zoomScale="53" zoomScaleNormal="53" workbookViewId="0">
      <pane xSplit="7" ySplit="14" topLeftCell="H15" activePane="bottomRight" state="frozen"/>
      <selection pane="topRight" activeCell="H1" sqref="H1"/>
      <selection pane="bottomLeft" activeCell="A15" sqref="A15"/>
      <selection pane="bottomRight" activeCell="F20" sqref="F20"/>
    </sheetView>
  </sheetViews>
  <sheetFormatPr defaultRowHeight="18.75" x14ac:dyDescent="0.3"/>
  <cols>
    <col min="1" max="1" width="25.42578125" style="1" customWidth="1"/>
    <col min="2" max="2" width="29" style="1" customWidth="1"/>
    <col min="3" max="3" width="20" style="2" customWidth="1"/>
    <col min="4" max="4" width="19.85546875" style="2" bestFit="1" customWidth="1"/>
    <col min="5" max="5" width="9.7109375" style="1" bestFit="1" customWidth="1"/>
    <col min="6" max="6" width="18.140625" style="3" customWidth="1"/>
    <col min="7" max="7" width="4.5703125" style="3" customWidth="1"/>
    <col min="8" max="8" width="7.5703125" style="1" customWidth="1"/>
    <col min="9" max="28" width="5.5703125" style="1" customWidth="1"/>
    <col min="29" max="29" width="6.42578125" style="1" customWidth="1"/>
    <col min="30" max="63" width="5.5703125" style="1" customWidth="1"/>
    <col min="64" max="69" width="9.42578125" style="1" bestFit="1" customWidth="1"/>
    <col min="70" max="70" width="9.42578125" style="1" customWidth="1"/>
    <col min="71" max="77" width="9.42578125" style="1" bestFit="1" customWidth="1"/>
    <col min="78" max="16384" width="9.140625" style="1"/>
  </cols>
  <sheetData>
    <row r="2" spans="1:108" ht="34.5" x14ac:dyDescent="0.55000000000000004">
      <c r="B2" s="45" t="s">
        <v>20</v>
      </c>
      <c r="C2" s="46" t="s">
        <v>18</v>
      </c>
    </row>
    <row r="4" spans="1:108" ht="28.5" x14ac:dyDescent="0.45">
      <c r="B4" s="4"/>
      <c r="C4" s="41" t="s">
        <v>19</v>
      </c>
      <c r="D4" s="42">
        <v>45901</v>
      </c>
      <c r="E4" s="6"/>
      <c r="F4" s="5"/>
    </row>
    <row r="5" spans="1:108" ht="28.5" x14ac:dyDescent="0.45">
      <c r="B5" s="4"/>
      <c r="C5" s="41" t="s">
        <v>21</v>
      </c>
      <c r="D5" s="43">
        <f ca="1">TODAY()</f>
        <v>45925</v>
      </c>
    </row>
    <row r="6" spans="1:108" ht="28.5" x14ac:dyDescent="0.45">
      <c r="B6" s="4"/>
      <c r="C6" s="41" t="s">
        <v>22</v>
      </c>
      <c r="D6" s="44">
        <f ca="1">ROUNDUP((D5-D4)/7,0)</f>
        <v>4</v>
      </c>
    </row>
    <row r="8" spans="1:108" x14ac:dyDescent="0.3"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108" ht="2.25" customHeight="1" x14ac:dyDescent="0.3"/>
    <row r="10" spans="1:108" s="8" customFormat="1" ht="28.5" customHeight="1" x14ac:dyDescent="0.3">
      <c r="C10" s="9"/>
      <c r="D10" s="9"/>
      <c r="H10" s="49">
        <f>D4</f>
        <v>45901</v>
      </c>
      <c r="I10" s="50"/>
      <c r="J10" s="50"/>
      <c r="K10" s="50"/>
      <c r="L10" s="50"/>
      <c r="M10" s="50"/>
      <c r="N10" s="50"/>
      <c r="O10" s="49">
        <f>H10+7</f>
        <v>45908</v>
      </c>
      <c r="P10" s="50"/>
      <c r="Q10" s="50"/>
      <c r="R10" s="50"/>
      <c r="S10" s="50"/>
      <c r="T10" s="50"/>
      <c r="U10" s="50"/>
      <c r="V10" s="49">
        <f>O10+7</f>
        <v>45915</v>
      </c>
      <c r="W10" s="50"/>
      <c r="X10" s="50"/>
      <c r="Y10" s="50"/>
      <c r="Z10" s="50"/>
      <c r="AA10" s="50"/>
      <c r="AB10" s="50"/>
      <c r="AC10" s="49">
        <f t="shared" ref="AC10" si="0">V10+7</f>
        <v>45922</v>
      </c>
      <c r="AD10" s="50"/>
      <c r="AE10" s="50"/>
      <c r="AF10" s="50"/>
      <c r="AG10" s="50"/>
      <c r="AH10" s="50"/>
      <c r="AI10" s="50"/>
      <c r="AJ10" s="49">
        <f t="shared" ref="AJ10" si="1">AC10+7</f>
        <v>45929</v>
      </c>
      <c r="AK10" s="50"/>
      <c r="AL10" s="50"/>
      <c r="AM10" s="50"/>
      <c r="AN10" s="50"/>
      <c r="AO10" s="50"/>
      <c r="AP10" s="50"/>
      <c r="AQ10" s="49">
        <f t="shared" ref="AQ10" si="2">AJ10+7</f>
        <v>45936</v>
      </c>
      <c r="AR10" s="50"/>
      <c r="AS10" s="50"/>
      <c r="AT10" s="50"/>
      <c r="AU10" s="50"/>
      <c r="AV10" s="50"/>
      <c r="AW10" s="50"/>
      <c r="AX10" s="49">
        <f t="shared" ref="AX10" si="3">AQ10+7</f>
        <v>45943</v>
      </c>
      <c r="AY10" s="50"/>
      <c r="AZ10" s="50"/>
      <c r="BA10" s="50"/>
      <c r="BB10" s="50"/>
      <c r="BC10" s="50"/>
      <c r="BD10" s="50"/>
      <c r="BE10" s="49">
        <f t="shared" ref="BE10" si="4">AX10+7</f>
        <v>45950</v>
      </c>
      <c r="BF10" s="50"/>
      <c r="BG10" s="50"/>
      <c r="BH10" s="50"/>
      <c r="BI10" s="50"/>
      <c r="BJ10" s="50"/>
      <c r="BK10" s="50"/>
      <c r="BL10" s="49">
        <f t="shared" ref="BL10" si="5">BE10+7</f>
        <v>45957</v>
      </c>
      <c r="BM10" s="50"/>
      <c r="BN10" s="50"/>
      <c r="BO10" s="50"/>
      <c r="BP10" s="50"/>
      <c r="BQ10" s="50"/>
      <c r="BR10" s="50"/>
      <c r="BS10" s="49">
        <f t="shared" ref="BS10" si="6">BL10+7</f>
        <v>45964</v>
      </c>
      <c r="BT10" s="49"/>
      <c r="BU10" s="49"/>
      <c r="BV10" s="49"/>
      <c r="BW10" s="49"/>
      <c r="BX10" s="49"/>
      <c r="BY10" s="49"/>
      <c r="BZ10" s="49">
        <f t="shared" ref="BZ10" si="7">BS10+7</f>
        <v>45971</v>
      </c>
      <c r="CA10" s="49"/>
      <c r="CB10" s="49"/>
      <c r="CC10" s="49"/>
      <c r="CD10" s="49"/>
      <c r="CE10" s="49"/>
      <c r="CF10" s="49"/>
      <c r="CG10" s="49">
        <f t="shared" ref="CG10" si="8">BZ10+7</f>
        <v>45978</v>
      </c>
      <c r="CH10" s="49"/>
      <c r="CI10" s="49"/>
      <c r="CJ10" s="49"/>
      <c r="CK10" s="49"/>
      <c r="CL10" s="49"/>
      <c r="CM10" s="49"/>
    </row>
    <row r="11" spans="1:108" s="8" customFormat="1" x14ac:dyDescent="0.3">
      <c r="C11" s="9"/>
      <c r="D11" s="9"/>
      <c r="H11" s="10">
        <f>$D$4</f>
        <v>45901</v>
      </c>
      <c r="I11" s="10">
        <f>H11+1</f>
        <v>45902</v>
      </c>
      <c r="J11" s="10">
        <f t="shared" ref="J11:AW11" si="9">I11+1</f>
        <v>45903</v>
      </c>
      <c r="K11" s="10">
        <f t="shared" si="9"/>
        <v>45904</v>
      </c>
      <c r="L11" s="10">
        <f t="shared" si="9"/>
        <v>45905</v>
      </c>
      <c r="M11" s="10">
        <f t="shared" si="9"/>
        <v>45906</v>
      </c>
      <c r="N11" s="11">
        <f t="shared" si="9"/>
        <v>45907</v>
      </c>
      <c r="O11" s="12">
        <f>N11+1</f>
        <v>45908</v>
      </c>
      <c r="P11" s="10">
        <f>O11+1</f>
        <v>45909</v>
      </c>
      <c r="Q11" s="10">
        <f t="shared" si="9"/>
        <v>45910</v>
      </c>
      <c r="R11" s="10">
        <f t="shared" si="9"/>
        <v>45911</v>
      </c>
      <c r="S11" s="10">
        <f t="shared" si="9"/>
        <v>45912</v>
      </c>
      <c r="T11" s="10">
        <f t="shared" si="9"/>
        <v>45913</v>
      </c>
      <c r="U11" s="11">
        <f t="shared" si="9"/>
        <v>45914</v>
      </c>
      <c r="V11" s="12">
        <f>U11+1</f>
        <v>45915</v>
      </c>
      <c r="W11" s="10">
        <f>V11+1</f>
        <v>45916</v>
      </c>
      <c r="X11" s="10">
        <f t="shared" si="9"/>
        <v>45917</v>
      </c>
      <c r="Y11" s="10">
        <f t="shared" si="9"/>
        <v>45918</v>
      </c>
      <c r="Z11" s="10">
        <f t="shared" si="9"/>
        <v>45919</v>
      </c>
      <c r="AA11" s="10">
        <f t="shared" si="9"/>
        <v>45920</v>
      </c>
      <c r="AB11" s="11">
        <f t="shared" si="9"/>
        <v>45921</v>
      </c>
      <c r="AC11" s="12">
        <f>AB11+1</f>
        <v>45922</v>
      </c>
      <c r="AD11" s="10">
        <f>AC11+1</f>
        <v>45923</v>
      </c>
      <c r="AE11" s="10">
        <f t="shared" si="9"/>
        <v>45924</v>
      </c>
      <c r="AF11" s="10">
        <f t="shared" si="9"/>
        <v>45925</v>
      </c>
      <c r="AG11" s="10">
        <f t="shared" si="9"/>
        <v>45926</v>
      </c>
      <c r="AH11" s="10">
        <f t="shared" si="9"/>
        <v>45927</v>
      </c>
      <c r="AI11" s="11">
        <f t="shared" si="9"/>
        <v>45928</v>
      </c>
      <c r="AJ11" s="12">
        <f>AI11+1</f>
        <v>45929</v>
      </c>
      <c r="AK11" s="10">
        <f>AJ11+1</f>
        <v>45930</v>
      </c>
      <c r="AL11" s="10">
        <f t="shared" si="9"/>
        <v>45931</v>
      </c>
      <c r="AM11" s="10">
        <f t="shared" si="9"/>
        <v>45932</v>
      </c>
      <c r="AN11" s="10">
        <f t="shared" si="9"/>
        <v>45933</v>
      </c>
      <c r="AO11" s="10">
        <f t="shared" si="9"/>
        <v>45934</v>
      </c>
      <c r="AP11" s="11">
        <f t="shared" si="9"/>
        <v>45935</v>
      </c>
      <c r="AQ11" s="12">
        <f>AP11+1</f>
        <v>45936</v>
      </c>
      <c r="AR11" s="10">
        <f>AQ11+1</f>
        <v>45937</v>
      </c>
      <c r="AS11" s="10">
        <f t="shared" si="9"/>
        <v>45938</v>
      </c>
      <c r="AT11" s="10">
        <f t="shared" si="9"/>
        <v>45939</v>
      </c>
      <c r="AU11" s="10">
        <f t="shared" si="9"/>
        <v>45940</v>
      </c>
      <c r="AV11" s="10">
        <f t="shared" si="9"/>
        <v>45941</v>
      </c>
      <c r="AW11" s="11">
        <f t="shared" si="9"/>
        <v>45942</v>
      </c>
      <c r="AX11" s="12">
        <f>AW11+1</f>
        <v>45943</v>
      </c>
      <c r="AY11" s="10">
        <f>AX11+1</f>
        <v>45944</v>
      </c>
      <c r="AZ11" s="10">
        <f t="shared" ref="AZ11:BD11" si="10">AY11+1</f>
        <v>45945</v>
      </c>
      <c r="BA11" s="10">
        <f t="shared" si="10"/>
        <v>45946</v>
      </c>
      <c r="BB11" s="10">
        <f t="shared" si="10"/>
        <v>45947</v>
      </c>
      <c r="BC11" s="10">
        <f t="shared" si="10"/>
        <v>45948</v>
      </c>
      <c r="BD11" s="11">
        <f t="shared" si="10"/>
        <v>45949</v>
      </c>
      <c r="BE11" s="12">
        <f>BD11+1</f>
        <v>45950</v>
      </c>
      <c r="BF11" s="10">
        <f>BE11+1</f>
        <v>45951</v>
      </c>
      <c r="BG11" s="10">
        <f t="shared" ref="BG11:BK11" si="11">BF11+1</f>
        <v>45952</v>
      </c>
      <c r="BH11" s="10">
        <f t="shared" si="11"/>
        <v>45953</v>
      </c>
      <c r="BI11" s="10">
        <f t="shared" si="11"/>
        <v>45954</v>
      </c>
      <c r="BJ11" s="10">
        <f t="shared" si="11"/>
        <v>45955</v>
      </c>
      <c r="BK11" s="10">
        <f t="shared" si="11"/>
        <v>45956</v>
      </c>
      <c r="BL11" s="12">
        <f>BK11+1</f>
        <v>45957</v>
      </c>
      <c r="BM11" s="10">
        <f>BL11+1</f>
        <v>45958</v>
      </c>
      <c r="BN11" s="10">
        <f t="shared" ref="BN11" si="12">BM11+1</f>
        <v>45959</v>
      </c>
      <c r="BO11" s="10">
        <f t="shared" ref="BO11" si="13">BN11+1</f>
        <v>45960</v>
      </c>
      <c r="BP11" s="10">
        <f t="shared" ref="BP11" si="14">BO11+1</f>
        <v>45961</v>
      </c>
      <c r="BQ11" s="10">
        <f t="shared" ref="BQ11" si="15">BP11+1</f>
        <v>45962</v>
      </c>
      <c r="BR11" s="10">
        <f t="shared" ref="BR11" si="16">BQ11+1</f>
        <v>45963</v>
      </c>
      <c r="BS11" s="12">
        <f>BR11+1</f>
        <v>45964</v>
      </c>
      <c r="BT11" s="10">
        <f>BS11+1</f>
        <v>45965</v>
      </c>
      <c r="BU11" s="10">
        <f t="shared" ref="BU11" si="17">BT11+1</f>
        <v>45966</v>
      </c>
      <c r="BV11" s="10">
        <f t="shared" ref="BV11" si="18">BU11+1</f>
        <v>45967</v>
      </c>
      <c r="BW11" s="10">
        <f t="shared" ref="BW11" si="19">BV11+1</f>
        <v>45968</v>
      </c>
      <c r="BX11" s="10">
        <f t="shared" ref="BX11" si="20">BW11+1</f>
        <v>45969</v>
      </c>
      <c r="BY11" s="10">
        <f t="shared" ref="BY11" si="21">BX11+1</f>
        <v>45970</v>
      </c>
      <c r="BZ11" s="12">
        <f>BY11+1</f>
        <v>45971</v>
      </c>
      <c r="CA11" s="10">
        <f>BZ11+1</f>
        <v>45972</v>
      </c>
      <c r="CB11" s="10">
        <f t="shared" ref="CB11" si="22">CA11+1</f>
        <v>45973</v>
      </c>
      <c r="CC11" s="10">
        <f t="shared" ref="CC11" si="23">CB11+1</f>
        <v>45974</v>
      </c>
      <c r="CD11" s="10">
        <f t="shared" ref="CD11" si="24">CC11+1</f>
        <v>45975</v>
      </c>
      <c r="CE11" s="10">
        <f t="shared" ref="CE11" si="25">CD11+1</f>
        <v>45976</v>
      </c>
      <c r="CF11" s="10">
        <f t="shared" ref="CF11" si="26">CE11+1</f>
        <v>45977</v>
      </c>
      <c r="CG11" s="12">
        <f>CF11+1</f>
        <v>45978</v>
      </c>
      <c r="CH11" s="10">
        <f>CG11+1</f>
        <v>45979</v>
      </c>
      <c r="CI11" s="10">
        <f t="shared" ref="CI11" si="27">CH11+1</f>
        <v>45980</v>
      </c>
      <c r="CJ11" s="10">
        <f t="shared" ref="CJ11" si="28">CI11+1</f>
        <v>45981</v>
      </c>
      <c r="CK11" s="10">
        <f t="shared" ref="CK11" si="29">CJ11+1</f>
        <v>45982</v>
      </c>
      <c r="CL11" s="10">
        <f t="shared" ref="CL11" si="30">CK11+1</f>
        <v>45983</v>
      </c>
      <c r="CM11" s="10">
        <f t="shared" ref="CM11" si="31">CL11+1</f>
        <v>45984</v>
      </c>
    </row>
    <row r="12" spans="1:108" s="8" customFormat="1" x14ac:dyDescent="0.3">
      <c r="C12" s="9"/>
      <c r="D12" s="9"/>
      <c r="H12" s="13" t="str">
        <f>LEFT(TEXT(H11,"ddd"),1)</f>
        <v>M</v>
      </c>
      <c r="I12" s="14" t="str">
        <f t="shared" ref="I12:BK12" si="32">LEFT(TEXT(I11,"ddd"),1)</f>
        <v>T</v>
      </c>
      <c r="J12" s="14" t="str">
        <f t="shared" si="32"/>
        <v>W</v>
      </c>
      <c r="K12" s="14" t="str">
        <f t="shared" si="32"/>
        <v>T</v>
      </c>
      <c r="L12" s="14" t="str">
        <f t="shared" si="32"/>
        <v>F</v>
      </c>
      <c r="M12" s="14" t="str">
        <f t="shared" si="32"/>
        <v>S</v>
      </c>
      <c r="N12" s="14" t="str">
        <f t="shared" si="32"/>
        <v>S</v>
      </c>
      <c r="O12" s="14" t="str">
        <f t="shared" si="32"/>
        <v>M</v>
      </c>
      <c r="P12" s="14" t="str">
        <f t="shared" si="32"/>
        <v>T</v>
      </c>
      <c r="Q12" s="14" t="str">
        <f t="shared" si="32"/>
        <v>W</v>
      </c>
      <c r="R12" s="14" t="str">
        <f t="shared" si="32"/>
        <v>T</v>
      </c>
      <c r="S12" s="14" t="str">
        <f t="shared" si="32"/>
        <v>F</v>
      </c>
      <c r="T12" s="14" t="str">
        <f t="shared" si="32"/>
        <v>S</v>
      </c>
      <c r="U12" s="14" t="str">
        <f t="shared" si="32"/>
        <v>S</v>
      </c>
      <c r="V12" s="14" t="str">
        <f t="shared" si="32"/>
        <v>M</v>
      </c>
      <c r="W12" s="14" t="str">
        <f t="shared" si="32"/>
        <v>T</v>
      </c>
      <c r="X12" s="14" t="str">
        <f t="shared" si="32"/>
        <v>W</v>
      </c>
      <c r="Y12" s="14" t="str">
        <f t="shared" si="32"/>
        <v>T</v>
      </c>
      <c r="Z12" s="14" t="str">
        <f t="shared" si="32"/>
        <v>F</v>
      </c>
      <c r="AA12" s="14" t="str">
        <f t="shared" si="32"/>
        <v>S</v>
      </c>
      <c r="AB12" s="14" t="str">
        <f t="shared" si="32"/>
        <v>S</v>
      </c>
      <c r="AC12" s="14" t="str">
        <f t="shared" si="32"/>
        <v>M</v>
      </c>
      <c r="AD12" s="14" t="str">
        <f t="shared" si="32"/>
        <v>T</v>
      </c>
      <c r="AE12" s="14" t="str">
        <f t="shared" si="32"/>
        <v>W</v>
      </c>
      <c r="AF12" s="14" t="str">
        <f t="shared" si="32"/>
        <v>T</v>
      </c>
      <c r="AG12" s="14" t="str">
        <f t="shared" si="32"/>
        <v>F</v>
      </c>
      <c r="AH12" s="14" t="str">
        <f t="shared" si="32"/>
        <v>S</v>
      </c>
      <c r="AI12" s="14" t="str">
        <f t="shared" si="32"/>
        <v>S</v>
      </c>
      <c r="AJ12" s="14" t="str">
        <f t="shared" si="32"/>
        <v>M</v>
      </c>
      <c r="AK12" s="14" t="str">
        <f t="shared" si="32"/>
        <v>T</v>
      </c>
      <c r="AL12" s="14" t="str">
        <f t="shared" si="32"/>
        <v>W</v>
      </c>
      <c r="AM12" s="14" t="str">
        <f t="shared" si="32"/>
        <v>T</v>
      </c>
      <c r="AN12" s="14" t="str">
        <f t="shared" si="32"/>
        <v>F</v>
      </c>
      <c r="AO12" s="14" t="str">
        <f t="shared" si="32"/>
        <v>S</v>
      </c>
      <c r="AP12" s="14" t="str">
        <f t="shared" si="32"/>
        <v>S</v>
      </c>
      <c r="AQ12" s="14" t="str">
        <f t="shared" si="32"/>
        <v>M</v>
      </c>
      <c r="AR12" s="14" t="str">
        <f t="shared" si="32"/>
        <v>T</v>
      </c>
      <c r="AS12" s="14" t="str">
        <f t="shared" si="32"/>
        <v>W</v>
      </c>
      <c r="AT12" s="14" t="str">
        <f t="shared" si="32"/>
        <v>T</v>
      </c>
      <c r="AU12" s="14" t="str">
        <f t="shared" si="32"/>
        <v>F</v>
      </c>
      <c r="AV12" s="14" t="str">
        <f t="shared" si="32"/>
        <v>S</v>
      </c>
      <c r="AW12" s="14" t="str">
        <f t="shared" si="32"/>
        <v>S</v>
      </c>
      <c r="AX12" s="14" t="str">
        <f t="shared" si="32"/>
        <v>M</v>
      </c>
      <c r="AY12" s="14" t="str">
        <f t="shared" si="32"/>
        <v>T</v>
      </c>
      <c r="AZ12" s="14" t="str">
        <f t="shared" si="32"/>
        <v>W</v>
      </c>
      <c r="BA12" s="14" t="str">
        <f t="shared" si="32"/>
        <v>T</v>
      </c>
      <c r="BB12" s="14" t="str">
        <f t="shared" si="32"/>
        <v>F</v>
      </c>
      <c r="BC12" s="14" t="str">
        <f t="shared" si="32"/>
        <v>S</v>
      </c>
      <c r="BD12" s="14" t="str">
        <f t="shared" si="32"/>
        <v>S</v>
      </c>
      <c r="BE12" s="14" t="str">
        <f t="shared" si="32"/>
        <v>M</v>
      </c>
      <c r="BF12" s="14" t="str">
        <f t="shared" si="32"/>
        <v>T</v>
      </c>
      <c r="BG12" s="14" t="str">
        <f t="shared" si="32"/>
        <v>W</v>
      </c>
      <c r="BH12" s="14" t="str">
        <f t="shared" si="32"/>
        <v>T</v>
      </c>
      <c r="BI12" s="14" t="str">
        <f t="shared" si="32"/>
        <v>F</v>
      </c>
      <c r="BJ12" s="14" t="str">
        <f t="shared" si="32"/>
        <v>S</v>
      </c>
      <c r="BK12" s="15" t="str">
        <f t="shared" si="32"/>
        <v>S</v>
      </c>
      <c r="BL12" s="14" t="str">
        <f t="shared" ref="BL12:BY12" si="33">LEFT(TEXT(BL11,"ddd"),1)</f>
        <v>M</v>
      </c>
      <c r="BM12" s="14" t="str">
        <f t="shared" si="33"/>
        <v>T</v>
      </c>
      <c r="BN12" s="14" t="str">
        <f t="shared" si="33"/>
        <v>W</v>
      </c>
      <c r="BO12" s="14" t="str">
        <f t="shared" si="33"/>
        <v>T</v>
      </c>
      <c r="BP12" s="14" t="str">
        <f t="shared" si="33"/>
        <v>F</v>
      </c>
      <c r="BQ12" s="14" t="str">
        <f t="shared" si="33"/>
        <v>S</v>
      </c>
      <c r="BR12" s="15" t="str">
        <f t="shared" si="33"/>
        <v>S</v>
      </c>
      <c r="BS12" s="14" t="str">
        <f t="shared" si="33"/>
        <v>M</v>
      </c>
      <c r="BT12" s="14" t="str">
        <f t="shared" si="33"/>
        <v>T</v>
      </c>
      <c r="BU12" s="14" t="str">
        <f t="shared" si="33"/>
        <v>W</v>
      </c>
      <c r="BV12" s="14" t="str">
        <f t="shared" si="33"/>
        <v>T</v>
      </c>
      <c r="BW12" s="14" t="str">
        <f t="shared" si="33"/>
        <v>F</v>
      </c>
      <c r="BX12" s="14" t="str">
        <f t="shared" si="33"/>
        <v>S</v>
      </c>
      <c r="BY12" s="15" t="str">
        <f t="shared" si="33"/>
        <v>S</v>
      </c>
      <c r="BZ12" s="14" t="str">
        <f t="shared" ref="BZ12:CF12" si="34">LEFT(TEXT(BZ11,"ddd"),1)</f>
        <v>M</v>
      </c>
      <c r="CA12" s="14" t="str">
        <f t="shared" si="34"/>
        <v>T</v>
      </c>
      <c r="CB12" s="14" t="str">
        <f t="shared" si="34"/>
        <v>W</v>
      </c>
      <c r="CC12" s="14" t="str">
        <f t="shared" si="34"/>
        <v>T</v>
      </c>
      <c r="CD12" s="14" t="str">
        <f t="shared" si="34"/>
        <v>F</v>
      </c>
      <c r="CE12" s="14" t="str">
        <f t="shared" si="34"/>
        <v>S</v>
      </c>
      <c r="CF12" s="15" t="str">
        <f t="shared" si="34"/>
        <v>S</v>
      </c>
      <c r="CG12" s="14" t="str">
        <f t="shared" ref="CG12:CM12" si="35">LEFT(TEXT(CG11,"ddd"),1)</f>
        <v>M</v>
      </c>
      <c r="CH12" s="14" t="str">
        <f t="shared" si="35"/>
        <v>T</v>
      </c>
      <c r="CI12" s="14" t="str">
        <f t="shared" si="35"/>
        <v>W</v>
      </c>
      <c r="CJ12" s="14" t="str">
        <f t="shared" si="35"/>
        <v>T</v>
      </c>
      <c r="CK12" s="14" t="str">
        <f t="shared" si="35"/>
        <v>F</v>
      </c>
      <c r="CL12" s="14" t="str">
        <f t="shared" si="35"/>
        <v>S</v>
      </c>
      <c r="CM12" s="15" t="str">
        <f t="shared" si="35"/>
        <v>S</v>
      </c>
    </row>
    <row r="13" spans="1:108" s="9" customFormat="1" ht="19.5" customHeight="1" x14ac:dyDescent="0.25">
      <c r="A13" s="48" t="s">
        <v>12</v>
      </c>
      <c r="B13" s="48" t="s">
        <v>13</v>
      </c>
      <c r="C13" s="48" t="s">
        <v>14</v>
      </c>
      <c r="D13" s="48" t="s">
        <v>15</v>
      </c>
      <c r="E13" s="48" t="s">
        <v>16</v>
      </c>
      <c r="F13" s="48" t="s">
        <v>17</v>
      </c>
      <c r="H13" s="47">
        <v>1</v>
      </c>
      <c r="I13" s="47"/>
      <c r="J13" s="47"/>
      <c r="K13" s="47"/>
      <c r="L13" s="47"/>
      <c r="M13" s="47"/>
      <c r="N13" s="47"/>
      <c r="O13" s="47">
        <v>2</v>
      </c>
      <c r="P13" s="47"/>
      <c r="Q13" s="47"/>
      <c r="R13" s="47"/>
      <c r="S13" s="47"/>
      <c r="T13" s="47"/>
      <c r="U13" s="47"/>
      <c r="V13" s="47">
        <v>3</v>
      </c>
      <c r="W13" s="47"/>
      <c r="X13" s="47"/>
      <c r="Y13" s="47"/>
      <c r="Z13" s="47"/>
      <c r="AA13" s="47"/>
      <c r="AB13" s="47"/>
      <c r="AC13" s="47">
        <v>4</v>
      </c>
      <c r="AD13" s="47"/>
      <c r="AE13" s="47"/>
      <c r="AF13" s="47"/>
      <c r="AG13" s="47"/>
      <c r="AH13" s="47"/>
      <c r="AI13" s="47"/>
      <c r="AJ13" s="47">
        <v>5</v>
      </c>
      <c r="AK13" s="47"/>
      <c r="AL13" s="47"/>
      <c r="AM13" s="47"/>
      <c r="AN13" s="47"/>
      <c r="AO13" s="47"/>
      <c r="AP13" s="47"/>
      <c r="AQ13" s="47">
        <v>6</v>
      </c>
      <c r="AR13" s="47"/>
      <c r="AS13" s="47"/>
      <c r="AT13" s="47"/>
      <c r="AU13" s="47"/>
      <c r="AV13" s="47"/>
      <c r="AW13" s="47"/>
      <c r="AX13" s="47">
        <v>7</v>
      </c>
      <c r="AY13" s="47"/>
      <c r="AZ13" s="47"/>
      <c r="BA13" s="47"/>
      <c r="BB13" s="47"/>
      <c r="BC13" s="47"/>
      <c r="BD13" s="47"/>
      <c r="BE13" s="47">
        <v>8</v>
      </c>
      <c r="BF13" s="47"/>
      <c r="BG13" s="47"/>
      <c r="BH13" s="47"/>
      <c r="BI13" s="47"/>
      <c r="BJ13" s="47"/>
      <c r="BK13" s="47"/>
      <c r="BL13" s="47">
        <v>9</v>
      </c>
      <c r="BM13" s="47"/>
      <c r="BN13" s="47"/>
      <c r="BO13" s="47"/>
      <c r="BP13" s="47"/>
      <c r="BQ13" s="47"/>
      <c r="BR13" s="47"/>
      <c r="BS13" s="47">
        <v>10</v>
      </c>
      <c r="BT13" s="47"/>
      <c r="BU13" s="47"/>
      <c r="BV13" s="47"/>
      <c r="BW13" s="47"/>
      <c r="BX13" s="47"/>
      <c r="BY13" s="47"/>
      <c r="BZ13" s="47">
        <v>11</v>
      </c>
      <c r="CA13" s="47"/>
      <c r="CB13" s="47"/>
      <c r="CC13" s="47"/>
      <c r="CD13" s="47"/>
      <c r="CE13" s="47"/>
      <c r="CF13" s="47"/>
      <c r="CG13" s="47">
        <v>12</v>
      </c>
      <c r="CH13" s="47"/>
      <c r="CI13" s="47"/>
      <c r="CJ13" s="47"/>
      <c r="CK13" s="47"/>
      <c r="CL13" s="47"/>
      <c r="CM13" s="47"/>
    </row>
    <row r="14" spans="1:108" s="9" customFormat="1" x14ac:dyDescent="0.25">
      <c r="A14" s="48"/>
      <c r="B14" s="48"/>
      <c r="C14" s="48"/>
      <c r="D14" s="48"/>
      <c r="E14" s="48"/>
      <c r="F14" s="48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</row>
    <row r="15" spans="1:108" s="18" customFormat="1" ht="24" x14ac:dyDescent="0.4">
      <c r="A15" s="16"/>
      <c r="B15" s="16"/>
      <c r="C15" s="17"/>
      <c r="D15" s="17"/>
      <c r="E15" s="16"/>
      <c r="F15" s="1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108" s="26" customFormat="1" ht="24" x14ac:dyDescent="0.4">
      <c r="A16" s="20" t="s">
        <v>25</v>
      </c>
      <c r="B16" s="20"/>
      <c r="C16" s="21"/>
      <c r="D16" s="21"/>
      <c r="E16" s="22"/>
      <c r="F16" s="23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</row>
    <row r="17" spans="1:108" ht="24" x14ac:dyDescent="0.4">
      <c r="A17" s="27" t="s">
        <v>2</v>
      </c>
      <c r="B17" s="28" t="s">
        <v>8</v>
      </c>
      <c r="C17" s="29">
        <v>45901</v>
      </c>
      <c r="D17" s="29">
        <v>45905</v>
      </c>
      <c r="E17" s="28">
        <f>IF(C17="","",D17-C17)</f>
        <v>4</v>
      </c>
      <c r="F17" s="30">
        <v>1</v>
      </c>
      <c r="G17" s="3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</row>
    <row r="18" spans="1:108" ht="24" x14ac:dyDescent="0.4">
      <c r="A18" s="27" t="s">
        <v>3</v>
      </c>
      <c r="B18" s="28" t="s">
        <v>9</v>
      </c>
      <c r="C18" s="29">
        <v>45909</v>
      </c>
      <c r="D18" s="29">
        <v>45915</v>
      </c>
      <c r="E18" s="28">
        <f t="shared" ref="E18:E33" si="36">IF(C18="","",D18-C18)</f>
        <v>6</v>
      </c>
      <c r="F18" s="33">
        <v>1</v>
      </c>
      <c r="G18" s="34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</row>
    <row r="19" spans="1:108" ht="24" x14ac:dyDescent="0.4">
      <c r="A19" s="27" t="s">
        <v>0</v>
      </c>
      <c r="B19" s="28" t="s">
        <v>10</v>
      </c>
      <c r="C19" s="29">
        <v>45915</v>
      </c>
      <c r="D19" s="29">
        <v>45926</v>
      </c>
      <c r="E19" s="28">
        <f>IF(C19="","",D19-C19)</f>
        <v>11</v>
      </c>
      <c r="F19" s="33">
        <v>0.8</v>
      </c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</row>
    <row r="20" spans="1:108" s="26" customFormat="1" ht="24" x14ac:dyDescent="0.4">
      <c r="A20" s="20" t="s">
        <v>1</v>
      </c>
      <c r="B20" s="22"/>
      <c r="C20" s="21"/>
      <c r="D20" s="21"/>
      <c r="E20" s="22"/>
      <c r="F20" s="22"/>
      <c r="G20" s="24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</row>
    <row r="21" spans="1:108" ht="24" x14ac:dyDescent="0.4">
      <c r="A21" s="27" t="s">
        <v>2</v>
      </c>
      <c r="B21" s="28" t="s">
        <v>11</v>
      </c>
      <c r="C21" s="29">
        <v>45926</v>
      </c>
      <c r="D21" s="29">
        <v>45933</v>
      </c>
      <c r="E21" s="28">
        <f t="shared" si="36"/>
        <v>7</v>
      </c>
      <c r="F21" s="33">
        <v>0</v>
      </c>
      <c r="G21" s="34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</row>
    <row r="22" spans="1:108" ht="24" x14ac:dyDescent="0.4">
      <c r="A22" s="27" t="s">
        <v>3</v>
      </c>
      <c r="B22" s="28" t="s">
        <v>11</v>
      </c>
      <c r="C22" s="29">
        <v>45933</v>
      </c>
      <c r="D22" s="29">
        <v>45940</v>
      </c>
      <c r="E22" s="28">
        <f t="shared" si="36"/>
        <v>7</v>
      </c>
      <c r="F22" s="33">
        <v>0</v>
      </c>
      <c r="G22" s="34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</row>
    <row r="23" spans="1:108" s="26" customFormat="1" ht="24" x14ac:dyDescent="0.4">
      <c r="A23" s="20" t="s">
        <v>4</v>
      </c>
      <c r="B23" s="22"/>
      <c r="C23" s="21"/>
      <c r="D23" s="21"/>
      <c r="E23" s="22"/>
      <c r="F23" s="22"/>
      <c r="G23" s="24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</row>
    <row r="24" spans="1:108" ht="24" x14ac:dyDescent="0.4">
      <c r="A24" s="27" t="s">
        <v>2</v>
      </c>
      <c r="B24" s="28" t="s">
        <v>8</v>
      </c>
      <c r="C24" s="29">
        <v>45940</v>
      </c>
      <c r="D24" s="29">
        <v>45945</v>
      </c>
      <c r="E24" s="28">
        <f t="shared" si="36"/>
        <v>5</v>
      </c>
      <c r="F24" s="33">
        <v>0</v>
      </c>
      <c r="G24" s="34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</row>
    <row r="25" spans="1:108" ht="24" x14ac:dyDescent="0.4">
      <c r="A25" s="27" t="s">
        <v>3</v>
      </c>
      <c r="B25" s="28" t="s">
        <v>8</v>
      </c>
      <c r="C25" s="29">
        <v>45945</v>
      </c>
      <c r="D25" s="29">
        <v>45947</v>
      </c>
      <c r="E25" s="28">
        <f t="shared" si="36"/>
        <v>2</v>
      </c>
      <c r="F25" s="33">
        <v>0</v>
      </c>
      <c r="G25" s="34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</row>
    <row r="26" spans="1:108" s="26" customFormat="1" ht="24" x14ac:dyDescent="0.4">
      <c r="A26" s="20" t="s">
        <v>5</v>
      </c>
      <c r="B26" s="22"/>
      <c r="C26" s="21"/>
      <c r="D26" s="21"/>
      <c r="E26" s="22"/>
      <c r="F26" s="22"/>
      <c r="G26" s="24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</row>
    <row r="27" spans="1:108" ht="24" x14ac:dyDescent="0.4">
      <c r="A27" s="27" t="s">
        <v>2</v>
      </c>
      <c r="B27" s="28" t="s">
        <v>27</v>
      </c>
      <c r="C27" s="29">
        <v>45947</v>
      </c>
      <c r="D27" s="29">
        <v>45950</v>
      </c>
      <c r="E27" s="28">
        <f t="shared" ref="E27" si="37">IF(C27="","",D27-C27)</f>
        <v>3</v>
      </c>
      <c r="F27" s="33">
        <v>0</v>
      </c>
      <c r="G27" s="34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</row>
    <row r="28" spans="1:108" ht="24" x14ac:dyDescent="0.4">
      <c r="A28" s="27" t="s">
        <v>3</v>
      </c>
      <c r="B28" s="28" t="s">
        <v>27</v>
      </c>
      <c r="C28" s="29">
        <v>45950</v>
      </c>
      <c r="D28" s="29">
        <v>45954</v>
      </c>
      <c r="E28" s="28">
        <f t="shared" si="36"/>
        <v>4</v>
      </c>
      <c r="F28" s="33">
        <v>0</v>
      </c>
      <c r="G28" s="34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</row>
    <row r="29" spans="1:108" ht="24" x14ac:dyDescent="0.4">
      <c r="A29" s="27" t="s">
        <v>0</v>
      </c>
      <c r="B29" s="28" t="s">
        <v>10</v>
      </c>
      <c r="C29" s="29">
        <v>45954</v>
      </c>
      <c r="D29" s="29">
        <v>45961</v>
      </c>
      <c r="E29" s="28">
        <f t="shared" si="36"/>
        <v>7</v>
      </c>
      <c r="F29" s="33">
        <v>0</v>
      </c>
      <c r="G29" s="34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</row>
    <row r="30" spans="1:108" s="26" customFormat="1" ht="24" x14ac:dyDescent="0.4">
      <c r="A30" s="20" t="s">
        <v>6</v>
      </c>
      <c r="B30" s="22"/>
      <c r="C30" s="21"/>
      <c r="D30" s="21"/>
      <c r="E30" s="22"/>
      <c r="F30" s="22"/>
      <c r="G30" s="2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</row>
    <row r="31" spans="1:108" ht="24" x14ac:dyDescent="0.4">
      <c r="A31" s="27" t="s">
        <v>3</v>
      </c>
      <c r="B31" s="28" t="s">
        <v>24</v>
      </c>
      <c r="C31" s="29">
        <v>45962</v>
      </c>
      <c r="D31" s="29">
        <v>45972</v>
      </c>
      <c r="E31" s="28">
        <f t="shared" si="36"/>
        <v>10</v>
      </c>
      <c r="F31" s="33">
        <v>0</v>
      </c>
      <c r="G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</row>
    <row r="32" spans="1:108" ht="24" x14ac:dyDescent="0.4">
      <c r="A32" s="27" t="s">
        <v>0</v>
      </c>
      <c r="B32" s="28" t="s">
        <v>23</v>
      </c>
      <c r="C32" s="29">
        <v>45972</v>
      </c>
      <c r="D32" s="29">
        <v>45983</v>
      </c>
      <c r="E32" s="28">
        <f t="shared" si="36"/>
        <v>11</v>
      </c>
      <c r="F32" s="33">
        <v>0</v>
      </c>
      <c r="G32" s="3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</row>
    <row r="33" spans="1:108" ht="24" x14ac:dyDescent="0.4">
      <c r="A33" s="35" t="s">
        <v>7</v>
      </c>
      <c r="B33" s="36" t="s">
        <v>26</v>
      </c>
      <c r="C33" s="37">
        <v>45983</v>
      </c>
      <c r="D33" s="37">
        <v>45992</v>
      </c>
      <c r="E33" s="36">
        <f t="shared" si="36"/>
        <v>9</v>
      </c>
      <c r="F33" s="38">
        <v>0</v>
      </c>
      <c r="G33" s="34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</row>
    <row r="34" spans="1:108" x14ac:dyDescent="0.3">
      <c r="C34" s="39"/>
      <c r="G34" s="40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</row>
    <row r="35" spans="1:108" x14ac:dyDescent="0.3">
      <c r="G35" s="40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</row>
  </sheetData>
  <mergeCells count="30">
    <mergeCell ref="CG10:CM10"/>
    <mergeCell ref="H10:N10"/>
    <mergeCell ref="O10:U10"/>
    <mergeCell ref="V10:AB10"/>
    <mergeCell ref="AC10:AI10"/>
    <mergeCell ref="AJ10:AP10"/>
    <mergeCell ref="AQ10:AW10"/>
    <mergeCell ref="AX10:BD10"/>
    <mergeCell ref="BE10:BK10"/>
    <mergeCell ref="BL10:BR10"/>
    <mergeCell ref="BS10:BY10"/>
    <mergeCell ref="BZ10:CF10"/>
    <mergeCell ref="BZ13:CF14"/>
    <mergeCell ref="CG13:CM14"/>
    <mergeCell ref="H13:N14"/>
    <mergeCell ref="O13:U14"/>
    <mergeCell ref="V13:AB14"/>
    <mergeCell ref="AC13:AI14"/>
    <mergeCell ref="BS13:BY14"/>
    <mergeCell ref="A13:A14"/>
    <mergeCell ref="B13:B14"/>
    <mergeCell ref="C13:C14"/>
    <mergeCell ref="D13:D14"/>
    <mergeCell ref="E13:E14"/>
    <mergeCell ref="F13:F14"/>
    <mergeCell ref="AJ13:AP14"/>
    <mergeCell ref="AQ13:AW14"/>
    <mergeCell ref="AX13:BD14"/>
    <mergeCell ref="BE13:BK14"/>
    <mergeCell ref="BL13:BR14"/>
  </mergeCells>
  <conditionalFormatting sqref="F17:F33">
    <cfRule type="dataBar" priority="1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{7CB9D635-1477-4A32-A0DF-06825DDD4231}</x14:id>
        </ext>
      </extLst>
    </cfRule>
  </conditionalFormatting>
  <conditionalFormatting sqref="H11:Y12 H13 O13 V13 AC13 AJ13 AQ13 AX13 BE13 BL13 BS13 BZ13 CG13">
    <cfRule type="expression" dxfId="7" priority="9">
      <formula>AND(TODAY()&gt;=H$8, TODAY()&lt;I$8)</formula>
    </cfRule>
  </conditionalFormatting>
  <conditionalFormatting sqref="H17:BY34">
    <cfRule type="expression" dxfId="6" priority="5">
      <formula>AND(H$11&gt;=$C17,H$11&lt;=$D17)</formula>
    </cfRule>
  </conditionalFormatting>
  <conditionalFormatting sqref="H17:BZ34">
    <cfRule type="expression" dxfId="5" priority="4">
      <formula>AND($C17&lt;=H$11,ROUNDDOWN(($D17-$C17+1)*$F17,0)+$C17-1&gt;=H$11)</formula>
    </cfRule>
  </conditionalFormatting>
  <conditionalFormatting sqref="H10:CM34">
    <cfRule type="expression" dxfId="4" priority="1">
      <formula>H$13=$D$6</formula>
    </cfRule>
  </conditionalFormatting>
  <conditionalFormatting sqref="Z11:Z12">
    <cfRule type="expression" dxfId="3" priority="22">
      <formula>AND(TODAY()&gt;=Z$8, TODAY()&lt;#REF!)</formula>
    </cfRule>
  </conditionalFormatting>
  <conditionalFormatting sqref="AA11:AM12">
    <cfRule type="expression" dxfId="2" priority="23">
      <formula>AND(TODAY()&gt;=#REF!, TODAY()&lt;#REF!)</formula>
    </cfRule>
  </conditionalFormatting>
  <conditionalFormatting sqref="AN11:AN12">
    <cfRule type="expression" dxfId="1" priority="21">
      <formula>AND(TODAY()&gt;=#REF!, TODAY()&lt;AO$8)</formula>
    </cfRule>
  </conditionalFormatting>
  <conditionalFormatting sqref="AO11:CM12">
    <cfRule type="expression" dxfId="0" priority="2">
      <formula>AND(TODAY()&gt;=AO$8, TODAY()&lt;AP$8)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B9D635-1477-4A32-A0DF-06825DDD4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F17:F33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ayman</dc:creator>
  <cp:lastModifiedBy>reham ayman</cp:lastModifiedBy>
  <dcterms:created xsi:type="dcterms:W3CDTF">2025-09-25T12:04:32Z</dcterms:created>
  <dcterms:modified xsi:type="dcterms:W3CDTF">2025-09-25T20:32:54Z</dcterms:modified>
</cp:coreProperties>
</file>