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https://seggtogob-my.sharepoint.com/personal/wa_moreno_seg_guanajuato_gob_mx/Documents/Proyectos/Proyectos_de_software/Mapas_estadisticos_2022/Resource/data/"/>
    </mc:Choice>
  </mc:AlternateContent>
  <xr:revisionPtr revIDLastSave="147" documentId="11_99C146FC619C63ED0B74B24C1567FA572F40749D" xr6:coauthVersionLast="47" xr6:coauthVersionMax="47" xr10:uidLastSave="{780BA5F3-A42C-49F9-A09C-E4E7CAD2BF97}"/>
  <bookViews>
    <workbookView xWindow="-108" yWindow="-108" windowWidth="23256" windowHeight="12720" xr2:uid="{00000000-000D-0000-FFFF-FFFF00000000}"/>
  </bookViews>
  <sheets>
    <sheet name="Cobertura 21-22" sheetId="1" r:id="rId1"/>
    <sheet name="Abandono 20-21 (SI)" sheetId="3" r:id="rId2"/>
    <sheet name="Reprobación 20-21 (SI)" sheetId="2" r:id="rId3"/>
    <sheet name="Eficiencia Terminal 20-21 (SI)" sheetId="4" r:id="rId4"/>
    <sheet name="Absorción 21-22 (SI)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55" i="1" l="1"/>
  <c r="D55" i="1"/>
  <c r="E55" i="1"/>
  <c r="F55" i="1"/>
  <c r="C56" i="1"/>
  <c r="D56" i="1"/>
  <c r="E56" i="1"/>
  <c r="E57" i="1" s="1"/>
  <c r="E58" i="1" s="1"/>
  <c r="E59" i="1" s="1"/>
  <c r="E60" i="1" s="1"/>
  <c r="E61" i="1" s="1"/>
  <c r="F56" i="1"/>
  <c r="F57" i="1" s="1"/>
  <c r="F58" i="1" s="1"/>
  <c r="F59" i="1" s="1"/>
  <c r="F60" i="1" s="1"/>
  <c r="F61" i="1" s="1"/>
  <c r="C57" i="1"/>
  <c r="D57" i="1"/>
  <c r="C58" i="1"/>
  <c r="D58" i="1"/>
  <c r="C59" i="1"/>
  <c r="D59" i="1"/>
  <c r="C60" i="1"/>
  <c r="D60" i="1"/>
  <c r="C61" i="1"/>
  <c r="D61" i="1"/>
  <c r="C62" i="1"/>
  <c r="D62" i="1"/>
  <c r="E62" i="1"/>
  <c r="F62" i="1"/>
  <c r="B62" i="1"/>
  <c r="B61" i="1"/>
  <c r="B60" i="1"/>
  <c r="B59" i="1"/>
  <c r="B58" i="1"/>
  <c r="B57" i="1"/>
  <c r="B56" i="1"/>
  <c r="B55" i="1"/>
  <c r="C50" i="1"/>
  <c r="D50" i="1"/>
  <c r="E50" i="1"/>
  <c r="F50" i="1"/>
  <c r="C51" i="1"/>
  <c r="D51" i="1"/>
  <c r="E51" i="1"/>
  <c r="F51" i="1"/>
  <c r="F52" i="1" s="1"/>
  <c r="F53" i="1" s="1"/>
  <c r="C52" i="1"/>
  <c r="D52" i="1"/>
  <c r="E52" i="1"/>
  <c r="C53" i="1"/>
  <c r="D53" i="1"/>
  <c r="E53" i="1"/>
  <c r="B53" i="1"/>
  <c r="B52" i="1"/>
  <c r="B51" i="1"/>
  <c r="B50" i="1"/>
  <c r="B53" i="3"/>
  <c r="D52" i="3"/>
  <c r="B52" i="3"/>
  <c r="C52" i="3"/>
  <c r="E52" i="3"/>
  <c r="E50" i="3"/>
  <c r="E51" i="3"/>
  <c r="E55" i="3"/>
  <c r="C50" i="3"/>
  <c r="C55" i="3" s="1"/>
  <c r="B50" i="3"/>
  <c r="B55" i="3" s="1"/>
  <c r="D62" i="3"/>
  <c r="C62" i="3"/>
  <c r="D51" i="3"/>
  <c r="C51" i="3"/>
  <c r="B51" i="3"/>
  <c r="D50" i="3"/>
  <c r="D55" i="3" s="1"/>
  <c r="C50" i="2"/>
  <c r="D50" i="2"/>
  <c r="C51" i="2"/>
  <c r="D51" i="2"/>
  <c r="D62" i="2" s="1"/>
  <c r="C52" i="2"/>
  <c r="C53" i="2" s="1"/>
  <c r="C56" i="2" s="1"/>
  <c r="C57" i="2" s="1"/>
  <c r="C58" i="2" s="1"/>
  <c r="C59" i="2" s="1"/>
  <c r="C60" i="2" s="1"/>
  <c r="C61" i="2" s="1"/>
  <c r="C55" i="2"/>
  <c r="D55" i="2"/>
  <c r="C62" i="2"/>
  <c r="B62" i="2"/>
  <c r="B61" i="2"/>
  <c r="B60" i="2"/>
  <c r="B59" i="2"/>
  <c r="B58" i="2"/>
  <c r="B57" i="2"/>
  <c r="B56" i="2"/>
  <c r="B55" i="2"/>
  <c r="B53" i="2"/>
  <c r="B52" i="2"/>
  <c r="B51" i="2"/>
  <c r="B50" i="2"/>
  <c r="B53" i="4"/>
  <c r="C50" i="4"/>
  <c r="D50" i="4"/>
  <c r="D54" i="4" s="1"/>
  <c r="C51" i="4"/>
  <c r="C52" i="4" s="1"/>
  <c r="C53" i="4" s="1"/>
  <c r="D51" i="4"/>
  <c r="D61" i="4" s="1"/>
  <c r="C54" i="4"/>
  <c r="C61" i="4"/>
  <c r="B51" i="4"/>
  <c r="B61" i="4" s="1"/>
  <c r="B50" i="4"/>
  <c r="B54" i="4" s="1"/>
  <c r="E53" i="3" l="1"/>
  <c r="E56" i="3" s="1"/>
  <c r="E57" i="3" s="1"/>
  <c r="E58" i="3" s="1"/>
  <c r="E59" i="3" s="1"/>
  <c r="E60" i="3" s="1"/>
  <c r="E61" i="3" s="1"/>
  <c r="D53" i="3"/>
  <c r="E62" i="3"/>
  <c r="C53" i="3"/>
  <c r="C56" i="3" s="1"/>
  <c r="C57" i="3" s="1"/>
  <c r="C58" i="3" s="1"/>
  <c r="C59" i="3" s="1"/>
  <c r="C60" i="3" s="1"/>
  <c r="C61" i="3" s="1"/>
  <c r="D56" i="3"/>
  <c r="D57" i="3" s="1"/>
  <c r="D58" i="3" s="1"/>
  <c r="D59" i="3" s="1"/>
  <c r="D60" i="3" s="1"/>
  <c r="D61" i="3" s="1"/>
  <c r="B62" i="3"/>
  <c r="D52" i="2"/>
  <c r="D53" i="2" s="1"/>
  <c r="D56" i="2" s="1"/>
  <c r="D57" i="2" s="1"/>
  <c r="D58" i="2" s="1"/>
  <c r="D59" i="2" s="1"/>
  <c r="D60" i="2" s="1"/>
  <c r="D61" i="2" s="1"/>
  <c r="C55" i="4"/>
  <c r="C56" i="4" s="1"/>
  <c r="C57" i="4" s="1"/>
  <c r="C58" i="4" s="1"/>
  <c r="C59" i="4" s="1"/>
  <c r="C60" i="4" s="1"/>
  <c r="D52" i="4"/>
  <c r="D53" i="4" s="1"/>
  <c r="D55" i="4" s="1"/>
  <c r="D56" i="4" s="1"/>
  <c r="D57" i="4" s="1"/>
  <c r="D58" i="4" s="1"/>
  <c r="D59" i="4" s="1"/>
  <c r="D60" i="4" s="1"/>
  <c r="B52" i="4"/>
  <c r="B55" i="4" s="1"/>
  <c r="B56" i="4" s="1"/>
  <c r="B57" i="4" s="1"/>
  <c r="B58" i="4" s="1"/>
  <c r="B59" i="4" s="1"/>
  <c r="B60" i="4" s="1"/>
  <c r="B57" i="3" l="1"/>
  <c r="B58" i="3" s="1"/>
  <c r="B59" i="3" s="1"/>
  <c r="B60" i="3" s="1"/>
  <c r="B61" i="3" s="1"/>
  <c r="B56" i="3"/>
</calcChain>
</file>

<file path=xl/sharedStrings.xml><?xml version="1.0" encoding="utf-8"?>
<sst xmlns="http://schemas.openxmlformats.org/spreadsheetml/2006/main" count="354" uniqueCount="75">
  <si>
    <t>Preescolar</t>
  </si>
  <si>
    <t>Primaria</t>
  </si>
  <si>
    <t>Secundaria</t>
  </si>
  <si>
    <t xml:space="preserve">Media Superior </t>
  </si>
  <si>
    <t xml:space="preserve"> Superior </t>
  </si>
  <si>
    <t>N.a.</t>
  </si>
  <si>
    <t>Estado</t>
  </si>
  <si>
    <t>Abasolo</t>
  </si>
  <si>
    <t>Acámbaro</t>
  </si>
  <si>
    <t>San Miguel de Allende</t>
  </si>
  <si>
    <t>Apaseo el Alto</t>
  </si>
  <si>
    <t>Apaseo el Grande</t>
  </si>
  <si>
    <t>Atarjea</t>
  </si>
  <si>
    <t>Celaya</t>
  </si>
  <si>
    <t>Manuel Doblado</t>
  </si>
  <si>
    <t>Comonfort</t>
  </si>
  <si>
    <t>Coroneo</t>
  </si>
  <si>
    <t>Cortazar</t>
  </si>
  <si>
    <t>Cuerámaro</t>
  </si>
  <si>
    <t>Doctor Mora</t>
  </si>
  <si>
    <t>Dolores Hidalgo</t>
  </si>
  <si>
    <t>Guanajuato</t>
  </si>
  <si>
    <t>Huanímaro</t>
  </si>
  <si>
    <t>Irapuato</t>
  </si>
  <si>
    <t>Jaral del Progreso</t>
  </si>
  <si>
    <t>Jerécuaro</t>
  </si>
  <si>
    <t>León</t>
  </si>
  <si>
    <t>Moroleón</t>
  </si>
  <si>
    <t>Ocampo</t>
  </si>
  <si>
    <t>Pénjamo</t>
  </si>
  <si>
    <t>Pueblo Nuevo</t>
  </si>
  <si>
    <t>Purísima del Rincón</t>
  </si>
  <si>
    <t>Romita</t>
  </si>
  <si>
    <t>Salamanca</t>
  </si>
  <si>
    <t>Salvatierra</t>
  </si>
  <si>
    <t>San Diego de la Unión</t>
  </si>
  <si>
    <t>San Felipe</t>
  </si>
  <si>
    <t>San Francisco del Rincón</t>
  </si>
  <si>
    <t>San José Iturbide</t>
  </si>
  <si>
    <t>San Luis de la Paz</t>
  </si>
  <si>
    <t>Santa Catarina</t>
  </si>
  <si>
    <t>Santa Cruz de Juventino Rosas</t>
  </si>
  <si>
    <t>Santiago Maravatío</t>
  </si>
  <si>
    <t>Silao</t>
  </si>
  <si>
    <t>Tarandacuao</t>
  </si>
  <si>
    <t>Tarimoro</t>
  </si>
  <si>
    <t>Tierra Blanca</t>
  </si>
  <si>
    <t>Uriangato</t>
  </si>
  <si>
    <t>Valle de Santiago</t>
  </si>
  <si>
    <t>Victoria</t>
  </si>
  <si>
    <t>Villagrán</t>
  </si>
  <si>
    <t>Xichú</t>
  </si>
  <si>
    <t>Yuriria</t>
  </si>
  <si>
    <t xml:space="preserve">Municipio/Nivel </t>
  </si>
  <si>
    <t xml:space="preserve">Primaria </t>
  </si>
  <si>
    <t>Media Superior</t>
  </si>
  <si>
    <t>Superior</t>
  </si>
  <si>
    <t>Municipio/Nivel</t>
  </si>
  <si>
    <t xml:space="preserve"> </t>
  </si>
  <si>
    <t>Min</t>
  </si>
  <si>
    <t>Max</t>
  </si>
  <si>
    <t>Diff</t>
  </si>
  <si>
    <t>Sections/4</t>
  </si>
  <si>
    <t>Thresh1</t>
  </si>
  <si>
    <t>Trhesh11</t>
  </si>
  <si>
    <t>Thresh2</t>
  </si>
  <si>
    <t>Thresh22</t>
  </si>
  <si>
    <t>Thresh3</t>
  </si>
  <si>
    <t>Thresh33</t>
  </si>
  <si>
    <t>Thresh4</t>
  </si>
  <si>
    <t>Thresh44</t>
  </si>
  <si>
    <t>PRIMARIA</t>
  </si>
  <si>
    <t>SECUNDARIA</t>
  </si>
  <si>
    <t>MEDIA SUPERIOR</t>
  </si>
  <si>
    <t>Sections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</si>
</sst>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11">
    <xf numFmtId="0" fontId="0" fillId="0" borderId="0" xfId="0"/>
    <xf numFmtId="0" fontId="2" fillId="0" borderId="0" xfId="0" applyFont="1"/>
    <xf numFmtId="0" fontId="0" fillId="3" borderId="0" xfId="0" applyFill="1" applyAlignment="1">
      <alignment horizontal="left"/>
    </xf>
    <xf numFmtId="0" fontId="2" fillId="3" borderId="0" xfId="0" applyFont="1" applyFill="1" applyAlignment="1">
      <alignment horizontal="left"/>
    </xf>
    <xf numFmtId="0" fontId="1" fillId="4" borderId="0" xfId="0" applyFont="1" applyFill="1" applyAlignment="1">
      <alignment horizontal="left"/>
    </xf>
    <xf numFmtId="0" fontId="2" fillId="2" borderId="0" xfId="0" applyFont="1" applyFill="1" applyAlignment="1">
      <alignment horizontal="right" vertical="center"/>
    </xf>
    <xf numFmtId="2" fontId="2" fillId="0" borderId="0" xfId="0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2" fontId="2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</cellXfs>
  <cellStyles count="2">
    <cellStyle name="Normal" xfId="0" builtinId="0"/>
    <cellStyle name="Normal 3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2"/>
  <sheetViews>
    <sheetView tabSelected="1" topLeftCell="A36" workbookViewId="0">
      <selection activeCell="C54" sqref="C54"/>
    </sheetView>
  </sheetViews>
  <sheetFormatPr baseColWidth="10" defaultRowHeight="14.4" x14ac:dyDescent="0.3"/>
  <cols>
    <col min="1" max="1" width="15.5546875" customWidth="1"/>
    <col min="5" max="5" width="15" bestFit="1" customWidth="1"/>
  </cols>
  <sheetData>
    <row r="1" spans="1:6" x14ac:dyDescent="0.3">
      <c r="A1" s="4" t="s">
        <v>53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</row>
    <row r="2" spans="1:6" x14ac:dyDescent="0.3">
      <c r="A2" s="3" t="s">
        <v>6</v>
      </c>
      <c r="B2" s="6">
        <v>66.071528187602183</v>
      </c>
      <c r="C2" s="6">
        <v>100.98898415256356</v>
      </c>
      <c r="D2" s="6">
        <v>91.819996477426145</v>
      </c>
      <c r="E2" s="6">
        <v>67.454249000806456</v>
      </c>
      <c r="F2" s="6">
        <v>26.738123195362693</v>
      </c>
    </row>
    <row r="3" spans="1:6" x14ac:dyDescent="0.3">
      <c r="A3" s="2" t="s">
        <v>7</v>
      </c>
      <c r="B3" s="7">
        <v>64.757543219089754</v>
      </c>
      <c r="C3" s="7">
        <v>97.471404166002642</v>
      </c>
      <c r="D3" s="7">
        <v>84.673200589745349</v>
      </c>
      <c r="E3" s="7">
        <v>51.774157885035685</v>
      </c>
      <c r="F3" s="7">
        <v>24.229579929701703</v>
      </c>
    </row>
    <row r="4" spans="1:6" x14ac:dyDescent="0.3">
      <c r="A4" s="2" t="s">
        <v>8</v>
      </c>
      <c r="B4" s="7">
        <v>64.122927173196828</v>
      </c>
      <c r="C4" s="7">
        <v>98.828607352532757</v>
      </c>
      <c r="D4" s="7">
        <v>87.855427657151523</v>
      </c>
      <c r="E4" s="7">
        <v>62.189024713028893</v>
      </c>
      <c r="F4" s="7">
        <v>13.072208985889326</v>
      </c>
    </row>
    <row r="5" spans="1:6" x14ac:dyDescent="0.3">
      <c r="A5" s="2" t="s">
        <v>9</v>
      </c>
      <c r="B5" s="7">
        <v>70.52012880473697</v>
      </c>
      <c r="C5" s="7">
        <v>99.067497922279941</v>
      </c>
      <c r="D5" s="7">
        <v>89.699090013916646</v>
      </c>
      <c r="E5" s="7">
        <v>54.906569877246035</v>
      </c>
      <c r="F5" s="7">
        <v>12.511439199272429</v>
      </c>
    </row>
    <row r="6" spans="1:6" x14ac:dyDescent="0.3">
      <c r="A6" s="2" t="s">
        <v>10</v>
      </c>
      <c r="B6" s="7">
        <v>64.138318615303362</v>
      </c>
      <c r="C6" s="7">
        <v>101.9239806207474</v>
      </c>
      <c r="D6" s="7">
        <v>86.867926928848163</v>
      </c>
      <c r="E6" s="7">
        <v>68.603539140933194</v>
      </c>
      <c r="F6" s="7">
        <v>4.3269261997316004</v>
      </c>
    </row>
    <row r="7" spans="1:6" x14ac:dyDescent="0.3">
      <c r="A7" s="2" t="s">
        <v>11</v>
      </c>
      <c r="B7" s="7">
        <v>69.004012398623047</v>
      </c>
      <c r="C7" s="7">
        <v>113.17256034017737</v>
      </c>
      <c r="D7" s="7">
        <v>104.7492923911712</v>
      </c>
      <c r="E7" s="7">
        <v>52.982012682063441</v>
      </c>
      <c r="F7" s="7">
        <v>1.735055596200471</v>
      </c>
    </row>
    <row r="8" spans="1:6" x14ac:dyDescent="0.3">
      <c r="A8" s="2" t="s">
        <v>12</v>
      </c>
      <c r="B8" s="7">
        <v>74.359424847607698</v>
      </c>
      <c r="C8" s="7">
        <v>85.49742087422635</v>
      </c>
      <c r="D8" s="7">
        <v>103.59644979920245</v>
      </c>
      <c r="E8" s="7">
        <v>82.256495528727271</v>
      </c>
      <c r="F8" s="7" t="s">
        <v>5</v>
      </c>
    </row>
    <row r="9" spans="1:6" x14ac:dyDescent="0.3">
      <c r="A9" s="2" t="s">
        <v>13</v>
      </c>
      <c r="B9" s="7">
        <v>63.667147137584877</v>
      </c>
      <c r="C9" s="7">
        <v>98.415984670987513</v>
      </c>
      <c r="D9" s="7">
        <v>98.481407896602363</v>
      </c>
      <c r="E9" s="7">
        <v>81.241331072618422</v>
      </c>
      <c r="F9" s="7">
        <v>47.162210994635416</v>
      </c>
    </row>
    <row r="10" spans="1:6" x14ac:dyDescent="0.3">
      <c r="A10" s="2" t="s">
        <v>14</v>
      </c>
      <c r="B10" s="7">
        <v>60.118549952701883</v>
      </c>
      <c r="C10" s="7">
        <v>114.40390609004513</v>
      </c>
      <c r="D10" s="7">
        <v>88.120754595300426</v>
      </c>
      <c r="E10" s="7">
        <v>36.028285671956681</v>
      </c>
      <c r="F10" s="7">
        <v>5.1651112064132469</v>
      </c>
    </row>
    <row r="11" spans="1:6" x14ac:dyDescent="0.3">
      <c r="A11" s="2" t="s">
        <v>15</v>
      </c>
      <c r="B11" s="7">
        <v>62.377257390093433</v>
      </c>
      <c r="C11" s="7">
        <v>97.224713554597301</v>
      </c>
      <c r="D11" s="7">
        <v>86.700106526525843</v>
      </c>
      <c r="E11" s="7">
        <v>53.516996184345963</v>
      </c>
      <c r="F11" s="7">
        <v>0.63200875706862791</v>
      </c>
    </row>
    <row r="12" spans="1:6" x14ac:dyDescent="0.3">
      <c r="A12" s="2" t="s">
        <v>16</v>
      </c>
      <c r="B12" s="7">
        <v>65.187745147113404</v>
      </c>
      <c r="C12" s="7">
        <v>100.56940172161579</v>
      </c>
      <c r="D12" s="7">
        <v>102.41585170239904</v>
      </c>
      <c r="E12" s="7">
        <v>79.851792108356761</v>
      </c>
      <c r="F12" s="7" t="s">
        <v>5</v>
      </c>
    </row>
    <row r="13" spans="1:6" x14ac:dyDescent="0.3">
      <c r="A13" s="2" t="s">
        <v>17</v>
      </c>
      <c r="B13" s="7">
        <v>71.852445378469781</v>
      </c>
      <c r="C13" s="7">
        <v>100.84841669001332</v>
      </c>
      <c r="D13" s="7">
        <v>102.07189039804901</v>
      </c>
      <c r="E13" s="7">
        <v>81.370688626296229</v>
      </c>
      <c r="F13" s="7">
        <v>55.492046536619505</v>
      </c>
    </row>
    <row r="14" spans="1:6" x14ac:dyDescent="0.3">
      <c r="A14" s="2" t="s">
        <v>18</v>
      </c>
      <c r="B14" s="7">
        <v>67.846134874128225</v>
      </c>
      <c r="C14" s="7">
        <v>116.26887421510716</v>
      </c>
      <c r="D14" s="7">
        <v>90.083430791073553</v>
      </c>
      <c r="E14" s="7">
        <v>51.469931446449685</v>
      </c>
      <c r="F14" s="7">
        <v>12.157321792491953</v>
      </c>
    </row>
    <row r="15" spans="1:6" x14ac:dyDescent="0.3">
      <c r="A15" s="2" t="s">
        <v>19</v>
      </c>
      <c r="B15" s="7">
        <v>88.741332826438224</v>
      </c>
      <c r="C15" s="7">
        <v>114.24995959604136</v>
      </c>
      <c r="D15" s="7">
        <v>108.7279566234411</v>
      </c>
      <c r="E15" s="7">
        <v>68.1890911608685</v>
      </c>
      <c r="F15" s="7">
        <v>2.014905330105182</v>
      </c>
    </row>
    <row r="16" spans="1:6" x14ac:dyDescent="0.3">
      <c r="A16" s="2" t="s">
        <v>20</v>
      </c>
      <c r="B16" s="7">
        <v>77.9231647774903</v>
      </c>
      <c r="C16" s="7">
        <v>108.13477344440223</v>
      </c>
      <c r="D16" s="7">
        <v>85.351074601552867</v>
      </c>
      <c r="E16" s="7">
        <v>54.67560978970446</v>
      </c>
      <c r="F16" s="7">
        <v>20.919181529757378</v>
      </c>
    </row>
    <row r="17" spans="1:6" x14ac:dyDescent="0.3">
      <c r="A17" s="2" t="s">
        <v>21</v>
      </c>
      <c r="B17" s="7">
        <v>92.222928942884707</v>
      </c>
      <c r="C17" s="7">
        <v>107.51303205159707</v>
      </c>
      <c r="D17" s="7">
        <v>107.2490033433713</v>
      </c>
      <c r="E17" s="7">
        <v>72.860445525144016</v>
      </c>
      <c r="F17" s="7">
        <v>86.64277263225604</v>
      </c>
    </row>
    <row r="18" spans="1:6" x14ac:dyDescent="0.3">
      <c r="A18" s="2" t="s">
        <v>22</v>
      </c>
      <c r="B18" s="7">
        <v>75.068943443641288</v>
      </c>
      <c r="C18" s="7">
        <v>95.211717370559185</v>
      </c>
      <c r="D18" s="7">
        <v>79.734494398299177</v>
      </c>
      <c r="E18" s="7">
        <v>75.88281817912025</v>
      </c>
      <c r="F18" s="7" t="s">
        <v>5</v>
      </c>
    </row>
    <row r="19" spans="1:6" x14ac:dyDescent="0.3">
      <c r="A19" s="2" t="s">
        <v>23</v>
      </c>
      <c r="B19" s="7">
        <v>64.670022219241162</v>
      </c>
      <c r="C19" s="7">
        <v>101.09942478185867</v>
      </c>
      <c r="D19" s="7">
        <v>92.471481838896537</v>
      </c>
      <c r="E19" s="7">
        <v>69.425626678945832</v>
      </c>
      <c r="F19" s="7">
        <v>25.559874540959733</v>
      </c>
    </row>
    <row r="20" spans="1:6" x14ac:dyDescent="0.3">
      <c r="A20" s="2" t="s">
        <v>24</v>
      </c>
      <c r="B20" s="7">
        <v>63.743224576755544</v>
      </c>
      <c r="C20" s="7">
        <v>98.132936015957384</v>
      </c>
      <c r="D20" s="7">
        <v>99.06027774859659</v>
      </c>
      <c r="E20" s="7">
        <v>63.056653554019483</v>
      </c>
      <c r="F20" s="7" t="s">
        <v>5</v>
      </c>
    </row>
    <row r="21" spans="1:6" x14ac:dyDescent="0.3">
      <c r="A21" s="2" t="s">
        <v>25</v>
      </c>
      <c r="B21" s="7">
        <v>68.769234181788207</v>
      </c>
      <c r="C21" s="7">
        <v>106.82361543286517</v>
      </c>
      <c r="D21" s="7">
        <v>78.492715913804318</v>
      </c>
      <c r="E21" s="7">
        <v>39.003751399433405</v>
      </c>
      <c r="F21" s="7" t="s">
        <v>5</v>
      </c>
    </row>
    <row r="22" spans="1:6" x14ac:dyDescent="0.3">
      <c r="A22" s="2" t="s">
        <v>26</v>
      </c>
      <c r="B22" s="7">
        <v>60.071683912369807</v>
      </c>
      <c r="C22" s="7">
        <v>96.319346798902799</v>
      </c>
      <c r="D22" s="7">
        <v>88.965094479896152</v>
      </c>
      <c r="E22" s="7">
        <v>65.347307835819649</v>
      </c>
      <c r="F22" s="7">
        <v>34.977747031496286</v>
      </c>
    </row>
    <row r="23" spans="1:6" x14ac:dyDescent="0.3">
      <c r="A23" s="2" t="s">
        <v>27</v>
      </c>
      <c r="B23" s="7">
        <v>81.716520146950216</v>
      </c>
      <c r="C23" s="7">
        <v>105.160787780802</v>
      </c>
      <c r="D23" s="7">
        <v>108.95160650324981</v>
      </c>
      <c r="E23" s="7">
        <v>87.252048702515438</v>
      </c>
      <c r="F23" s="7">
        <v>23.917938324583254</v>
      </c>
    </row>
    <row r="24" spans="1:6" x14ac:dyDescent="0.3">
      <c r="A24" s="2" t="s">
        <v>28</v>
      </c>
      <c r="B24" s="7">
        <v>69.312196850176051</v>
      </c>
      <c r="C24" s="7">
        <v>99.112631640927049</v>
      </c>
      <c r="D24" s="7">
        <v>84.85573490552278</v>
      </c>
      <c r="E24" s="7">
        <v>38.766010264843452</v>
      </c>
      <c r="F24" s="7" t="s">
        <v>5</v>
      </c>
    </row>
    <row r="25" spans="1:6" x14ac:dyDescent="0.3">
      <c r="A25" s="2" t="s">
        <v>29</v>
      </c>
      <c r="B25" s="7">
        <v>65.04624929115343</v>
      </c>
      <c r="C25" s="7">
        <v>104.58048106585936</v>
      </c>
      <c r="D25" s="7">
        <v>83.993781008370959</v>
      </c>
      <c r="E25" s="7">
        <v>48.501475756803814</v>
      </c>
      <c r="F25" s="7">
        <v>11.587211166744119</v>
      </c>
    </row>
    <row r="26" spans="1:6" x14ac:dyDescent="0.3">
      <c r="A26" s="2" t="s">
        <v>30</v>
      </c>
      <c r="B26" s="7">
        <v>81.64140057345567</v>
      </c>
      <c r="C26" s="7">
        <v>123.28249311733511</v>
      </c>
      <c r="D26" s="7">
        <v>148.36960049226491</v>
      </c>
      <c r="E26" s="7">
        <v>146.52411607637646</v>
      </c>
      <c r="F26" s="7" t="s">
        <v>5</v>
      </c>
    </row>
    <row r="27" spans="1:6" x14ac:dyDescent="0.3">
      <c r="A27" s="2" t="s">
        <v>31</v>
      </c>
      <c r="B27" s="7">
        <v>53.842591995288359</v>
      </c>
      <c r="C27" s="7">
        <v>96.845762221239227</v>
      </c>
      <c r="D27" s="7">
        <v>71.521267912716311</v>
      </c>
      <c r="E27" s="7">
        <v>237.77684357615004</v>
      </c>
      <c r="F27" s="7">
        <v>21.077390204515872</v>
      </c>
    </row>
    <row r="28" spans="1:6" x14ac:dyDescent="0.3">
      <c r="A28" s="2" t="s">
        <v>32</v>
      </c>
      <c r="B28" s="7">
        <v>73.599453558291557</v>
      </c>
      <c r="C28" s="7">
        <v>119.80316341956281</v>
      </c>
      <c r="D28" s="7">
        <v>93.789168670245616</v>
      </c>
      <c r="E28" s="7">
        <v>46.287986245186964</v>
      </c>
      <c r="F28" s="7" t="s">
        <v>5</v>
      </c>
    </row>
    <row r="29" spans="1:6" x14ac:dyDescent="0.3">
      <c r="A29" s="2" t="s">
        <v>33</v>
      </c>
      <c r="B29" s="7">
        <v>71.566287208635302</v>
      </c>
      <c r="C29" s="7">
        <v>101.72265169443442</v>
      </c>
      <c r="D29" s="7">
        <v>97.183915370706984</v>
      </c>
      <c r="E29" s="7">
        <v>71.766712845344642</v>
      </c>
      <c r="F29" s="7">
        <v>26.783823763577981</v>
      </c>
    </row>
    <row r="30" spans="1:6" x14ac:dyDescent="0.3">
      <c r="A30" s="2" t="s">
        <v>34</v>
      </c>
      <c r="B30" s="7">
        <v>63.802810797382968</v>
      </c>
      <c r="C30" s="7">
        <v>98.412521668262883</v>
      </c>
      <c r="D30" s="7">
        <v>91.669290262881916</v>
      </c>
      <c r="E30" s="7">
        <v>72.632322865355064</v>
      </c>
      <c r="F30" s="7">
        <v>25.050057764644702</v>
      </c>
    </row>
    <row r="31" spans="1:6" x14ac:dyDescent="0.3">
      <c r="A31" s="2" t="s">
        <v>35</v>
      </c>
      <c r="B31" s="7">
        <v>71.446211462351172</v>
      </c>
      <c r="C31" s="7">
        <v>86.451944423227403</v>
      </c>
      <c r="D31" s="7">
        <v>77.025854247335289</v>
      </c>
      <c r="E31" s="7">
        <v>50.989616973411032</v>
      </c>
      <c r="F31" s="7" t="s">
        <v>5</v>
      </c>
    </row>
    <row r="32" spans="1:6" x14ac:dyDescent="0.3">
      <c r="A32" s="2" t="s">
        <v>36</v>
      </c>
      <c r="B32" s="7">
        <v>71.790020044022995</v>
      </c>
      <c r="C32" s="7">
        <v>103.75875988333605</v>
      </c>
      <c r="D32" s="7">
        <v>84.880875532596235</v>
      </c>
      <c r="E32" s="7">
        <v>48.92907441197827</v>
      </c>
      <c r="F32" s="7">
        <v>5.7128258067112707</v>
      </c>
    </row>
    <row r="33" spans="1:6" x14ac:dyDescent="0.3">
      <c r="A33" s="2" t="s">
        <v>37</v>
      </c>
      <c r="B33" s="7">
        <v>68.134125870761522</v>
      </c>
      <c r="C33" s="7">
        <v>109.2221444294502</v>
      </c>
      <c r="D33" s="7">
        <v>81.396636797224858</v>
      </c>
      <c r="E33" s="7">
        <v>63.861189819354244</v>
      </c>
      <c r="F33" s="7">
        <v>9.6057791246146742</v>
      </c>
    </row>
    <row r="34" spans="1:6" x14ac:dyDescent="0.3">
      <c r="A34" s="2" t="s">
        <v>38</v>
      </c>
      <c r="B34" s="7">
        <v>72.735343393410773</v>
      </c>
      <c r="C34" s="7">
        <v>111.29150238712187</v>
      </c>
      <c r="D34" s="7">
        <v>107.41652653940535</v>
      </c>
      <c r="E34" s="7">
        <v>77.147289611162833</v>
      </c>
      <c r="F34" s="7">
        <v>9.8877418027590718</v>
      </c>
    </row>
    <row r="35" spans="1:6" x14ac:dyDescent="0.3">
      <c r="A35" s="2" t="s">
        <v>39</v>
      </c>
      <c r="B35" s="7">
        <v>65.203118555130416</v>
      </c>
      <c r="C35" s="7">
        <v>101.25518906357905</v>
      </c>
      <c r="D35" s="7">
        <v>86.471004750336377</v>
      </c>
      <c r="E35" s="7">
        <v>66.632313503891638</v>
      </c>
      <c r="F35" s="7">
        <v>9.0425871956995767</v>
      </c>
    </row>
    <row r="36" spans="1:6" x14ac:dyDescent="0.3">
      <c r="A36" s="2" t="s">
        <v>40</v>
      </c>
      <c r="B36" s="7">
        <v>90.920989355967905</v>
      </c>
      <c r="C36" s="7">
        <v>105.080657031946</v>
      </c>
      <c r="D36" s="7">
        <v>98.558513415729664</v>
      </c>
      <c r="E36" s="7">
        <v>60.750696348312665</v>
      </c>
      <c r="F36" s="7" t="s">
        <v>5</v>
      </c>
    </row>
    <row r="37" spans="1:6" x14ac:dyDescent="0.3">
      <c r="A37" s="2" t="s">
        <v>41</v>
      </c>
      <c r="B37" s="7">
        <v>62.62325006104976</v>
      </c>
      <c r="C37" s="7">
        <v>111.62418597997885</v>
      </c>
      <c r="D37" s="7">
        <v>102.61268663733523</v>
      </c>
      <c r="E37" s="7">
        <v>54.534272902844727</v>
      </c>
      <c r="F37" s="7">
        <v>22.683808017962747</v>
      </c>
    </row>
    <row r="38" spans="1:6" x14ac:dyDescent="0.3">
      <c r="A38" s="2" t="s">
        <v>42</v>
      </c>
      <c r="B38" s="7">
        <v>92.61982753462128</v>
      </c>
      <c r="C38" s="7">
        <v>97.085375565131883</v>
      </c>
      <c r="D38" s="7">
        <v>92.60742150398282</v>
      </c>
      <c r="E38" s="7">
        <v>9.9701082426686796</v>
      </c>
      <c r="F38" s="7" t="s">
        <v>5</v>
      </c>
    </row>
    <row r="39" spans="1:6" x14ac:dyDescent="0.3">
      <c r="A39" s="2" t="s">
        <v>43</v>
      </c>
      <c r="B39" s="7">
        <v>62.184457993512837</v>
      </c>
      <c r="C39" s="7">
        <v>109.70624564584753</v>
      </c>
      <c r="D39" s="7">
        <v>99.256223458649217</v>
      </c>
      <c r="E39" s="7">
        <v>70.168048288604467</v>
      </c>
      <c r="F39" s="7">
        <v>30.862948342876258</v>
      </c>
    </row>
    <row r="40" spans="1:6" x14ac:dyDescent="0.3">
      <c r="A40" s="2" t="s">
        <v>44</v>
      </c>
      <c r="B40" s="7">
        <v>72.874416761468211</v>
      </c>
      <c r="C40" s="7">
        <v>107.65857719571579</v>
      </c>
      <c r="D40" s="7">
        <v>94.743533042548975</v>
      </c>
      <c r="E40" s="7">
        <v>77.29862908445628</v>
      </c>
      <c r="F40" s="7" t="s">
        <v>5</v>
      </c>
    </row>
    <row r="41" spans="1:6" x14ac:dyDescent="0.3">
      <c r="A41" s="2" t="s">
        <v>45</v>
      </c>
      <c r="B41" s="7">
        <v>66.157632587825589</v>
      </c>
      <c r="C41" s="7">
        <v>111.50783892661518</v>
      </c>
      <c r="D41" s="7">
        <v>100.09430719856741</v>
      </c>
      <c r="E41" s="7">
        <v>51.313699672247814</v>
      </c>
      <c r="F41" s="7">
        <v>8.6385312148733728</v>
      </c>
    </row>
    <row r="42" spans="1:6" x14ac:dyDescent="0.3">
      <c r="A42" s="2" t="s">
        <v>46</v>
      </c>
      <c r="B42" s="7">
        <v>70.494836496666011</v>
      </c>
      <c r="C42" s="7">
        <v>87.351341293257818</v>
      </c>
      <c r="D42" s="7">
        <v>82.331927799939052</v>
      </c>
      <c r="E42" s="7">
        <v>79.842678598911718</v>
      </c>
      <c r="F42" s="7" t="s">
        <v>5</v>
      </c>
    </row>
    <row r="43" spans="1:6" x14ac:dyDescent="0.3">
      <c r="A43" s="2" t="s">
        <v>47</v>
      </c>
      <c r="B43" s="7">
        <v>58.430014938572199</v>
      </c>
      <c r="C43" s="7">
        <v>75.838025096580694</v>
      </c>
      <c r="D43" s="7">
        <v>78.71286431192172</v>
      </c>
      <c r="E43" s="7">
        <v>57.403391882569295</v>
      </c>
      <c r="F43" s="7">
        <v>33.068553639096287</v>
      </c>
    </row>
    <row r="44" spans="1:6" x14ac:dyDescent="0.3">
      <c r="A44" s="2" t="s">
        <v>48</v>
      </c>
      <c r="B44" s="7">
        <v>64.00840264500269</v>
      </c>
      <c r="C44" s="7">
        <v>102.6698574312007</v>
      </c>
      <c r="D44" s="7">
        <v>91.578017753660518</v>
      </c>
      <c r="E44" s="7">
        <v>51.842590893616133</v>
      </c>
      <c r="F44" s="7">
        <v>16.995178214929069</v>
      </c>
    </row>
    <row r="45" spans="1:6" x14ac:dyDescent="0.3">
      <c r="A45" s="2" t="s">
        <v>49</v>
      </c>
      <c r="B45" s="7">
        <v>87.581621544488243</v>
      </c>
      <c r="C45" s="7">
        <v>97.220911072336889</v>
      </c>
      <c r="D45" s="7">
        <v>84.908797746314377</v>
      </c>
      <c r="E45" s="7">
        <v>54.161761813579467</v>
      </c>
      <c r="F45" s="7">
        <v>4.5997871122748224</v>
      </c>
    </row>
    <row r="46" spans="1:6" x14ac:dyDescent="0.3">
      <c r="A46" s="2" t="s">
        <v>50</v>
      </c>
      <c r="B46" s="7">
        <v>74.050658370219438</v>
      </c>
      <c r="C46" s="7">
        <v>107.64219226205228</v>
      </c>
      <c r="D46" s="7">
        <v>113.94319319407778</v>
      </c>
      <c r="E46" s="7">
        <v>69.114818080238209</v>
      </c>
      <c r="F46" s="7" t="s">
        <v>5</v>
      </c>
    </row>
    <row r="47" spans="1:6" x14ac:dyDescent="0.3">
      <c r="A47" s="2" t="s">
        <v>51</v>
      </c>
      <c r="B47" s="7">
        <v>71.89378269252596</v>
      </c>
      <c r="C47" s="7">
        <v>82.33003866533295</v>
      </c>
      <c r="D47" s="7">
        <v>77.550187542910535</v>
      </c>
      <c r="E47" s="7">
        <v>39.568743565795117</v>
      </c>
      <c r="F47" s="7" t="s">
        <v>5</v>
      </c>
    </row>
    <row r="48" spans="1:6" x14ac:dyDescent="0.3">
      <c r="A48" s="2" t="s">
        <v>52</v>
      </c>
      <c r="B48" s="7">
        <v>80.853228819345333</v>
      </c>
      <c r="C48" s="7">
        <v>103.64630746537716</v>
      </c>
      <c r="D48" s="7">
        <v>88.218050872246081</v>
      </c>
      <c r="E48" s="7">
        <v>56.540516660568528</v>
      </c>
      <c r="F48" s="7">
        <v>2.1814042165486738</v>
      </c>
    </row>
    <row r="49" spans="1:6" x14ac:dyDescent="0.3">
      <c r="B49" s="7"/>
      <c r="C49" s="7"/>
      <c r="D49" s="7"/>
      <c r="E49" s="7"/>
      <c r="F49" s="7"/>
    </row>
    <row r="50" spans="1:6" x14ac:dyDescent="0.3">
      <c r="A50" s="2" t="s">
        <v>59</v>
      </c>
      <c r="B50" s="7">
        <f>MIN(B3:B48)</f>
        <v>53.842591995288359</v>
      </c>
      <c r="C50" s="7">
        <f t="shared" ref="C50:F50" si="0">MIN(C3:C48)</f>
        <v>75.838025096580694</v>
      </c>
      <c r="D50" s="7">
        <f t="shared" si="0"/>
        <v>71.521267912716311</v>
      </c>
      <c r="E50" s="7">
        <f t="shared" si="0"/>
        <v>9.9701082426686796</v>
      </c>
      <c r="F50" s="7">
        <f t="shared" si="0"/>
        <v>0.63200875706862791</v>
      </c>
    </row>
    <row r="51" spans="1:6" x14ac:dyDescent="0.3">
      <c r="A51" s="2" t="s">
        <v>60</v>
      </c>
      <c r="B51" s="7">
        <f>MAX(B4:B49)</f>
        <v>92.61982753462128</v>
      </c>
      <c r="C51" s="7">
        <f t="shared" ref="C51:F51" si="1">MAX(C4:C49)</f>
        <v>123.28249311733511</v>
      </c>
      <c r="D51" s="7">
        <f t="shared" si="1"/>
        <v>148.36960049226491</v>
      </c>
      <c r="E51" s="7">
        <f t="shared" si="1"/>
        <v>237.77684357615004</v>
      </c>
      <c r="F51" s="7">
        <f t="shared" si="1"/>
        <v>86.64277263225604</v>
      </c>
    </row>
    <row r="52" spans="1:6" x14ac:dyDescent="0.3">
      <c r="A52" s="2" t="s">
        <v>61</v>
      </c>
      <c r="B52" s="7">
        <f>B51-B50</f>
        <v>38.777235539332921</v>
      </c>
      <c r="C52" s="7">
        <f t="shared" ref="C52:F52" si="2">C51-C50</f>
        <v>47.444468020754414</v>
      </c>
      <c r="D52" s="7">
        <f t="shared" si="2"/>
        <v>76.848332579548597</v>
      </c>
      <c r="E52" s="7">
        <f t="shared" si="2"/>
        <v>227.80673533348136</v>
      </c>
      <c r="F52" s="7">
        <f t="shared" si="2"/>
        <v>86.010763875187408</v>
      </c>
    </row>
    <row r="53" spans="1:6" x14ac:dyDescent="0.3">
      <c r="A53" s="2" t="s">
        <v>74</v>
      </c>
      <c r="B53" s="7">
        <f>B52/4</f>
        <v>9.6943088848332302</v>
      </c>
      <c r="C53" s="7">
        <f t="shared" ref="C53:F53" si="3">C52/4</f>
        <v>11.861117005188603</v>
      </c>
      <c r="D53" s="7">
        <f t="shared" si="3"/>
        <v>19.212083144887149</v>
      </c>
      <c r="E53" s="7">
        <f t="shared" si="3"/>
        <v>56.951683833370339</v>
      </c>
      <c r="F53" s="7">
        <f t="shared" si="3"/>
        <v>21.502690968796852</v>
      </c>
    </row>
    <row r="54" spans="1:6" x14ac:dyDescent="0.3">
      <c r="B54" s="7"/>
      <c r="C54" s="7"/>
      <c r="D54" s="7"/>
      <c r="E54" s="7"/>
      <c r="F54" s="7"/>
    </row>
    <row r="55" spans="1:6" x14ac:dyDescent="0.3">
      <c r="A55" s="2" t="s">
        <v>63</v>
      </c>
      <c r="B55" s="7">
        <f>B50</f>
        <v>53.842591995288359</v>
      </c>
      <c r="C55" s="7">
        <f t="shared" ref="C55:F55" si="4">C50</f>
        <v>75.838025096580694</v>
      </c>
      <c r="D55" s="7">
        <f t="shared" si="4"/>
        <v>71.521267912716311</v>
      </c>
      <c r="E55" s="7">
        <f t="shared" si="4"/>
        <v>9.9701082426686796</v>
      </c>
      <c r="F55" s="7">
        <f t="shared" si="4"/>
        <v>0.63200875706862791</v>
      </c>
    </row>
    <row r="56" spans="1:6" x14ac:dyDescent="0.3">
      <c r="A56" s="2" t="s">
        <v>64</v>
      </c>
      <c r="B56" s="7">
        <f>B55+B53</f>
        <v>63.536900880121593</v>
      </c>
      <c r="C56" s="7">
        <f t="shared" ref="C56:F56" si="5">C55+C53</f>
        <v>87.699142101769297</v>
      </c>
      <c r="D56" s="7">
        <f t="shared" si="5"/>
        <v>90.733351057603457</v>
      </c>
      <c r="E56" s="7">
        <f t="shared" si="5"/>
        <v>66.921792076039026</v>
      </c>
      <c r="F56" s="7">
        <f t="shared" si="5"/>
        <v>22.134699725865481</v>
      </c>
    </row>
    <row r="57" spans="1:6" x14ac:dyDescent="0.3">
      <c r="A57" s="2" t="s">
        <v>65</v>
      </c>
      <c r="B57" s="7">
        <f>B56+0.01</f>
        <v>63.546900880121591</v>
      </c>
      <c r="C57" s="7">
        <f t="shared" ref="C57:F57" si="6">C56+0.01</f>
        <v>87.709142101769302</v>
      </c>
      <c r="D57" s="7">
        <f t="shared" si="6"/>
        <v>90.743351057603462</v>
      </c>
      <c r="E57" s="7">
        <f t="shared" si="6"/>
        <v>66.931792076039031</v>
      </c>
      <c r="F57" s="7">
        <f t="shared" si="6"/>
        <v>22.144699725865483</v>
      </c>
    </row>
    <row r="58" spans="1:6" x14ac:dyDescent="0.3">
      <c r="A58" s="2" t="s">
        <v>66</v>
      </c>
      <c r="B58" s="7">
        <f>B57+B53</f>
        <v>73.241209764954817</v>
      </c>
      <c r="C58" s="7">
        <f t="shared" ref="C58:F58" si="7">C57+C53</f>
        <v>99.570259106957906</v>
      </c>
      <c r="D58" s="7">
        <f t="shared" si="7"/>
        <v>109.95543420249061</v>
      </c>
      <c r="E58" s="7">
        <f t="shared" si="7"/>
        <v>123.88347590940937</v>
      </c>
      <c r="F58" s="7">
        <f t="shared" si="7"/>
        <v>43.647390694662334</v>
      </c>
    </row>
    <row r="59" spans="1:6" x14ac:dyDescent="0.3">
      <c r="A59" s="2" t="s">
        <v>67</v>
      </c>
      <c r="B59" s="7">
        <f>B58+0.01</f>
        <v>73.251209764954822</v>
      </c>
      <c r="C59" s="7">
        <f t="shared" ref="C59:F59" si="8">C58+0.01</f>
        <v>99.580259106957911</v>
      </c>
      <c r="D59" s="7">
        <f t="shared" si="8"/>
        <v>109.96543420249061</v>
      </c>
      <c r="E59" s="7">
        <f t="shared" si="8"/>
        <v>123.89347590940937</v>
      </c>
      <c r="F59" s="7">
        <f t="shared" si="8"/>
        <v>43.657390694662332</v>
      </c>
    </row>
    <row r="60" spans="1:6" x14ac:dyDescent="0.3">
      <c r="A60" s="2" t="s">
        <v>68</v>
      </c>
      <c r="B60" s="7">
        <f>B59+B53</f>
        <v>82.945518649788056</v>
      </c>
      <c r="C60" s="7">
        <f t="shared" ref="C60:F60" si="9">C59+C53</f>
        <v>111.44137611214651</v>
      </c>
      <c r="D60" s="7">
        <f t="shared" si="9"/>
        <v>129.17751734737777</v>
      </c>
      <c r="E60" s="7">
        <f t="shared" si="9"/>
        <v>180.84515974277971</v>
      </c>
      <c r="F60" s="7">
        <f t="shared" si="9"/>
        <v>65.160081663459181</v>
      </c>
    </row>
    <row r="61" spans="1:6" x14ac:dyDescent="0.3">
      <c r="A61" s="2" t="s">
        <v>69</v>
      </c>
      <c r="B61" s="7">
        <f>B60+0.01</f>
        <v>82.955518649788061</v>
      </c>
      <c r="C61" s="7">
        <f t="shared" ref="C61:F61" si="10">C60+0.01</f>
        <v>111.45137611214652</v>
      </c>
      <c r="D61" s="7">
        <f t="shared" si="10"/>
        <v>129.18751734737776</v>
      </c>
      <c r="E61" s="7">
        <f t="shared" si="10"/>
        <v>180.8551597427797</v>
      </c>
      <c r="F61" s="7">
        <f t="shared" si="10"/>
        <v>65.170081663459186</v>
      </c>
    </row>
    <row r="62" spans="1:6" x14ac:dyDescent="0.3">
      <c r="A62" s="2" t="s">
        <v>70</v>
      </c>
      <c r="B62" s="7">
        <f>B51</f>
        <v>92.61982753462128</v>
      </c>
      <c r="C62" s="7">
        <f t="shared" ref="C62:F62" si="11">C51</f>
        <v>123.28249311733511</v>
      </c>
      <c r="D62" s="7">
        <f t="shared" si="11"/>
        <v>148.36960049226491</v>
      </c>
      <c r="E62" s="7">
        <f t="shared" si="11"/>
        <v>237.77684357615004</v>
      </c>
      <c r="F62" s="7">
        <f t="shared" si="11"/>
        <v>86.64277263225604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62"/>
  <sheetViews>
    <sheetView topLeftCell="A35" workbookViewId="0">
      <selection activeCell="A55" sqref="A55:A62"/>
    </sheetView>
  </sheetViews>
  <sheetFormatPr baseColWidth="10" defaultRowHeight="14.4" x14ac:dyDescent="0.3"/>
  <cols>
    <col min="4" max="4" width="16.88671875" customWidth="1"/>
  </cols>
  <sheetData>
    <row r="1" spans="1:5" x14ac:dyDescent="0.3">
      <c r="A1" s="4" t="s">
        <v>57</v>
      </c>
      <c r="B1" s="5" t="s">
        <v>54</v>
      </c>
      <c r="C1" s="5" t="s">
        <v>2</v>
      </c>
      <c r="D1" s="5" t="s">
        <v>55</v>
      </c>
      <c r="E1" s="5" t="s">
        <v>56</v>
      </c>
    </row>
    <row r="2" spans="1:5" x14ac:dyDescent="0.3">
      <c r="A2" s="3" t="s">
        <v>6</v>
      </c>
      <c r="B2" s="6">
        <v>0.62075233353720227</v>
      </c>
      <c r="C2" s="6">
        <v>3.5568560923773549</v>
      </c>
      <c r="D2" s="6">
        <v>15.479018546484992</v>
      </c>
      <c r="E2" s="6">
        <v>7.1304065831610526</v>
      </c>
    </row>
    <row r="3" spans="1:5" x14ac:dyDescent="0.3">
      <c r="A3" s="2" t="s">
        <v>7</v>
      </c>
      <c r="B3" s="7">
        <v>0.64673352704095977</v>
      </c>
      <c r="C3" s="7">
        <v>6.9658119658119659</v>
      </c>
      <c r="D3" s="7">
        <v>11.539786427833276</v>
      </c>
      <c r="E3" s="7">
        <v>18.841201716738198</v>
      </c>
    </row>
    <row r="4" spans="1:5" x14ac:dyDescent="0.3">
      <c r="A4" s="2" t="s">
        <v>8</v>
      </c>
      <c r="B4" s="7">
        <v>1.0143922316629097</v>
      </c>
      <c r="C4" s="7">
        <v>5.0821551394726789</v>
      </c>
      <c r="D4" s="7">
        <v>11.150532184490624</v>
      </c>
      <c r="E4" s="7">
        <v>-0.65502183406113534</v>
      </c>
    </row>
    <row r="5" spans="1:5" x14ac:dyDescent="0.3">
      <c r="A5" s="2" t="s">
        <v>9</v>
      </c>
      <c r="B5" s="7">
        <v>0.54899041593002695</v>
      </c>
      <c r="C5" s="7">
        <v>4.446670005007511</v>
      </c>
      <c r="D5" s="7">
        <v>18.282228816353445</v>
      </c>
      <c r="E5" s="7">
        <v>19.833068362480127</v>
      </c>
    </row>
    <row r="6" spans="1:5" x14ac:dyDescent="0.3">
      <c r="A6" s="2" t="s">
        <v>10</v>
      </c>
      <c r="B6" s="7">
        <v>0.15583792855430353</v>
      </c>
      <c r="C6" s="7">
        <v>0.55088431429399831</v>
      </c>
      <c r="D6" s="7">
        <v>-1.119664100769769</v>
      </c>
      <c r="E6" s="7">
        <v>-4.3887147335423196</v>
      </c>
    </row>
    <row r="7" spans="1:5" x14ac:dyDescent="0.3">
      <c r="A7" s="2" t="s">
        <v>11</v>
      </c>
      <c r="B7" s="7">
        <v>-0.72646873025900194</v>
      </c>
      <c r="C7" s="7">
        <v>1.5417331206804892</v>
      </c>
      <c r="D7" s="7">
        <v>14.168658245134859</v>
      </c>
      <c r="E7" s="7">
        <v>52.542372881355931</v>
      </c>
    </row>
    <row r="8" spans="1:5" x14ac:dyDescent="0.3">
      <c r="A8" s="2" t="s">
        <v>12</v>
      </c>
      <c r="B8" s="7">
        <v>0.17152658662092624</v>
      </c>
      <c r="C8" s="7">
        <v>2.0289855072463769</v>
      </c>
      <c r="D8" s="7">
        <v>12.32394366197183</v>
      </c>
      <c r="E8" s="7" t="s">
        <v>5</v>
      </c>
    </row>
    <row r="9" spans="1:5" x14ac:dyDescent="0.3">
      <c r="A9" s="2" t="s">
        <v>13</v>
      </c>
      <c r="B9" s="7">
        <v>-2.7009021013018348E-2</v>
      </c>
      <c r="C9" s="7">
        <v>0.19896388617764096</v>
      </c>
      <c r="D9" s="7">
        <v>11.870761194658579</v>
      </c>
      <c r="E9" s="7">
        <v>10.527465804308875</v>
      </c>
    </row>
    <row r="10" spans="1:5" x14ac:dyDescent="0.3">
      <c r="A10" s="2" t="s">
        <v>14</v>
      </c>
      <c r="B10" s="7">
        <v>-2.7360625385723103</v>
      </c>
      <c r="C10" s="7">
        <v>5.0489438433797016</v>
      </c>
      <c r="D10" s="7">
        <v>23.549883990719259</v>
      </c>
      <c r="E10" s="7">
        <v>15.822784810126583</v>
      </c>
    </row>
    <row r="11" spans="1:5" x14ac:dyDescent="0.3">
      <c r="A11" s="2" t="s">
        <v>15</v>
      </c>
      <c r="B11" s="7">
        <v>-0.25077160493827161</v>
      </c>
      <c r="C11" s="7">
        <v>3.1384350816852966</v>
      </c>
      <c r="D11" s="7">
        <v>12.92041292041292</v>
      </c>
      <c r="E11" s="7">
        <v>35.964912280701753</v>
      </c>
    </row>
    <row r="12" spans="1:5" x14ac:dyDescent="0.3">
      <c r="A12" s="2" t="s">
        <v>16</v>
      </c>
      <c r="B12" s="7">
        <v>0.3436426116838488</v>
      </c>
      <c r="C12" s="7">
        <v>3.5526315789473686</v>
      </c>
      <c r="D12" s="7">
        <v>11.307420494699647</v>
      </c>
      <c r="E12" s="7" t="s">
        <v>5</v>
      </c>
    </row>
    <row r="13" spans="1:5" x14ac:dyDescent="0.3">
      <c r="A13" s="2" t="s">
        <v>17</v>
      </c>
      <c r="B13" s="7">
        <v>-0.85232536594404296</v>
      </c>
      <c r="C13" s="7">
        <v>-5.7659042859888529E-2</v>
      </c>
      <c r="D13" s="7">
        <v>15.182546749777382</v>
      </c>
      <c r="E13" s="7">
        <v>23.598588788710309</v>
      </c>
    </row>
    <row r="14" spans="1:5" x14ac:dyDescent="0.3">
      <c r="A14" s="2" t="s">
        <v>18</v>
      </c>
      <c r="B14" s="7">
        <v>1.3812874641647119</v>
      </c>
      <c r="C14" s="7">
        <v>6.3171193935565384</v>
      </c>
      <c r="D14" s="7">
        <v>19.313304721030043</v>
      </c>
      <c r="E14" s="7">
        <v>19.794344473007712</v>
      </c>
    </row>
    <row r="15" spans="1:5" x14ac:dyDescent="0.3">
      <c r="A15" s="2" t="s">
        <v>19</v>
      </c>
      <c r="B15" s="7">
        <v>-7.9808459696727854E-2</v>
      </c>
      <c r="C15" s="7">
        <v>1.1123470522803114</v>
      </c>
      <c r="D15" s="7">
        <v>10.947002606429193</v>
      </c>
      <c r="E15" s="7">
        <v>26.388888888888889</v>
      </c>
    </row>
    <row r="16" spans="1:5" x14ac:dyDescent="0.3">
      <c r="A16" s="2" t="s">
        <v>20</v>
      </c>
      <c r="B16" s="7">
        <v>0.73348498212710644</v>
      </c>
      <c r="C16" s="7">
        <v>7.9942819441389927</v>
      </c>
      <c r="D16" s="7">
        <v>15.835177932913332</v>
      </c>
      <c r="E16" s="7">
        <v>10.938337801608579</v>
      </c>
    </row>
    <row r="17" spans="1:5" x14ac:dyDescent="0.3">
      <c r="A17" s="2" t="s">
        <v>21</v>
      </c>
      <c r="B17" s="7">
        <v>0.59675655976676389</v>
      </c>
      <c r="C17" s="7">
        <v>2.1579344138710894</v>
      </c>
      <c r="D17" s="7">
        <v>21.013969171483623</v>
      </c>
      <c r="E17" s="7">
        <v>5.8419460549533655</v>
      </c>
    </row>
    <row r="18" spans="1:5" x14ac:dyDescent="0.3">
      <c r="A18" s="2" t="s">
        <v>22</v>
      </c>
      <c r="B18" s="7">
        <v>1.3636363636363635</v>
      </c>
      <c r="C18" s="7">
        <v>5.6918547595682041</v>
      </c>
      <c r="D18" s="7">
        <v>16.599190283400809</v>
      </c>
      <c r="E18" s="7" t="s">
        <v>5</v>
      </c>
    </row>
    <row r="19" spans="1:5" x14ac:dyDescent="0.3">
      <c r="A19" s="2" t="s">
        <v>23</v>
      </c>
      <c r="B19" s="7">
        <v>0.53984878350151511</v>
      </c>
      <c r="C19" s="7">
        <v>3.0030817651301556</v>
      </c>
      <c r="D19" s="7">
        <v>13.655108567581216</v>
      </c>
      <c r="E19" s="7">
        <v>19.814672890684875</v>
      </c>
    </row>
    <row r="20" spans="1:5" x14ac:dyDescent="0.3">
      <c r="A20" s="2" t="s">
        <v>24</v>
      </c>
      <c r="B20" s="7">
        <v>1.0677808727948004</v>
      </c>
      <c r="C20" s="7">
        <v>1.7686424474187381</v>
      </c>
      <c r="D20" s="7">
        <v>14.730447987851177</v>
      </c>
      <c r="E20" s="7" t="s">
        <v>5</v>
      </c>
    </row>
    <row r="21" spans="1:5" x14ac:dyDescent="0.3">
      <c r="A21" s="2" t="s">
        <v>25</v>
      </c>
      <c r="B21" s="7">
        <v>1.2898958161071605</v>
      </c>
      <c r="C21" s="7">
        <v>7.9075425790754261</v>
      </c>
      <c r="D21" s="7">
        <v>13.080895008605852</v>
      </c>
      <c r="E21" s="7" t="s">
        <v>5</v>
      </c>
    </row>
    <row r="22" spans="1:5" x14ac:dyDescent="0.3">
      <c r="A22" s="2" t="s">
        <v>26</v>
      </c>
      <c r="B22" s="7">
        <v>0.95677847581414965</v>
      </c>
      <c r="C22" s="7">
        <v>3.7375475676854837</v>
      </c>
      <c r="D22" s="7">
        <v>14.955778594852429</v>
      </c>
      <c r="E22" s="7">
        <v>-3.301135540984963</v>
      </c>
    </row>
    <row r="23" spans="1:5" x14ac:dyDescent="0.3">
      <c r="A23" s="2" t="s">
        <v>27</v>
      </c>
      <c r="B23" s="7">
        <v>0.65478355765732998</v>
      </c>
      <c r="C23" s="7">
        <v>2.687776141384389</v>
      </c>
      <c r="D23" s="7">
        <v>21.221578243423984</v>
      </c>
      <c r="E23" s="7">
        <v>26.831588962892482</v>
      </c>
    </row>
    <row r="24" spans="1:5" x14ac:dyDescent="0.3">
      <c r="A24" s="2" t="s">
        <v>28</v>
      </c>
      <c r="B24" s="7">
        <v>0.87939698492462315</v>
      </c>
      <c r="C24" s="7">
        <v>3.359375</v>
      </c>
      <c r="D24" s="7">
        <v>16.473988439306357</v>
      </c>
      <c r="E24" s="7" t="s">
        <v>5</v>
      </c>
    </row>
    <row r="25" spans="1:5" x14ac:dyDescent="0.3">
      <c r="A25" s="2" t="s">
        <v>29</v>
      </c>
      <c r="B25" s="7">
        <v>7.248396989127405E-2</v>
      </c>
      <c r="C25" s="7">
        <v>5.3181386514719851</v>
      </c>
      <c r="D25" s="7">
        <v>18.582970789310131</v>
      </c>
      <c r="E25" s="7">
        <v>16.954022988505749</v>
      </c>
    </row>
    <row r="26" spans="1:5" x14ac:dyDescent="0.3">
      <c r="A26" s="2" t="s">
        <v>30</v>
      </c>
      <c r="B26" s="7">
        <v>4.6318289786223277</v>
      </c>
      <c r="C26" s="7">
        <v>1.6198704103671706</v>
      </c>
      <c r="D26" s="7">
        <v>16.085271317829456</v>
      </c>
      <c r="E26" s="7" t="s">
        <v>5</v>
      </c>
    </row>
    <row r="27" spans="1:5" x14ac:dyDescent="0.3">
      <c r="A27" s="2" t="s">
        <v>31</v>
      </c>
      <c r="B27" s="7">
        <v>3.0163549113700912</v>
      </c>
      <c r="C27" s="7">
        <v>8.6486486486486491</v>
      </c>
      <c r="D27" s="7">
        <v>27.499448245420439</v>
      </c>
      <c r="E27" s="7">
        <v>17.073170731707318</v>
      </c>
    </row>
    <row r="28" spans="1:5" x14ac:dyDescent="0.3">
      <c r="A28" s="2" t="s">
        <v>32</v>
      </c>
      <c r="B28" s="7">
        <v>0.35786711201240606</v>
      </c>
      <c r="C28" s="7">
        <v>5.589342600637127</v>
      </c>
      <c r="D28" s="7">
        <v>19.60167714884696</v>
      </c>
      <c r="E28" s="7" t="s">
        <v>5</v>
      </c>
    </row>
    <row r="29" spans="1:5" x14ac:dyDescent="0.3">
      <c r="A29" s="2" t="s">
        <v>33</v>
      </c>
      <c r="B29" s="7">
        <v>0.7428475823991969</v>
      </c>
      <c r="C29" s="7">
        <v>2.6053802160559205</v>
      </c>
      <c r="D29" s="7">
        <v>14.53894195444526</v>
      </c>
      <c r="E29" s="7">
        <v>2.2101033295063144</v>
      </c>
    </row>
    <row r="30" spans="1:5" x14ac:dyDescent="0.3">
      <c r="A30" s="2" t="s">
        <v>34</v>
      </c>
      <c r="B30" s="7">
        <v>1.1108982953457192</v>
      </c>
      <c r="C30" s="7">
        <v>3.9626556016597512</v>
      </c>
      <c r="D30" s="7">
        <v>17.097319488046367</v>
      </c>
      <c r="E30" s="7">
        <v>13.297872340425531</v>
      </c>
    </row>
    <row r="31" spans="1:5" x14ac:dyDescent="0.3">
      <c r="A31" s="2" t="s">
        <v>35</v>
      </c>
      <c r="B31" s="7">
        <v>0.91392136025504778</v>
      </c>
      <c r="C31" s="7">
        <v>3.4224097515236758</v>
      </c>
      <c r="D31" s="7">
        <v>19.686648501362399</v>
      </c>
      <c r="E31" s="7" t="s">
        <v>5</v>
      </c>
    </row>
    <row r="32" spans="1:5" x14ac:dyDescent="0.3">
      <c r="A32" s="2" t="s">
        <v>36</v>
      </c>
      <c r="B32" s="7">
        <v>1.1620642259152818</v>
      </c>
      <c r="C32" s="7">
        <v>5.5983099441677986</v>
      </c>
      <c r="D32" s="7">
        <v>23.257010547980446</v>
      </c>
      <c r="E32" s="7">
        <v>25.736961451247165</v>
      </c>
    </row>
    <row r="33" spans="1:5" x14ac:dyDescent="0.3">
      <c r="A33" s="2" t="s">
        <v>37</v>
      </c>
      <c r="B33" s="7">
        <v>2.1966397013067827</v>
      </c>
      <c r="C33" s="7">
        <v>8.7069105033176886</v>
      </c>
      <c r="D33" s="7">
        <v>11.254652945040508</v>
      </c>
      <c r="E33" s="7">
        <v>14.018691588785046</v>
      </c>
    </row>
    <row r="34" spans="1:5" x14ac:dyDescent="0.3">
      <c r="A34" s="2" t="s">
        <v>38</v>
      </c>
      <c r="B34" s="7">
        <v>0.25490695895997961</v>
      </c>
      <c r="C34" s="7">
        <v>3.2263720848676134</v>
      </c>
      <c r="D34" s="7">
        <v>16.764182141948613</v>
      </c>
      <c r="E34" s="7">
        <v>25.594563986409966</v>
      </c>
    </row>
    <row r="35" spans="1:5" x14ac:dyDescent="0.3">
      <c r="A35" s="2" t="s">
        <v>39</v>
      </c>
      <c r="B35" s="7">
        <v>1.1033646559563504</v>
      </c>
      <c r="C35" s="7">
        <v>5.7864077669902914</v>
      </c>
      <c r="D35" s="7">
        <v>20.543093270365997</v>
      </c>
      <c r="E35" s="7">
        <v>19.109746738296238</v>
      </c>
    </row>
    <row r="36" spans="1:5" x14ac:dyDescent="0.3">
      <c r="A36" s="2" t="s">
        <v>40</v>
      </c>
      <c r="B36" s="7">
        <v>-2.9455081001472756</v>
      </c>
      <c r="C36" s="7">
        <v>5.0264550264550261</v>
      </c>
      <c r="D36" s="7">
        <v>16.908212560386474</v>
      </c>
      <c r="E36" s="7" t="s">
        <v>5</v>
      </c>
    </row>
    <row r="37" spans="1:5" x14ac:dyDescent="0.3">
      <c r="A37" s="2" t="s">
        <v>41</v>
      </c>
      <c r="B37" s="7">
        <v>-0.10760401721664276</v>
      </c>
      <c r="C37" s="7">
        <v>0.16433853738701726</v>
      </c>
      <c r="D37" s="7">
        <v>14.52930728241563</v>
      </c>
      <c r="E37" s="7">
        <v>22.962607861936721</v>
      </c>
    </row>
    <row r="38" spans="1:5" x14ac:dyDescent="0.3">
      <c r="A38" s="2" t="s">
        <v>42</v>
      </c>
      <c r="B38" s="7">
        <v>2.5117739403453689</v>
      </c>
      <c r="C38" s="7">
        <v>1.3071895424836601</v>
      </c>
      <c r="D38" s="7">
        <v>44.186046511627907</v>
      </c>
      <c r="E38" s="7" t="s">
        <v>5</v>
      </c>
    </row>
    <row r="39" spans="1:5" x14ac:dyDescent="0.3">
      <c r="A39" s="2" t="s">
        <v>43</v>
      </c>
      <c r="B39" s="7">
        <v>0.11694994542335881</v>
      </c>
      <c r="C39" s="7">
        <v>3.2849503437738732</v>
      </c>
      <c r="D39" s="7">
        <v>17.266827840692201</v>
      </c>
      <c r="E39" s="7">
        <v>3.1018681706027493</v>
      </c>
    </row>
    <row r="40" spans="1:5" x14ac:dyDescent="0.3">
      <c r="A40" s="2" t="s">
        <v>44</v>
      </c>
      <c r="B40" s="7">
        <v>-0.8571428571428571</v>
      </c>
      <c r="C40" s="7">
        <v>8.3735909822866343</v>
      </c>
      <c r="D40" s="7">
        <v>9.7928436911487751</v>
      </c>
      <c r="E40" s="7" t="s">
        <v>5</v>
      </c>
    </row>
    <row r="41" spans="1:5" x14ac:dyDescent="0.3">
      <c r="A41" s="2" t="s">
        <v>45</v>
      </c>
      <c r="B41" s="7">
        <v>0.75834175935288173</v>
      </c>
      <c r="C41" s="7">
        <v>3.0600461893764432</v>
      </c>
      <c r="D41" s="7">
        <v>20.437956204379564</v>
      </c>
      <c r="E41" s="7">
        <v>25.283018867924529</v>
      </c>
    </row>
    <row r="42" spans="1:5" x14ac:dyDescent="0.3">
      <c r="A42" s="2" t="s">
        <v>46</v>
      </c>
      <c r="B42" s="7">
        <v>0.16563146997929606</v>
      </c>
      <c r="C42" s="7">
        <v>3.022875816993464</v>
      </c>
      <c r="D42" s="7">
        <v>13.047445255474452</v>
      </c>
      <c r="E42" s="7" t="s">
        <v>5</v>
      </c>
    </row>
    <row r="43" spans="1:5" x14ac:dyDescent="0.3">
      <c r="A43" s="2" t="s">
        <v>47</v>
      </c>
      <c r="B43" s="7">
        <v>0.91332712022367191</v>
      </c>
      <c r="C43" s="7">
        <v>3.5267349260523324</v>
      </c>
      <c r="D43" s="7">
        <v>9.9898063200815486</v>
      </c>
      <c r="E43" s="7">
        <v>11.513157894736842</v>
      </c>
    </row>
    <row r="44" spans="1:5" x14ac:dyDescent="0.3">
      <c r="A44" s="2" t="s">
        <v>48</v>
      </c>
      <c r="B44" s="7">
        <v>0.36154176113732461</v>
      </c>
      <c r="C44" s="7">
        <v>3.4920634920634921</v>
      </c>
      <c r="D44" s="7">
        <v>13.862068965517242</v>
      </c>
      <c r="E44" s="7">
        <v>4.0048057669203043</v>
      </c>
    </row>
    <row r="45" spans="1:5" x14ac:dyDescent="0.3">
      <c r="A45" s="2" t="s">
        <v>49</v>
      </c>
      <c r="B45" s="7">
        <v>-0.41044776119402987</v>
      </c>
      <c r="C45" s="7">
        <v>3.8180341186027618</v>
      </c>
      <c r="D45" s="7">
        <v>13.625</v>
      </c>
      <c r="E45" s="7">
        <v>36.521739130434781</v>
      </c>
    </row>
    <row r="46" spans="1:5" x14ac:dyDescent="0.3">
      <c r="A46" s="2" t="s">
        <v>50</v>
      </c>
      <c r="B46" s="7">
        <v>-0.73193046660567251</v>
      </c>
      <c r="C46" s="7">
        <v>0.18353434714210803</v>
      </c>
      <c r="D46" s="7">
        <v>13.945278022947926</v>
      </c>
      <c r="E46" s="7" t="s">
        <v>5</v>
      </c>
    </row>
    <row r="47" spans="1:5" x14ac:dyDescent="0.3">
      <c r="A47" s="2" t="s">
        <v>51</v>
      </c>
      <c r="B47" s="7">
        <v>7.1890726096333568E-2</v>
      </c>
      <c r="C47" s="7">
        <v>6.0561299852289512</v>
      </c>
      <c r="D47" s="7">
        <v>20.526315789473685</v>
      </c>
      <c r="E47" s="7" t="s">
        <v>5</v>
      </c>
    </row>
    <row r="48" spans="1:5" x14ac:dyDescent="0.3">
      <c r="A48" s="2" t="s">
        <v>52</v>
      </c>
      <c r="B48" s="7">
        <v>1.127010257059643</v>
      </c>
      <c r="C48" s="7">
        <v>6.3575386410032078</v>
      </c>
      <c r="D48" s="7">
        <v>15.134907251264755</v>
      </c>
      <c r="E48" s="7">
        <v>-18.918918918918919</v>
      </c>
    </row>
    <row r="49" spans="1:5" x14ac:dyDescent="0.3">
      <c r="B49" s="7"/>
      <c r="C49" s="7"/>
      <c r="D49" s="7"/>
      <c r="E49" s="7"/>
    </row>
    <row r="50" spans="1:5" x14ac:dyDescent="0.3">
      <c r="A50" s="2" t="s">
        <v>59</v>
      </c>
      <c r="B50" s="7">
        <f>MIN(B3:B48)</f>
        <v>-2.9455081001472756</v>
      </c>
      <c r="C50" s="7">
        <f>MIN(C3:C48)</f>
        <v>-5.7659042859888529E-2</v>
      </c>
      <c r="D50" s="7">
        <f t="shared" ref="C50:D50" si="0">MIN(D3:D48)</f>
        <v>-1.119664100769769</v>
      </c>
      <c r="E50" s="7">
        <f t="shared" ref="E50" si="1">MIN(E3:E48)</f>
        <v>-18.918918918918919</v>
      </c>
    </row>
    <row r="51" spans="1:5" x14ac:dyDescent="0.3">
      <c r="A51" s="2" t="s">
        <v>60</v>
      </c>
      <c r="B51" s="7">
        <f>MAX(B3:B48)</f>
        <v>4.6318289786223277</v>
      </c>
      <c r="C51" s="7">
        <f t="shared" ref="C51:D51" si="2">MAX(C3:C48)</f>
        <v>8.7069105033176886</v>
      </c>
      <c r="D51" s="7">
        <f t="shared" si="2"/>
        <v>44.186046511627907</v>
      </c>
      <c r="E51" s="7">
        <f t="shared" ref="E51" si="3">MAX(E3:E48)</f>
        <v>52.542372881355931</v>
      </c>
    </row>
    <row r="52" spans="1:5" x14ac:dyDescent="0.3">
      <c r="A52" s="2" t="s">
        <v>61</v>
      </c>
      <c r="B52" s="7">
        <f>B51-B50</f>
        <v>7.5773370787696033</v>
      </c>
      <c r="C52" s="7">
        <f t="shared" ref="C52:E52" si="4">C51-C50</f>
        <v>8.7645695461775777</v>
      </c>
      <c r="D52" s="7">
        <f t="shared" si="4"/>
        <v>45.305710612397675</v>
      </c>
      <c r="E52" s="7">
        <f t="shared" si="4"/>
        <v>71.46129180027485</v>
      </c>
    </row>
    <row r="53" spans="1:5" x14ac:dyDescent="0.3">
      <c r="A53" s="2" t="s">
        <v>74</v>
      </c>
      <c r="B53" s="7">
        <f>B52/4</f>
        <v>1.8943342696924008</v>
      </c>
      <c r="C53" s="7">
        <f t="shared" ref="C53:E53" si="5">C52/4</f>
        <v>2.1911423865443944</v>
      </c>
      <c r="D53" s="7">
        <f t="shared" si="5"/>
        <v>11.326427653099419</v>
      </c>
      <c r="E53" s="7">
        <f t="shared" si="5"/>
        <v>17.865322950068713</v>
      </c>
    </row>
    <row r="54" spans="1:5" x14ac:dyDescent="0.3">
      <c r="B54" s="7"/>
      <c r="C54" s="7"/>
      <c r="D54" s="7"/>
      <c r="E54" s="7"/>
    </row>
    <row r="55" spans="1:5" x14ac:dyDescent="0.3">
      <c r="A55" s="2" t="s">
        <v>63</v>
      </c>
      <c r="B55" s="7">
        <f>B50</f>
        <v>-2.9455081001472756</v>
      </c>
      <c r="C55" s="7">
        <f t="shared" ref="C55:D55" si="6">C50</f>
        <v>-5.7659042859888529E-2</v>
      </c>
      <c r="D55" s="7">
        <f t="shared" si="6"/>
        <v>-1.119664100769769</v>
      </c>
      <c r="E55" s="7">
        <f t="shared" ref="E55" si="7">E50</f>
        <v>-18.918918918918919</v>
      </c>
    </row>
    <row r="56" spans="1:5" x14ac:dyDescent="0.3">
      <c r="A56" s="2" t="s">
        <v>64</v>
      </c>
      <c r="B56" s="7">
        <f>B55+B53</f>
        <v>-1.0511738304548748</v>
      </c>
      <c r="C56" s="7">
        <f t="shared" ref="C56:E56" si="8">C55+C53</f>
        <v>2.1334833436845058</v>
      </c>
      <c r="D56" s="7">
        <f t="shared" si="8"/>
        <v>10.206763552329649</v>
      </c>
      <c r="E56" s="7">
        <f t="shared" si="8"/>
        <v>-1.0535959688502068</v>
      </c>
    </row>
    <row r="57" spans="1:5" x14ac:dyDescent="0.3">
      <c r="A57" s="2" t="s">
        <v>65</v>
      </c>
      <c r="B57" s="7">
        <f>B56+0.01</f>
        <v>-1.0411738304548748</v>
      </c>
      <c r="C57" s="7">
        <f t="shared" ref="C57:E57" si="9">C56+0.01</f>
        <v>2.1434833436845055</v>
      </c>
      <c r="D57" s="7">
        <f t="shared" si="9"/>
        <v>10.216763552329649</v>
      </c>
      <c r="E57" s="7">
        <f t="shared" si="9"/>
        <v>-1.0435959688502068</v>
      </c>
    </row>
    <row r="58" spans="1:5" x14ac:dyDescent="0.3">
      <c r="A58" s="2" t="s">
        <v>66</v>
      </c>
      <c r="B58" s="7">
        <f>B57+B53</f>
        <v>0.85316043923752605</v>
      </c>
      <c r="C58" s="7">
        <f t="shared" ref="C58:E58" si="10">C57+C53</f>
        <v>4.3346257302289004</v>
      </c>
      <c r="D58" s="7">
        <f t="shared" si="10"/>
        <v>21.543191205429068</v>
      </c>
      <c r="E58" s="7">
        <f t="shared" si="10"/>
        <v>16.821726981218507</v>
      </c>
    </row>
    <row r="59" spans="1:5" x14ac:dyDescent="0.3">
      <c r="A59" s="2" t="s">
        <v>67</v>
      </c>
      <c r="B59" s="7">
        <f>B58+0.01</f>
        <v>0.86316043923752606</v>
      </c>
      <c r="C59" s="7">
        <f t="shared" ref="C59:E59" si="11">C58+0.01</f>
        <v>4.3446257302289002</v>
      </c>
      <c r="D59" s="7">
        <f t="shared" si="11"/>
        <v>21.553191205429069</v>
      </c>
      <c r="E59" s="7">
        <f t="shared" si="11"/>
        <v>16.831726981218509</v>
      </c>
    </row>
    <row r="60" spans="1:5" x14ac:dyDescent="0.3">
      <c r="A60" s="2" t="s">
        <v>68</v>
      </c>
      <c r="B60" s="7">
        <f>B59+B53</f>
        <v>2.7574947089299267</v>
      </c>
      <c r="C60" s="7">
        <f t="shared" ref="C60:E60" si="12">C59+C53</f>
        <v>6.5357681167732942</v>
      </c>
      <c r="D60" s="7">
        <f t="shared" si="12"/>
        <v>32.879618858528488</v>
      </c>
      <c r="E60" s="7">
        <f t="shared" si="12"/>
        <v>34.697049931287225</v>
      </c>
    </row>
    <row r="61" spans="1:5" x14ac:dyDescent="0.3">
      <c r="A61" s="2" t="s">
        <v>69</v>
      </c>
      <c r="B61" s="7">
        <f>B60+0.01</f>
        <v>2.7674947089299264</v>
      </c>
      <c r="C61" s="7">
        <f t="shared" ref="C61:E61" si="13">C60+0.01</f>
        <v>6.545768116773294</v>
      </c>
      <c r="D61" s="7">
        <f t="shared" si="13"/>
        <v>32.889618858528486</v>
      </c>
      <c r="E61" s="7">
        <f t="shared" si="13"/>
        <v>34.707049931287223</v>
      </c>
    </row>
    <row r="62" spans="1:5" x14ac:dyDescent="0.3">
      <c r="A62" s="2" t="s">
        <v>70</v>
      </c>
      <c r="B62" s="7">
        <f>B51</f>
        <v>4.6318289786223277</v>
      </c>
      <c r="C62" s="7">
        <f t="shared" ref="C62:D62" si="14">C51</f>
        <v>8.7069105033176886</v>
      </c>
      <c r="D62" s="7">
        <f t="shared" si="14"/>
        <v>44.186046511627907</v>
      </c>
      <c r="E62" s="7">
        <f t="shared" ref="E62" si="15">E51</f>
        <v>52.542372881355931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63"/>
  <sheetViews>
    <sheetView topLeftCell="A45" workbookViewId="0">
      <selection activeCell="A50" sqref="A50:D62"/>
    </sheetView>
  </sheetViews>
  <sheetFormatPr baseColWidth="10" defaultRowHeight="14.4" x14ac:dyDescent="0.3"/>
  <cols>
    <col min="1" max="1" width="25.6640625" bestFit="1" customWidth="1"/>
    <col min="4" max="4" width="15.109375" bestFit="1" customWidth="1"/>
  </cols>
  <sheetData>
    <row r="1" spans="1:4" x14ac:dyDescent="0.3">
      <c r="A1" s="4" t="s">
        <v>53</v>
      </c>
      <c r="B1" s="5" t="s">
        <v>1</v>
      </c>
      <c r="C1" s="5" t="s">
        <v>2</v>
      </c>
      <c r="D1" s="5" t="s">
        <v>3</v>
      </c>
    </row>
    <row r="2" spans="1:4" x14ac:dyDescent="0.3">
      <c r="A2" s="3" t="s">
        <v>6</v>
      </c>
      <c r="B2" s="9">
        <v>0.10580013496665866</v>
      </c>
      <c r="C2" s="9">
        <v>1.8020364218429428</v>
      </c>
      <c r="D2" s="9">
        <v>21.265052269419083</v>
      </c>
    </row>
    <row r="3" spans="1:4" x14ac:dyDescent="0.3">
      <c r="A3" s="2" t="s">
        <v>7</v>
      </c>
      <c r="B3" s="10">
        <v>0.19747978183186007</v>
      </c>
      <c r="C3" s="10">
        <v>10.240174672489083</v>
      </c>
      <c r="D3" s="10">
        <v>19.858420268256335</v>
      </c>
    </row>
    <row r="4" spans="1:4" x14ac:dyDescent="0.3">
      <c r="A4" s="2" t="s">
        <v>8</v>
      </c>
      <c r="B4" s="10">
        <v>5.1957048839625909E-2</v>
      </c>
      <c r="C4" s="10">
        <v>0.57670126874279126</v>
      </c>
      <c r="D4" s="10">
        <v>12.043071691697365</v>
      </c>
    </row>
    <row r="5" spans="1:4" x14ac:dyDescent="0.3">
      <c r="A5" s="2" t="s">
        <v>9</v>
      </c>
      <c r="B5" s="10">
        <v>5.105829929446714E-2</v>
      </c>
      <c r="C5" s="10">
        <v>0.42462845010615713</v>
      </c>
      <c r="D5" s="10">
        <v>16.807037244993449</v>
      </c>
    </row>
    <row r="6" spans="1:4" x14ac:dyDescent="0.3">
      <c r="A6" s="2" t="s">
        <v>10</v>
      </c>
      <c r="B6" s="10">
        <v>2.3932033026205578E-2</v>
      </c>
      <c r="C6" s="10">
        <v>8.7412587412587409E-2</v>
      </c>
      <c r="D6" s="10">
        <v>14.65587044534413</v>
      </c>
    </row>
    <row r="7" spans="1:4" x14ac:dyDescent="0.3">
      <c r="A7" s="2" t="s">
        <v>11</v>
      </c>
      <c r="B7" s="10">
        <v>0.16604728394085555</v>
      </c>
      <c r="C7" s="10">
        <v>0.39027851694163562</v>
      </c>
      <c r="D7" s="10">
        <v>7.5655430711610485</v>
      </c>
    </row>
    <row r="8" spans="1:4" x14ac:dyDescent="0.3">
      <c r="A8" s="2" t="s">
        <v>12</v>
      </c>
      <c r="B8" s="10">
        <v>0</v>
      </c>
      <c r="C8" s="10">
        <v>0</v>
      </c>
      <c r="D8" s="10">
        <v>8.3018867924528301</v>
      </c>
    </row>
    <row r="9" spans="1:4" x14ac:dyDescent="0.3">
      <c r="A9" s="2" t="s">
        <v>13</v>
      </c>
      <c r="B9" s="10">
        <v>0.25288103753477115</v>
      </c>
      <c r="C9" s="10">
        <v>0.58091597331534373</v>
      </c>
      <c r="D9" s="10">
        <v>16.676281126814729</v>
      </c>
    </row>
    <row r="10" spans="1:4" x14ac:dyDescent="0.3">
      <c r="A10" s="2" t="s">
        <v>14</v>
      </c>
      <c r="B10" s="10">
        <v>1.9904458598726114E-2</v>
      </c>
      <c r="C10" s="10">
        <v>0.77800829875518673</v>
      </c>
      <c r="D10" s="10">
        <v>34.323432343234323</v>
      </c>
    </row>
    <row r="11" spans="1:4" x14ac:dyDescent="0.3">
      <c r="A11" s="2" t="s">
        <v>15</v>
      </c>
      <c r="B11" s="10">
        <v>2.9002320185614848E-2</v>
      </c>
      <c r="C11" s="10">
        <v>0.47732696897374699</v>
      </c>
      <c r="D11" s="10">
        <v>10.367647058823529</v>
      </c>
    </row>
    <row r="12" spans="1:4" x14ac:dyDescent="0.3">
      <c r="A12" s="2" t="s">
        <v>16</v>
      </c>
      <c r="B12" s="10">
        <v>0</v>
      </c>
      <c r="C12" s="10">
        <v>0.13245033112582782</v>
      </c>
      <c r="D12" s="10">
        <v>8.413001912045889</v>
      </c>
    </row>
    <row r="13" spans="1:4" x14ac:dyDescent="0.3">
      <c r="A13" s="2" t="s">
        <v>17</v>
      </c>
      <c r="B13" s="10">
        <v>1.8532246108228317E-2</v>
      </c>
      <c r="C13" s="10">
        <v>0.42430086788813887</v>
      </c>
      <c r="D13" s="10">
        <v>30.261549743339035</v>
      </c>
    </row>
    <row r="14" spans="1:4" x14ac:dyDescent="0.3">
      <c r="A14" s="2" t="s">
        <v>18</v>
      </c>
      <c r="B14" s="10">
        <v>0</v>
      </c>
      <c r="C14" s="10">
        <v>0.83655083655083651</v>
      </c>
      <c r="D14" s="10">
        <v>12.026143790849673</v>
      </c>
    </row>
    <row r="15" spans="1:4" x14ac:dyDescent="0.3">
      <c r="A15" s="2" t="s">
        <v>19</v>
      </c>
      <c r="B15" s="10">
        <v>0</v>
      </c>
      <c r="C15" s="10">
        <v>1.0632344711807498</v>
      </c>
      <c r="D15" s="10">
        <v>15.154349859681945</v>
      </c>
    </row>
    <row r="16" spans="1:4" x14ac:dyDescent="0.3">
      <c r="A16" s="2" t="s">
        <v>20</v>
      </c>
      <c r="B16" s="10">
        <v>0.48329383335656861</v>
      </c>
      <c r="C16" s="10">
        <v>7.2710951526032312</v>
      </c>
      <c r="D16" s="10">
        <v>17.113640748601195</v>
      </c>
    </row>
    <row r="17" spans="1:4" x14ac:dyDescent="0.3">
      <c r="A17" s="2" t="s">
        <v>21</v>
      </c>
      <c r="B17" s="10">
        <v>0.31417903651762136</v>
      </c>
      <c r="C17" s="10">
        <v>1.5870017003589647</v>
      </c>
      <c r="D17" s="10">
        <v>29.843210204623972</v>
      </c>
    </row>
    <row r="18" spans="1:4" x14ac:dyDescent="0.3">
      <c r="A18" s="2" t="s">
        <v>22</v>
      </c>
      <c r="B18" s="10">
        <v>0</v>
      </c>
      <c r="C18" s="10">
        <v>5.3359683794466406</v>
      </c>
      <c r="D18" s="10">
        <v>14.729574223245109</v>
      </c>
    </row>
    <row r="19" spans="1:4" x14ac:dyDescent="0.3">
      <c r="A19" s="2" t="s">
        <v>23</v>
      </c>
      <c r="B19" s="10">
        <v>4.4116349519131792E-2</v>
      </c>
      <c r="C19" s="10">
        <v>3.5165124625465083</v>
      </c>
      <c r="D19" s="10">
        <v>20.856191681905564</v>
      </c>
    </row>
    <row r="20" spans="1:4" x14ac:dyDescent="0.3">
      <c r="A20" s="2" t="s">
        <v>24</v>
      </c>
      <c r="B20" s="10">
        <v>0</v>
      </c>
      <c r="C20" s="10">
        <v>4.775549188156638E-2</v>
      </c>
      <c r="D20" s="10">
        <v>22.665534804753818</v>
      </c>
    </row>
    <row r="21" spans="1:4" x14ac:dyDescent="0.3">
      <c r="A21" s="2" t="s">
        <v>25</v>
      </c>
      <c r="B21" s="10">
        <v>0</v>
      </c>
      <c r="C21" s="10">
        <v>1.5892420537897312</v>
      </c>
      <c r="D21" s="10">
        <v>6.0693641618497107</v>
      </c>
    </row>
    <row r="22" spans="1:4" x14ac:dyDescent="0.3">
      <c r="A22" s="2" t="s">
        <v>26</v>
      </c>
      <c r="B22" s="10">
        <v>8.997000999666778E-2</v>
      </c>
      <c r="C22" s="10">
        <v>1.9136240248465433</v>
      </c>
      <c r="D22" s="10">
        <v>24.409844299347061</v>
      </c>
    </row>
    <row r="23" spans="1:4" x14ac:dyDescent="0.3">
      <c r="A23" s="2" t="s">
        <v>27</v>
      </c>
      <c r="B23" s="10">
        <v>0</v>
      </c>
      <c r="C23" s="10">
        <v>0.84621044885945551</v>
      </c>
      <c r="D23" s="10">
        <v>20.224719101123597</v>
      </c>
    </row>
    <row r="24" spans="1:4" x14ac:dyDescent="0.3">
      <c r="A24" s="2" t="s">
        <v>28</v>
      </c>
      <c r="B24" s="10">
        <v>0</v>
      </c>
      <c r="C24" s="10">
        <v>5.9922178988326849</v>
      </c>
      <c r="D24" s="10">
        <v>10.157618213660244</v>
      </c>
    </row>
    <row r="25" spans="1:4" x14ac:dyDescent="0.3">
      <c r="A25" s="2" t="s">
        <v>29</v>
      </c>
      <c r="B25" s="10">
        <v>3.3383408446002336E-2</v>
      </c>
      <c r="C25" s="10">
        <v>1.4873984299683238</v>
      </c>
      <c r="D25" s="10">
        <v>22.055137844611529</v>
      </c>
    </row>
    <row r="26" spans="1:4" x14ac:dyDescent="0.3">
      <c r="A26" s="2" t="s">
        <v>30</v>
      </c>
      <c r="B26" s="10">
        <v>5.9453032104637336E-2</v>
      </c>
      <c r="C26" s="10">
        <v>2.4918743228602382</v>
      </c>
      <c r="D26" s="10">
        <v>6.0295790671217295</v>
      </c>
    </row>
    <row r="27" spans="1:4" x14ac:dyDescent="0.3">
      <c r="A27" s="2" t="s">
        <v>31</v>
      </c>
      <c r="B27" s="10">
        <v>9.8096919756719636E-2</v>
      </c>
      <c r="C27" s="10">
        <v>6.2059973924380705</v>
      </c>
      <c r="D27" s="10">
        <v>23.288041033024385</v>
      </c>
    </row>
    <row r="28" spans="1:4" x14ac:dyDescent="0.3">
      <c r="A28" s="2" t="s">
        <v>32</v>
      </c>
      <c r="B28" s="10">
        <v>0.47539814594723079</v>
      </c>
      <c r="C28" s="10">
        <v>3.3197437390797901</v>
      </c>
      <c r="D28" s="10">
        <v>18.02869619463506</v>
      </c>
    </row>
    <row r="29" spans="1:4" x14ac:dyDescent="0.3">
      <c r="A29" s="2" t="s">
        <v>33</v>
      </c>
      <c r="B29" s="10">
        <v>1.0067451927917043E-2</v>
      </c>
      <c r="C29" s="10">
        <v>0.33394912604803184</v>
      </c>
      <c r="D29" s="10">
        <v>25.052233608596161</v>
      </c>
    </row>
    <row r="30" spans="1:4" x14ac:dyDescent="0.3">
      <c r="A30" s="2" t="s">
        <v>34</v>
      </c>
      <c r="B30" s="10">
        <v>0</v>
      </c>
      <c r="C30" s="10">
        <v>0.33319450229071218</v>
      </c>
      <c r="D30" s="10">
        <v>17.791920309905922</v>
      </c>
    </row>
    <row r="31" spans="1:4" x14ac:dyDescent="0.3">
      <c r="A31" s="2" t="s">
        <v>35</v>
      </c>
      <c r="B31" s="10">
        <v>4.250797024442083E-2</v>
      </c>
      <c r="C31" s="10">
        <v>0.28301886792452829</v>
      </c>
      <c r="D31" s="10">
        <v>28.32140015910899</v>
      </c>
    </row>
    <row r="32" spans="1:4" x14ac:dyDescent="0.3">
      <c r="A32" s="2" t="s">
        <v>36</v>
      </c>
      <c r="B32" s="10">
        <v>6.2558648733187366E-2</v>
      </c>
      <c r="C32" s="10">
        <v>0.44093051543256806</v>
      </c>
      <c r="D32" s="10">
        <v>26.382005337399924</v>
      </c>
    </row>
    <row r="33" spans="1:4" x14ac:dyDescent="0.3">
      <c r="A33" s="2" t="s">
        <v>37</v>
      </c>
      <c r="B33" s="10">
        <v>1.8704408005486627E-2</v>
      </c>
      <c r="C33" s="10">
        <v>1.3570961412688032</v>
      </c>
      <c r="D33" s="10">
        <v>19.118727050183598</v>
      </c>
    </row>
    <row r="34" spans="1:4" x14ac:dyDescent="0.3">
      <c r="A34" s="2" t="s">
        <v>38</v>
      </c>
      <c r="B34" s="10">
        <v>0.1890359168241966</v>
      </c>
      <c r="C34" s="10">
        <v>0.60508987364299693</v>
      </c>
      <c r="D34" s="10">
        <v>23.769050410316531</v>
      </c>
    </row>
    <row r="35" spans="1:4" x14ac:dyDescent="0.3">
      <c r="A35" s="2" t="s">
        <v>39</v>
      </c>
      <c r="B35" s="10">
        <v>5.4691298006806027E-2</v>
      </c>
      <c r="C35" s="10">
        <v>0.5553351844506148</v>
      </c>
      <c r="D35" s="10">
        <v>21.033631008930268</v>
      </c>
    </row>
    <row r="36" spans="1:4" x14ac:dyDescent="0.3">
      <c r="A36" s="2" t="s">
        <v>40</v>
      </c>
      <c r="B36" s="10">
        <v>0</v>
      </c>
      <c r="C36" s="10">
        <v>0</v>
      </c>
      <c r="D36" s="10">
        <v>28.021978021978022</v>
      </c>
    </row>
    <row r="37" spans="1:4" x14ac:dyDescent="0.3">
      <c r="A37" s="2" t="s">
        <v>41</v>
      </c>
      <c r="B37" s="10">
        <v>8.9871483778197186E-3</v>
      </c>
      <c r="C37" s="10">
        <v>0.74104569781803209</v>
      </c>
      <c r="D37" s="10">
        <v>25.845686050931207</v>
      </c>
    </row>
    <row r="38" spans="1:4" x14ac:dyDescent="0.3">
      <c r="A38" s="2" t="s">
        <v>42</v>
      </c>
      <c r="B38" s="10">
        <v>0</v>
      </c>
      <c r="C38" s="10">
        <v>0</v>
      </c>
      <c r="D38" s="10">
        <v>45.454545454545453</v>
      </c>
    </row>
    <row r="39" spans="1:4" x14ac:dyDescent="0.3">
      <c r="A39" s="2" t="s">
        <v>43</v>
      </c>
      <c r="B39" s="10">
        <v>0.15927897129093663</v>
      </c>
      <c r="C39" s="10">
        <v>2.5953029271613341</v>
      </c>
      <c r="D39" s="10">
        <v>24.432157800358638</v>
      </c>
    </row>
    <row r="40" spans="1:4" x14ac:dyDescent="0.3">
      <c r="A40" s="2" t="s">
        <v>44</v>
      </c>
      <c r="B40" s="10">
        <v>0</v>
      </c>
      <c r="C40" s="10">
        <v>2.0442930153321974</v>
      </c>
      <c r="D40" s="10">
        <v>1.8518518518518519</v>
      </c>
    </row>
    <row r="41" spans="1:4" x14ac:dyDescent="0.3">
      <c r="A41" s="2" t="s">
        <v>45</v>
      </c>
      <c r="B41" s="10">
        <v>0</v>
      </c>
      <c r="C41" s="10">
        <v>1.1554015020219526</v>
      </c>
      <c r="D41" s="10">
        <v>21.853546910755149</v>
      </c>
    </row>
    <row r="42" spans="1:4" x14ac:dyDescent="0.3">
      <c r="A42" s="2" t="s">
        <v>46</v>
      </c>
      <c r="B42" s="10">
        <v>0</v>
      </c>
      <c r="C42" s="10">
        <v>5.629139072847682</v>
      </c>
      <c r="D42" s="10">
        <v>14.811031664964249</v>
      </c>
    </row>
    <row r="43" spans="1:4" x14ac:dyDescent="0.3">
      <c r="A43" s="2" t="s">
        <v>47</v>
      </c>
      <c r="B43" s="10">
        <v>0</v>
      </c>
      <c r="C43" s="10">
        <v>0.26286143447239957</v>
      </c>
      <c r="D43" s="10">
        <v>17.587131367292226</v>
      </c>
    </row>
    <row r="44" spans="1:4" x14ac:dyDescent="0.3">
      <c r="A44" s="2" t="s">
        <v>48</v>
      </c>
      <c r="B44" s="10">
        <v>1.8325087044163461E-2</v>
      </c>
      <c r="C44" s="10">
        <v>0.18030513176144244</v>
      </c>
      <c r="D44" s="10">
        <v>21.027449005288339</v>
      </c>
    </row>
    <row r="45" spans="1:4" x14ac:dyDescent="0.3">
      <c r="A45" s="2" t="s">
        <v>49</v>
      </c>
      <c r="B45" s="10">
        <v>0.11235955056179775</v>
      </c>
      <c r="C45" s="10">
        <v>0</v>
      </c>
      <c r="D45" s="10">
        <v>23.803009575923394</v>
      </c>
    </row>
    <row r="46" spans="1:4" x14ac:dyDescent="0.3">
      <c r="A46" s="2" t="s">
        <v>50</v>
      </c>
      <c r="B46" s="10">
        <v>0</v>
      </c>
      <c r="C46" s="10">
        <v>0</v>
      </c>
      <c r="D46" s="10">
        <v>11.799702528507686</v>
      </c>
    </row>
    <row r="47" spans="1:4" x14ac:dyDescent="0.3">
      <c r="A47" s="2" t="s">
        <v>51</v>
      </c>
      <c r="B47" s="10">
        <v>0</v>
      </c>
      <c r="C47" s="10">
        <v>0</v>
      </c>
      <c r="D47" s="10">
        <v>28.923076923076923</v>
      </c>
    </row>
    <row r="48" spans="1:4" x14ac:dyDescent="0.3">
      <c r="A48" s="2" t="s">
        <v>52</v>
      </c>
      <c r="B48" s="10">
        <v>0.17687934301958308</v>
      </c>
      <c r="C48" s="10">
        <v>0.49926578560939794</v>
      </c>
      <c r="D48" s="10">
        <v>16.900726392251816</v>
      </c>
    </row>
    <row r="50" spans="1:4" x14ac:dyDescent="0.3">
      <c r="A50" s="2" t="s">
        <v>59</v>
      </c>
      <c r="B50" s="7">
        <f>MIN(B3:B48)</f>
        <v>0</v>
      </c>
      <c r="C50" s="7">
        <f t="shared" ref="C50:D50" si="0">MIN(C3:C48)</f>
        <v>0</v>
      </c>
      <c r="D50" s="7">
        <f t="shared" si="0"/>
        <v>1.8518518518518519</v>
      </c>
    </row>
    <row r="51" spans="1:4" x14ac:dyDescent="0.3">
      <c r="A51" s="2" t="s">
        <v>60</v>
      </c>
      <c r="B51" s="7">
        <f>MAX(B3:B48)</f>
        <v>0.48329383335656861</v>
      </c>
      <c r="C51" s="7">
        <f t="shared" ref="C51:D51" si="1">MAX(C3:C48)</f>
        <v>10.240174672489083</v>
      </c>
      <c r="D51" s="7">
        <f t="shared" si="1"/>
        <v>45.454545454545453</v>
      </c>
    </row>
    <row r="52" spans="1:4" x14ac:dyDescent="0.3">
      <c r="A52" s="2" t="s">
        <v>61</v>
      </c>
      <c r="B52" s="7">
        <f>B51-B50</f>
        <v>0.48329383335656861</v>
      </c>
      <c r="C52" s="7">
        <f t="shared" ref="C52:D52" si="2">C51-C50</f>
        <v>10.240174672489083</v>
      </c>
      <c r="D52" s="7">
        <f t="shared" si="2"/>
        <v>43.602693602693599</v>
      </c>
    </row>
    <row r="53" spans="1:4" x14ac:dyDescent="0.3">
      <c r="A53" s="2" t="s">
        <v>74</v>
      </c>
      <c r="B53" s="7">
        <f>B52/4</f>
        <v>0.12082345833914215</v>
      </c>
      <c r="C53" s="7">
        <f t="shared" ref="C53:D53" si="3">C52/4</f>
        <v>2.5600436681222707</v>
      </c>
      <c r="D53" s="7">
        <f t="shared" si="3"/>
        <v>10.9006734006734</v>
      </c>
    </row>
    <row r="54" spans="1:4" x14ac:dyDescent="0.3">
      <c r="B54" s="7"/>
      <c r="C54" s="7"/>
      <c r="D54" s="7"/>
    </row>
    <row r="55" spans="1:4" x14ac:dyDescent="0.3">
      <c r="A55" s="2" t="s">
        <v>63</v>
      </c>
      <c r="B55" s="7">
        <f>B50</f>
        <v>0</v>
      </c>
      <c r="C55" s="7">
        <f t="shared" ref="C55:D55" si="4">C50</f>
        <v>0</v>
      </c>
      <c r="D55" s="7">
        <f t="shared" si="4"/>
        <v>1.8518518518518519</v>
      </c>
    </row>
    <row r="56" spans="1:4" x14ac:dyDescent="0.3">
      <c r="A56" s="2" t="s">
        <v>64</v>
      </c>
      <c r="B56" s="7">
        <f>B55+B53</f>
        <v>0.12082345833914215</v>
      </c>
      <c r="C56" s="7">
        <f t="shared" ref="C56:D56" si="5">C55+C53</f>
        <v>2.5600436681222707</v>
      </c>
      <c r="D56" s="7">
        <f t="shared" si="5"/>
        <v>12.752525252525251</v>
      </c>
    </row>
    <row r="57" spans="1:4" x14ac:dyDescent="0.3">
      <c r="A57" s="2" t="s">
        <v>65</v>
      </c>
      <c r="B57" s="7">
        <f>B56+0.01</f>
        <v>0.13082345833914216</v>
      </c>
      <c r="C57" s="7">
        <f t="shared" ref="C57:D57" si="6">C56+0.01</f>
        <v>2.5700436681222705</v>
      </c>
      <c r="D57" s="7">
        <f t="shared" si="6"/>
        <v>12.762525252525251</v>
      </c>
    </row>
    <row r="58" spans="1:4" x14ac:dyDescent="0.3">
      <c r="A58" s="2" t="s">
        <v>66</v>
      </c>
      <c r="B58" s="7">
        <f>B57+B53</f>
        <v>0.25164691667828432</v>
      </c>
      <c r="C58" s="7">
        <f t="shared" ref="C58:D58" si="7">C57+C53</f>
        <v>5.1300873362445412</v>
      </c>
      <c r="D58" s="7">
        <f t="shared" si="7"/>
        <v>23.663198653198648</v>
      </c>
    </row>
    <row r="59" spans="1:4" x14ac:dyDescent="0.3">
      <c r="A59" s="2" t="s">
        <v>67</v>
      </c>
      <c r="B59" s="7">
        <f>B58+0.01</f>
        <v>0.26164691667828432</v>
      </c>
      <c r="C59" s="7">
        <f t="shared" ref="C59:D59" si="8">C58+0.01</f>
        <v>5.1400873362445409</v>
      </c>
      <c r="D59" s="7">
        <f t="shared" si="8"/>
        <v>23.67319865319865</v>
      </c>
    </row>
    <row r="60" spans="1:4" x14ac:dyDescent="0.3">
      <c r="A60" s="2" t="s">
        <v>68</v>
      </c>
      <c r="B60" s="7">
        <f>B59+B53</f>
        <v>0.38247037501742648</v>
      </c>
      <c r="C60" s="7">
        <f t="shared" ref="C60:D60" si="9">C59+C53</f>
        <v>7.7001310043668116</v>
      </c>
      <c r="D60" s="7">
        <f t="shared" si="9"/>
        <v>34.573872053872051</v>
      </c>
    </row>
    <row r="61" spans="1:4" x14ac:dyDescent="0.3">
      <c r="A61" s="2" t="s">
        <v>69</v>
      </c>
      <c r="B61" s="7">
        <f>B60+0.01</f>
        <v>0.39247037501742649</v>
      </c>
      <c r="C61" s="7">
        <f t="shared" ref="C61:D61" si="10">C60+0.01</f>
        <v>7.7101310043668114</v>
      </c>
      <c r="D61" s="7">
        <f t="shared" si="10"/>
        <v>34.583872053872049</v>
      </c>
    </row>
    <row r="62" spans="1:4" x14ac:dyDescent="0.3">
      <c r="A62" s="2" t="s">
        <v>70</v>
      </c>
      <c r="B62" s="7">
        <f>B51</f>
        <v>0.48329383335656861</v>
      </c>
      <c r="C62" s="7">
        <f t="shared" ref="C62:D62" si="11">C51</f>
        <v>10.240174672489083</v>
      </c>
      <c r="D62" s="7">
        <f t="shared" si="11"/>
        <v>45.454545454545453</v>
      </c>
    </row>
    <row r="63" spans="1:4" x14ac:dyDescent="0.3">
      <c r="B63" s="8"/>
      <c r="C63" s="8"/>
      <c r="D63" s="8"/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62"/>
  <sheetViews>
    <sheetView topLeftCell="A43" workbookViewId="0">
      <selection activeCell="A54" sqref="A54:A61"/>
    </sheetView>
  </sheetViews>
  <sheetFormatPr baseColWidth="10" defaultRowHeight="14.4" x14ac:dyDescent="0.3"/>
  <cols>
    <col min="2" max="2" width="13.109375" customWidth="1"/>
    <col min="3" max="3" width="14.77734375" customWidth="1"/>
    <col min="4" max="4" width="15.33203125" bestFit="1" customWidth="1"/>
  </cols>
  <sheetData>
    <row r="1" spans="1:4" x14ac:dyDescent="0.3">
      <c r="A1" s="4" t="s">
        <v>57</v>
      </c>
      <c r="B1" s="5" t="s">
        <v>1</v>
      </c>
      <c r="C1" s="5" t="s">
        <v>2</v>
      </c>
      <c r="D1" s="5" t="s">
        <v>3</v>
      </c>
    </row>
    <row r="2" spans="1:4" x14ac:dyDescent="0.3">
      <c r="A2" s="3" t="s">
        <v>6</v>
      </c>
      <c r="B2" s="6">
        <v>97.37302537399647</v>
      </c>
      <c r="C2" s="6">
        <v>91.212076837989628</v>
      </c>
      <c r="D2" s="6">
        <v>64.124801731121892</v>
      </c>
    </row>
    <row r="3" spans="1:4" x14ac:dyDescent="0.3">
      <c r="A3" s="2" t="s">
        <v>7</v>
      </c>
      <c r="B3" s="7">
        <v>97.5148568341437</v>
      </c>
      <c r="C3" s="7">
        <v>87.890137328339577</v>
      </c>
      <c r="D3" s="7">
        <v>62.063732928679798</v>
      </c>
    </row>
    <row r="4" spans="1:4" x14ac:dyDescent="0.3">
      <c r="A4" s="2" t="s">
        <v>8</v>
      </c>
      <c r="B4" s="7">
        <v>94.466019417475735</v>
      </c>
      <c r="C4" s="7">
        <v>89.805013927576596</v>
      </c>
      <c r="D4" s="7">
        <v>64.799094510469729</v>
      </c>
    </row>
    <row r="5" spans="1:4" x14ac:dyDescent="0.3">
      <c r="A5" s="2" t="s">
        <v>9</v>
      </c>
      <c r="B5" s="7">
        <v>99.009628610729024</v>
      </c>
      <c r="C5" s="7">
        <v>90.017513134851143</v>
      </c>
      <c r="D5" s="7">
        <v>55.954974582425564</v>
      </c>
    </row>
    <row r="6" spans="1:4" x14ac:dyDescent="0.3">
      <c r="A6" s="2" t="s">
        <v>10</v>
      </c>
      <c r="B6" s="7">
        <v>98.522167487684726</v>
      </c>
      <c r="C6" s="7">
        <v>91.721854304635755</v>
      </c>
      <c r="D6" s="7">
        <v>120.88546679499518</v>
      </c>
    </row>
    <row r="7" spans="1:4" x14ac:dyDescent="0.3">
      <c r="A7" s="2" t="s">
        <v>11</v>
      </c>
      <c r="B7" s="7">
        <v>103.23222277473893</v>
      </c>
      <c r="C7" s="7">
        <v>92.522380200105317</v>
      </c>
      <c r="D7" s="7">
        <v>62.0954003407155</v>
      </c>
    </row>
    <row r="8" spans="1:4" x14ac:dyDescent="0.3">
      <c r="A8" s="2" t="s">
        <v>12</v>
      </c>
      <c r="B8" s="7">
        <v>91.338582677165348</v>
      </c>
      <c r="C8" s="7">
        <v>98.214285714285708</v>
      </c>
      <c r="D8" s="7">
        <v>75</v>
      </c>
    </row>
    <row r="9" spans="1:4" x14ac:dyDescent="0.3">
      <c r="A9" s="2" t="s">
        <v>13</v>
      </c>
      <c r="B9" s="7">
        <v>95.158959537572258</v>
      </c>
      <c r="C9" s="7">
        <v>93.697569369756934</v>
      </c>
      <c r="D9" s="7">
        <v>61.209612096120964</v>
      </c>
    </row>
    <row r="10" spans="1:4" x14ac:dyDescent="0.3">
      <c r="A10" s="2" t="s">
        <v>14</v>
      </c>
      <c r="B10" s="7">
        <v>96.111786148238153</v>
      </c>
      <c r="C10" s="7">
        <v>90.630048465266555</v>
      </c>
      <c r="D10" s="7">
        <v>52.139037433155082</v>
      </c>
    </row>
    <row r="11" spans="1:4" x14ac:dyDescent="0.3">
      <c r="A11" s="2" t="s">
        <v>15</v>
      </c>
      <c r="B11" s="7">
        <v>97.242543612830616</v>
      </c>
      <c r="C11" s="7">
        <v>89.513108614232209</v>
      </c>
      <c r="D11" s="7">
        <v>59.162303664921467</v>
      </c>
    </row>
    <row r="12" spans="1:4" x14ac:dyDescent="0.3">
      <c r="A12" s="2" t="s">
        <v>16</v>
      </c>
      <c r="B12" s="7">
        <v>94.377510040160644</v>
      </c>
      <c r="C12" s="7">
        <v>95.582329317269071</v>
      </c>
      <c r="D12" s="7">
        <v>68.444444444444443</v>
      </c>
    </row>
    <row r="13" spans="1:4" x14ac:dyDescent="0.3">
      <c r="A13" s="2" t="s">
        <v>17</v>
      </c>
      <c r="B13" s="7">
        <v>97.089947089947088</v>
      </c>
      <c r="C13" s="7">
        <v>94.269972451790636</v>
      </c>
      <c r="D13" s="7">
        <v>62.13176218532405</v>
      </c>
    </row>
    <row r="14" spans="1:4" x14ac:dyDescent="0.3">
      <c r="A14" s="2" t="s">
        <v>18</v>
      </c>
      <c r="B14" s="7">
        <v>99.319727891156461</v>
      </c>
      <c r="C14" s="7">
        <v>86.607142857142861</v>
      </c>
      <c r="D14" s="7">
        <v>60.941828254847643</v>
      </c>
    </row>
    <row r="15" spans="1:4" x14ac:dyDescent="0.3">
      <c r="A15" s="2" t="s">
        <v>19</v>
      </c>
      <c r="B15" s="7">
        <v>100.96774193548387</v>
      </c>
      <c r="C15" s="7">
        <v>94.271685761047465</v>
      </c>
      <c r="D15" s="7">
        <v>70.575692963752658</v>
      </c>
    </row>
    <row r="16" spans="1:4" x14ac:dyDescent="0.3">
      <c r="A16" s="2" t="s">
        <v>20</v>
      </c>
      <c r="B16" s="7">
        <v>98.254012954097433</v>
      </c>
      <c r="C16" s="7">
        <v>84.686918784872901</v>
      </c>
      <c r="D16" s="7">
        <v>65.226171243941835</v>
      </c>
    </row>
    <row r="17" spans="1:4" x14ac:dyDescent="0.3">
      <c r="A17" s="2" t="s">
        <v>21</v>
      </c>
      <c r="B17" s="7">
        <v>99.591391991283032</v>
      </c>
      <c r="C17" s="7">
        <v>94.33588218634948</v>
      </c>
      <c r="D17" s="7">
        <v>54.28900402993667</v>
      </c>
    </row>
    <row r="18" spans="1:4" x14ac:dyDescent="0.3">
      <c r="A18" s="2" t="s">
        <v>22</v>
      </c>
      <c r="B18" s="7">
        <v>96.453900709219852</v>
      </c>
      <c r="C18" s="7">
        <v>90.909090909090907</v>
      </c>
      <c r="D18" s="7">
        <v>57.971014492753625</v>
      </c>
    </row>
    <row r="19" spans="1:4" x14ac:dyDescent="0.3">
      <c r="A19" s="2" t="s">
        <v>23</v>
      </c>
      <c r="B19" s="7">
        <v>97.259565667011373</v>
      </c>
      <c r="C19" s="7">
        <v>91.117181612660133</v>
      </c>
      <c r="D19" s="7">
        <v>48.764427345368453</v>
      </c>
    </row>
    <row r="20" spans="1:4" x14ac:dyDescent="0.3">
      <c r="A20" s="2" t="s">
        <v>24</v>
      </c>
      <c r="B20" s="7">
        <v>97.916666666666671</v>
      </c>
      <c r="C20" s="7">
        <v>95.380434782608702</v>
      </c>
      <c r="D20" s="7">
        <v>63.028169014084504</v>
      </c>
    </row>
    <row r="21" spans="1:4" x14ac:dyDescent="0.3">
      <c r="A21" s="2" t="s">
        <v>25</v>
      </c>
      <c r="B21" s="7">
        <v>94.375595805529073</v>
      </c>
      <c r="C21" s="7">
        <v>90.448791714614501</v>
      </c>
      <c r="D21" s="7">
        <v>69.491525423728817</v>
      </c>
    </row>
    <row r="22" spans="1:4" x14ac:dyDescent="0.3">
      <c r="A22" s="2" t="s">
        <v>26</v>
      </c>
      <c r="B22" s="7">
        <v>96.353228711088249</v>
      </c>
      <c r="C22" s="7">
        <v>86.120565519046991</v>
      </c>
      <c r="D22" s="7">
        <v>53.555961564487752</v>
      </c>
    </row>
    <row r="23" spans="1:4" x14ac:dyDescent="0.3">
      <c r="A23" s="2" t="s">
        <v>27</v>
      </c>
      <c r="B23" s="7">
        <v>98.268839103869652</v>
      </c>
      <c r="C23" s="7">
        <v>94.624746450304258</v>
      </c>
      <c r="D23" s="7">
        <v>53.734671125975474</v>
      </c>
    </row>
    <row r="24" spans="1:4" x14ac:dyDescent="0.3">
      <c r="A24" s="2" t="s">
        <v>28</v>
      </c>
      <c r="B24" s="7">
        <v>97.731568998109637</v>
      </c>
      <c r="C24" s="7">
        <v>81.333333333333329</v>
      </c>
      <c r="D24" s="7">
        <v>61.53846153846154</v>
      </c>
    </row>
    <row r="25" spans="1:4" x14ac:dyDescent="0.3">
      <c r="A25" s="2" t="s">
        <v>29</v>
      </c>
      <c r="B25" s="7">
        <v>102.19328307059629</v>
      </c>
      <c r="C25" s="7">
        <v>85.171102661596962</v>
      </c>
      <c r="D25" s="7">
        <v>59.990462565569864</v>
      </c>
    </row>
    <row r="26" spans="1:4" x14ac:dyDescent="0.3">
      <c r="A26" s="2" t="s">
        <v>30</v>
      </c>
      <c r="B26" s="7">
        <v>100.34013605442176</v>
      </c>
      <c r="C26" s="7">
        <v>92.834890965732086</v>
      </c>
      <c r="D26" s="7">
        <v>62.162162162162161</v>
      </c>
    </row>
    <row r="27" spans="1:4" x14ac:dyDescent="0.3">
      <c r="A27" s="2" t="s">
        <v>31</v>
      </c>
      <c r="B27" s="7">
        <v>95.341981132075475</v>
      </c>
      <c r="C27" s="7">
        <v>84.149855907780974</v>
      </c>
      <c r="D27" s="7">
        <v>233.25867861142217</v>
      </c>
    </row>
    <row r="28" spans="1:4" x14ac:dyDescent="0.3">
      <c r="A28" s="2" t="s">
        <v>32</v>
      </c>
      <c r="B28" s="7">
        <v>98.45928099779897</v>
      </c>
      <c r="C28" s="7">
        <v>88.581314878892726</v>
      </c>
      <c r="D28" s="7">
        <v>59.191655801825291</v>
      </c>
    </row>
    <row r="29" spans="1:4" x14ac:dyDescent="0.3">
      <c r="A29" s="2" t="s">
        <v>33</v>
      </c>
      <c r="B29" s="7">
        <v>98.500778816199372</v>
      </c>
      <c r="C29" s="7">
        <v>93.814221126181664</v>
      </c>
      <c r="D29" s="7">
        <v>55.920923859855158</v>
      </c>
    </row>
    <row r="30" spans="1:4" x14ac:dyDescent="0.3">
      <c r="A30" s="2" t="s">
        <v>34</v>
      </c>
      <c r="B30" s="7">
        <v>97.388059701492537</v>
      </c>
      <c r="C30" s="7">
        <v>93.455657492354746</v>
      </c>
      <c r="D30" s="7">
        <v>57.637231503579955</v>
      </c>
    </row>
    <row r="31" spans="1:4" x14ac:dyDescent="0.3">
      <c r="A31" s="2" t="s">
        <v>35</v>
      </c>
      <c r="B31" s="7">
        <v>99.483204134366929</v>
      </c>
      <c r="C31" s="7">
        <v>89.892183288409697</v>
      </c>
      <c r="D31" s="7">
        <v>55.050505050505052</v>
      </c>
    </row>
    <row r="32" spans="1:4" x14ac:dyDescent="0.3">
      <c r="A32" s="2" t="s">
        <v>36</v>
      </c>
      <c r="B32" s="7">
        <v>99.213188460097413</v>
      </c>
      <c r="C32" s="7">
        <v>87.537602062741726</v>
      </c>
      <c r="D32" s="7">
        <v>40</v>
      </c>
    </row>
    <row r="33" spans="1:4" x14ac:dyDescent="0.3">
      <c r="A33" s="2" t="s">
        <v>37</v>
      </c>
      <c r="B33" s="7">
        <v>93.585174625801855</v>
      </c>
      <c r="C33" s="7">
        <v>87.08931050439611</v>
      </c>
      <c r="D33" s="7">
        <v>50.872210953346858</v>
      </c>
    </row>
    <row r="34" spans="1:4" x14ac:dyDescent="0.3">
      <c r="A34" s="2" t="s">
        <v>38</v>
      </c>
      <c r="B34" s="7">
        <v>102.30125523012552</v>
      </c>
      <c r="C34" s="7">
        <v>93.876491956408927</v>
      </c>
      <c r="D34" s="7">
        <v>59.832134292565947</v>
      </c>
    </row>
    <row r="35" spans="1:4" x14ac:dyDescent="0.3">
      <c r="A35" s="2" t="s">
        <v>39</v>
      </c>
      <c r="B35" s="7">
        <v>99.340900768949098</v>
      </c>
      <c r="C35" s="7">
        <v>93.243761996161226</v>
      </c>
      <c r="D35" s="7">
        <v>55.7713858797161</v>
      </c>
    </row>
    <row r="36" spans="1:4" x14ac:dyDescent="0.3">
      <c r="A36" s="2" t="s">
        <v>40</v>
      </c>
      <c r="B36" s="7">
        <v>101.78571428571429</v>
      </c>
      <c r="C36" s="7">
        <v>100</v>
      </c>
      <c r="D36" s="7">
        <v>52.127659574468083</v>
      </c>
    </row>
    <row r="37" spans="1:4" x14ac:dyDescent="0.3">
      <c r="A37" s="2" t="s">
        <v>41</v>
      </c>
      <c r="B37" s="7">
        <v>97.127937336814625</v>
      </c>
      <c r="C37" s="7">
        <v>90.943877551020407</v>
      </c>
      <c r="D37" s="7">
        <v>53.76569037656904</v>
      </c>
    </row>
    <row r="38" spans="1:4" x14ac:dyDescent="0.3">
      <c r="A38" s="2" t="s">
        <v>42</v>
      </c>
      <c r="B38" s="7">
        <v>96</v>
      </c>
      <c r="C38" s="7">
        <v>94.117647058823536</v>
      </c>
      <c r="D38" s="7">
        <v>32.142857142857146</v>
      </c>
    </row>
    <row r="39" spans="1:4" x14ac:dyDescent="0.3">
      <c r="A39" s="2" t="s">
        <v>43</v>
      </c>
      <c r="B39" s="7">
        <v>96.474358974358978</v>
      </c>
      <c r="C39" s="7">
        <v>90.719882468168464</v>
      </c>
      <c r="D39" s="7">
        <v>51.116009920088182</v>
      </c>
    </row>
    <row r="40" spans="1:4" x14ac:dyDescent="0.3">
      <c r="A40" s="2" t="s">
        <v>44</v>
      </c>
      <c r="B40" s="7">
        <v>107.72727272727273</v>
      </c>
      <c r="C40" s="7">
        <v>81.742738589211612</v>
      </c>
      <c r="D40" s="7">
        <v>70.408163265306129</v>
      </c>
    </row>
    <row r="41" spans="1:4" x14ac:dyDescent="0.3">
      <c r="A41" s="2" t="s">
        <v>45</v>
      </c>
      <c r="B41" s="7">
        <v>98.099415204678365</v>
      </c>
      <c r="C41" s="7">
        <v>92.229729729729726</v>
      </c>
      <c r="D41" s="7">
        <v>50.717703349282296</v>
      </c>
    </row>
    <row r="42" spans="1:4" x14ac:dyDescent="0.3">
      <c r="A42" s="2" t="s">
        <v>46</v>
      </c>
      <c r="B42" s="7">
        <v>96.473551637279598</v>
      </c>
      <c r="C42" s="7">
        <v>95.180722891566262</v>
      </c>
      <c r="D42" s="7">
        <v>62.091503267973856</v>
      </c>
    </row>
    <row r="43" spans="1:4" x14ac:dyDescent="0.3">
      <c r="A43" s="2" t="s">
        <v>47</v>
      </c>
      <c r="B43" s="7">
        <v>96.966413867822325</v>
      </c>
      <c r="C43" s="7">
        <v>93.548387096774192</v>
      </c>
      <c r="D43" s="7">
        <v>67.590361445783131</v>
      </c>
    </row>
    <row r="44" spans="1:4" x14ac:dyDescent="0.3">
      <c r="A44" s="2" t="s">
        <v>48</v>
      </c>
      <c r="B44" s="7">
        <v>97.552447552447546</v>
      </c>
      <c r="C44" s="7">
        <v>92.092651757188492</v>
      </c>
      <c r="D44" s="7">
        <v>66.93418940609952</v>
      </c>
    </row>
    <row r="45" spans="1:4" x14ac:dyDescent="0.3">
      <c r="A45" s="2" t="s">
        <v>49</v>
      </c>
      <c r="B45" s="7">
        <v>100</v>
      </c>
      <c r="C45" s="7">
        <v>96.674584323040378</v>
      </c>
      <c r="D45" s="7">
        <v>70.606060606060609</v>
      </c>
    </row>
    <row r="46" spans="1:4" x14ac:dyDescent="0.3">
      <c r="A46" s="2" t="s">
        <v>50</v>
      </c>
      <c r="B46" s="7">
        <v>101.86234817813765</v>
      </c>
      <c r="C46" s="7">
        <v>93.963463065925339</v>
      </c>
      <c r="D46" s="7">
        <v>54.554263565891475</v>
      </c>
    </row>
    <row r="47" spans="1:4" x14ac:dyDescent="0.3">
      <c r="A47" s="2" t="s">
        <v>51</v>
      </c>
      <c r="B47" s="7">
        <v>102.40963855421687</v>
      </c>
      <c r="C47" s="7">
        <v>91.162790697674424</v>
      </c>
      <c r="D47" s="7">
        <v>59.25925925925926</v>
      </c>
    </row>
    <row r="48" spans="1:4" x14ac:dyDescent="0.3">
      <c r="A48" s="2" t="s">
        <v>52</v>
      </c>
      <c r="B48" s="7">
        <v>94.255319148936167</v>
      </c>
      <c r="C48" s="7">
        <v>90.032679738562095</v>
      </c>
      <c r="D48" s="7">
        <v>65.73705179282868</v>
      </c>
    </row>
    <row r="50" spans="1:4" x14ac:dyDescent="0.3">
      <c r="A50" s="2" t="s">
        <v>59</v>
      </c>
      <c r="B50" s="7">
        <f>MIN(B3:B48)</f>
        <v>91.338582677165348</v>
      </c>
      <c r="C50" s="7">
        <f t="shared" ref="C50:D50" si="0">MIN(C3:C48)</f>
        <v>81.333333333333329</v>
      </c>
      <c r="D50" s="7">
        <f t="shared" si="0"/>
        <v>32.142857142857146</v>
      </c>
    </row>
    <row r="51" spans="1:4" x14ac:dyDescent="0.3">
      <c r="A51" s="2" t="s">
        <v>60</v>
      </c>
      <c r="B51" s="7">
        <f>MAX(B3:B48)</f>
        <v>107.72727272727273</v>
      </c>
      <c r="C51" s="7">
        <f t="shared" ref="C51:D51" si="1">MAX(C3:C48)</f>
        <v>100</v>
      </c>
      <c r="D51" s="7">
        <f t="shared" si="1"/>
        <v>233.25867861142217</v>
      </c>
    </row>
    <row r="52" spans="1:4" x14ac:dyDescent="0.3">
      <c r="A52" s="2" t="s">
        <v>61</v>
      </c>
      <c r="B52" s="7">
        <f>B51-B50</f>
        <v>16.388690050107385</v>
      </c>
      <c r="C52" s="7">
        <f t="shared" ref="C52:D52" si="2">C51-C50</f>
        <v>18.666666666666671</v>
      </c>
      <c r="D52" s="7">
        <f t="shared" si="2"/>
        <v>201.11582146856503</v>
      </c>
    </row>
    <row r="53" spans="1:4" x14ac:dyDescent="0.3">
      <c r="A53" s="2" t="s">
        <v>62</v>
      </c>
      <c r="B53" s="7">
        <f>B52/4</f>
        <v>4.0971725125268463</v>
      </c>
      <c r="C53" s="7">
        <f t="shared" ref="C53:D53" si="3">C52/4</f>
        <v>4.6666666666666679</v>
      </c>
      <c r="D53" s="7">
        <f t="shared" si="3"/>
        <v>50.278955367141258</v>
      </c>
    </row>
    <row r="54" spans="1:4" x14ac:dyDescent="0.3">
      <c r="A54" s="2" t="s">
        <v>63</v>
      </c>
      <c r="B54" s="7">
        <f>B50</f>
        <v>91.338582677165348</v>
      </c>
      <c r="C54" s="7">
        <f t="shared" ref="C54:D54" si="4">C50</f>
        <v>81.333333333333329</v>
      </c>
      <c r="D54" s="7">
        <f t="shared" si="4"/>
        <v>32.142857142857146</v>
      </c>
    </row>
    <row r="55" spans="1:4" x14ac:dyDescent="0.3">
      <c r="A55" s="2" t="s">
        <v>64</v>
      </c>
      <c r="B55" s="7">
        <f>B54+B53</f>
        <v>95.435755189692202</v>
      </c>
      <c r="C55" s="7">
        <f t="shared" ref="C55:D55" si="5">C54+C53</f>
        <v>86</v>
      </c>
      <c r="D55" s="7">
        <f t="shared" si="5"/>
        <v>82.421812509998404</v>
      </c>
    </row>
    <row r="56" spans="1:4" x14ac:dyDescent="0.3">
      <c r="A56" s="2" t="s">
        <v>65</v>
      </c>
      <c r="B56" s="7">
        <f>B55+0.01</f>
        <v>95.445755189692207</v>
      </c>
      <c r="C56" s="7">
        <f t="shared" ref="C56:D56" si="6">C55+0.01</f>
        <v>86.01</v>
      </c>
      <c r="D56" s="7">
        <f t="shared" si="6"/>
        <v>82.431812509998409</v>
      </c>
    </row>
    <row r="57" spans="1:4" x14ac:dyDescent="0.3">
      <c r="A57" s="2" t="s">
        <v>66</v>
      </c>
      <c r="B57" s="7">
        <f>B56+B53</f>
        <v>99.54292770221906</v>
      </c>
      <c r="C57" s="7">
        <f t="shared" ref="C57:D57" si="7">C56+C53</f>
        <v>90.676666666666677</v>
      </c>
      <c r="D57" s="7">
        <f t="shared" si="7"/>
        <v>132.71076787713966</v>
      </c>
    </row>
    <row r="58" spans="1:4" x14ac:dyDescent="0.3">
      <c r="A58" s="2" t="s">
        <v>67</v>
      </c>
      <c r="B58" s="7">
        <f>B57+0.01</f>
        <v>99.552927702219066</v>
      </c>
      <c r="C58" s="7">
        <f t="shared" ref="C58:D58" si="8">C57+0.01</f>
        <v>90.686666666666682</v>
      </c>
      <c r="D58" s="7">
        <f t="shared" si="8"/>
        <v>132.72076787713965</v>
      </c>
    </row>
    <row r="59" spans="1:4" x14ac:dyDescent="0.3">
      <c r="A59" s="2" t="s">
        <v>68</v>
      </c>
      <c r="B59" s="7">
        <f>B58+B53</f>
        <v>103.65010021474592</v>
      </c>
      <c r="C59" s="7">
        <f t="shared" ref="C59:D59" si="9">C58+C53</f>
        <v>95.353333333333353</v>
      </c>
      <c r="D59" s="7">
        <f t="shared" si="9"/>
        <v>182.99972324428091</v>
      </c>
    </row>
    <row r="60" spans="1:4" x14ac:dyDescent="0.3">
      <c r="A60" s="2" t="s">
        <v>69</v>
      </c>
      <c r="B60" s="7">
        <f>B59+0.01</f>
        <v>103.66010021474592</v>
      </c>
      <c r="C60" s="7">
        <f t="shared" ref="C60:D60" si="10">C59+0.01</f>
        <v>95.363333333333358</v>
      </c>
      <c r="D60" s="7">
        <f t="shared" si="10"/>
        <v>183.00972324428091</v>
      </c>
    </row>
    <row r="61" spans="1:4" x14ac:dyDescent="0.3">
      <c r="A61" s="2" t="s">
        <v>70</v>
      </c>
      <c r="B61" s="7">
        <f>B51</f>
        <v>107.72727272727273</v>
      </c>
      <c r="C61" s="7">
        <f t="shared" ref="C61:D61" si="11">C51</f>
        <v>100</v>
      </c>
      <c r="D61" s="7">
        <f t="shared" si="11"/>
        <v>233.25867861142217</v>
      </c>
    </row>
    <row r="62" spans="1:4" x14ac:dyDescent="0.3">
      <c r="B62" s="8" t="s">
        <v>71</v>
      </c>
      <c r="C62" s="8" t="s">
        <v>72</v>
      </c>
      <c r="D62" s="8" t="s">
        <v>73</v>
      </c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48"/>
  <sheetViews>
    <sheetView workbookViewId="0">
      <selection activeCell="G29" sqref="G29"/>
    </sheetView>
  </sheetViews>
  <sheetFormatPr baseColWidth="10" defaultRowHeight="14.4" x14ac:dyDescent="0.3"/>
  <sheetData>
    <row r="1" spans="1:4" x14ac:dyDescent="0.3">
      <c r="A1" s="4" t="s">
        <v>57</v>
      </c>
      <c r="B1" s="5" t="s">
        <v>2</v>
      </c>
      <c r="C1" s="5" t="s">
        <v>3</v>
      </c>
      <c r="D1" s="5" t="s">
        <v>56</v>
      </c>
    </row>
    <row r="2" spans="1:4" x14ac:dyDescent="0.3">
      <c r="A2" s="3" t="s">
        <v>6</v>
      </c>
      <c r="B2" s="1">
        <v>92.072389631603841</v>
      </c>
      <c r="C2" s="1">
        <v>91.917447131417617</v>
      </c>
      <c r="D2" s="1">
        <v>58.932041979787499</v>
      </c>
    </row>
    <row r="3" spans="1:4" x14ac:dyDescent="0.3">
      <c r="A3" s="2" t="s">
        <v>7</v>
      </c>
      <c r="B3">
        <v>89.307479224376735</v>
      </c>
      <c r="C3">
        <v>71.590909090909093</v>
      </c>
      <c r="D3">
        <v>55.623471882640587</v>
      </c>
    </row>
    <row r="4" spans="1:4" x14ac:dyDescent="0.3">
      <c r="A4" s="2" t="s">
        <v>8</v>
      </c>
      <c r="B4">
        <v>89.928057553956833</v>
      </c>
      <c r="C4">
        <v>83.436724565756819</v>
      </c>
      <c r="D4">
        <v>17.030567685589521</v>
      </c>
    </row>
    <row r="5" spans="1:4" x14ac:dyDescent="0.3">
      <c r="A5" s="2" t="s">
        <v>9</v>
      </c>
      <c r="B5">
        <v>92.136704640177825</v>
      </c>
      <c r="C5">
        <v>74.319066147859928</v>
      </c>
      <c r="D5">
        <v>44.776119402985074</v>
      </c>
    </row>
    <row r="6" spans="1:4" x14ac:dyDescent="0.3">
      <c r="A6" s="2" t="s">
        <v>10</v>
      </c>
      <c r="B6">
        <v>86.714285714285708</v>
      </c>
      <c r="C6">
        <v>99.097472924187727</v>
      </c>
      <c r="D6">
        <v>2.7070063694267517</v>
      </c>
    </row>
    <row r="7" spans="1:4" x14ac:dyDescent="0.3">
      <c r="A7" s="2" t="s">
        <v>11</v>
      </c>
      <c r="B7">
        <v>95.905587668593455</v>
      </c>
      <c r="C7">
        <v>62.663631189527607</v>
      </c>
      <c r="D7">
        <v>13.580246913580247</v>
      </c>
    </row>
    <row r="8" spans="1:4" x14ac:dyDescent="0.3">
      <c r="A8" s="2" t="s">
        <v>12</v>
      </c>
      <c r="B8">
        <v>102.58620689655173</v>
      </c>
      <c r="C8">
        <v>89.090909090909093</v>
      </c>
      <c r="D8" t="s">
        <v>58</v>
      </c>
    </row>
    <row r="9" spans="1:4" x14ac:dyDescent="0.3">
      <c r="A9" s="2" t="s">
        <v>13</v>
      </c>
      <c r="B9">
        <v>98.839353509057375</v>
      </c>
      <c r="C9">
        <v>98.943985307621674</v>
      </c>
      <c r="D9">
        <v>75.957869027629371</v>
      </c>
    </row>
    <row r="10" spans="1:4" x14ac:dyDescent="0.3">
      <c r="A10" s="2" t="s">
        <v>14</v>
      </c>
      <c r="B10">
        <v>85.840707964601776</v>
      </c>
      <c r="C10">
        <v>55.080213903743314</v>
      </c>
      <c r="D10">
        <v>22.051282051282051</v>
      </c>
    </row>
    <row r="11" spans="1:4" x14ac:dyDescent="0.3">
      <c r="A11" s="2" t="s">
        <v>15</v>
      </c>
      <c r="B11">
        <v>92.650462962962962</v>
      </c>
      <c r="C11">
        <v>69.525801952580196</v>
      </c>
      <c r="D11">
        <v>0.37926675094816686</v>
      </c>
    </row>
    <row r="12" spans="1:4" x14ac:dyDescent="0.3">
      <c r="A12" s="2" t="s">
        <v>16</v>
      </c>
      <c r="B12">
        <v>97.021276595744681</v>
      </c>
      <c r="C12">
        <v>87.394957983193279</v>
      </c>
      <c r="D12" t="s">
        <v>58</v>
      </c>
    </row>
    <row r="13" spans="1:4" x14ac:dyDescent="0.3">
      <c r="A13" s="2" t="s">
        <v>17</v>
      </c>
      <c r="B13">
        <v>95.749318801089913</v>
      </c>
      <c r="C13">
        <v>98.129748684979546</v>
      </c>
      <c r="D13">
        <v>129.91379310344828</v>
      </c>
    </row>
    <row r="14" spans="1:4" x14ac:dyDescent="0.3">
      <c r="A14" s="2" t="s">
        <v>18</v>
      </c>
      <c r="B14">
        <v>82.191780821917803</v>
      </c>
      <c r="C14">
        <v>66.185567010309285</v>
      </c>
      <c r="D14">
        <v>19.545454545454547</v>
      </c>
    </row>
    <row r="15" spans="1:4" x14ac:dyDescent="0.3">
      <c r="A15" s="2" t="s">
        <v>19</v>
      </c>
      <c r="B15">
        <v>106.38977635782747</v>
      </c>
      <c r="C15">
        <v>71.354166666666671</v>
      </c>
      <c r="D15">
        <v>7.2507552870090635</v>
      </c>
    </row>
    <row r="16" spans="1:4" x14ac:dyDescent="0.3">
      <c r="A16" s="2" t="s">
        <v>20</v>
      </c>
      <c r="B16">
        <v>87.188306104901116</v>
      </c>
      <c r="C16">
        <v>75.10980966325036</v>
      </c>
      <c r="D16">
        <v>66.873065015479881</v>
      </c>
    </row>
    <row r="17" spans="1:4" x14ac:dyDescent="0.3">
      <c r="A17" s="2" t="s">
        <v>21</v>
      </c>
      <c r="B17">
        <v>96.936542669584242</v>
      </c>
      <c r="C17">
        <v>89.792854998498953</v>
      </c>
      <c r="D17">
        <v>151.89535504538173</v>
      </c>
    </row>
    <row r="18" spans="1:4" x14ac:dyDescent="0.3">
      <c r="A18" s="2" t="s">
        <v>22</v>
      </c>
      <c r="B18">
        <v>86.519607843137251</v>
      </c>
      <c r="C18">
        <v>109.6875</v>
      </c>
      <c r="D18" t="s">
        <v>58</v>
      </c>
    </row>
    <row r="19" spans="1:4" x14ac:dyDescent="0.3">
      <c r="A19" s="2" t="s">
        <v>23</v>
      </c>
      <c r="B19">
        <v>91.201488569909628</v>
      </c>
      <c r="C19">
        <v>89.155380957303834</v>
      </c>
      <c r="D19">
        <v>55.926773455377571</v>
      </c>
    </row>
    <row r="20" spans="1:4" x14ac:dyDescent="0.3">
      <c r="A20" s="2" t="s">
        <v>24</v>
      </c>
      <c r="B20">
        <v>95.460992907801412</v>
      </c>
      <c r="C20">
        <v>75.925925925925924</v>
      </c>
      <c r="D20" t="s">
        <v>58</v>
      </c>
    </row>
    <row r="21" spans="1:4" x14ac:dyDescent="0.3">
      <c r="A21" s="2" t="s">
        <v>25</v>
      </c>
      <c r="B21">
        <v>84.848484848484844</v>
      </c>
      <c r="C21">
        <v>58.905852417302796</v>
      </c>
      <c r="D21" t="s">
        <v>58</v>
      </c>
    </row>
    <row r="22" spans="1:4" x14ac:dyDescent="0.3">
      <c r="A22" s="2" t="s">
        <v>26</v>
      </c>
      <c r="B22">
        <v>92.196782591282286</v>
      </c>
      <c r="C22">
        <v>91.160934828044844</v>
      </c>
      <c r="D22">
        <v>89.024004053454931</v>
      </c>
    </row>
    <row r="23" spans="1:4" x14ac:dyDescent="0.3">
      <c r="A23" s="2" t="s">
        <v>27</v>
      </c>
      <c r="B23">
        <v>90.777202072538856</v>
      </c>
      <c r="C23">
        <v>86.60235798499464</v>
      </c>
      <c r="D23">
        <v>65.145228215767631</v>
      </c>
    </row>
    <row r="24" spans="1:4" x14ac:dyDescent="0.3">
      <c r="A24" s="2" t="s">
        <v>28</v>
      </c>
      <c r="B24">
        <v>98.839458413926494</v>
      </c>
      <c r="C24">
        <v>63.387978142076506</v>
      </c>
      <c r="D24" t="s">
        <v>58</v>
      </c>
    </row>
    <row r="25" spans="1:4" x14ac:dyDescent="0.3">
      <c r="A25" s="2" t="s">
        <v>29</v>
      </c>
      <c r="B25">
        <v>87.089201877934272</v>
      </c>
      <c r="C25">
        <v>70.803571428571431</v>
      </c>
      <c r="D25">
        <v>36.565977742448332</v>
      </c>
    </row>
    <row r="26" spans="1:4" x14ac:dyDescent="0.3">
      <c r="A26" s="2" t="s">
        <v>30</v>
      </c>
      <c r="B26">
        <v>109.83050847457628</v>
      </c>
      <c r="C26">
        <v>114.76510067114094</v>
      </c>
      <c r="D26" t="s">
        <v>58</v>
      </c>
    </row>
    <row r="27" spans="1:4" x14ac:dyDescent="0.3">
      <c r="A27" s="2" t="s">
        <v>31</v>
      </c>
      <c r="B27">
        <v>83.364254792826216</v>
      </c>
      <c r="C27">
        <v>636.30136986301375</v>
      </c>
      <c r="D27">
        <v>20.019203072491599</v>
      </c>
    </row>
    <row r="28" spans="1:4" x14ac:dyDescent="0.3">
      <c r="A28" s="2" t="s">
        <v>32</v>
      </c>
      <c r="B28">
        <v>92.399403874813714</v>
      </c>
      <c r="C28">
        <v>63.0859375</v>
      </c>
      <c r="D28" t="s">
        <v>58</v>
      </c>
    </row>
    <row r="29" spans="1:4" x14ac:dyDescent="0.3">
      <c r="A29" s="2" t="s">
        <v>33</v>
      </c>
      <c r="B29">
        <v>92.627001383672663</v>
      </c>
      <c r="C29">
        <v>90.383351588170868</v>
      </c>
      <c r="D29">
        <v>49.562478123906196</v>
      </c>
    </row>
    <row r="30" spans="1:4" x14ac:dyDescent="0.3">
      <c r="A30" s="2" t="s">
        <v>34</v>
      </c>
      <c r="B30">
        <v>91.899288451012595</v>
      </c>
      <c r="C30">
        <v>98.429319371727743</v>
      </c>
      <c r="D30">
        <v>64.596273291925471</v>
      </c>
    </row>
    <row r="31" spans="1:4" x14ac:dyDescent="0.3">
      <c r="A31" s="2" t="s">
        <v>35</v>
      </c>
      <c r="B31">
        <v>92.857142857142861</v>
      </c>
      <c r="C31">
        <v>73.763118440779607</v>
      </c>
      <c r="D31" t="s">
        <v>58</v>
      </c>
    </row>
    <row r="32" spans="1:4" x14ac:dyDescent="0.3">
      <c r="A32" s="2" t="s">
        <v>36</v>
      </c>
      <c r="B32">
        <v>89.123867069486408</v>
      </c>
      <c r="C32">
        <v>69.906725576828663</v>
      </c>
      <c r="D32">
        <v>10.483870967741936</v>
      </c>
    </row>
    <row r="33" spans="1:4" x14ac:dyDescent="0.3">
      <c r="A33" s="2" t="s">
        <v>37</v>
      </c>
      <c r="B33">
        <v>75.704493526275698</v>
      </c>
      <c r="C33">
        <v>90.170031880977689</v>
      </c>
      <c r="D33">
        <v>33.492822966507177</v>
      </c>
    </row>
    <row r="34" spans="1:4" x14ac:dyDescent="0.3">
      <c r="A34" s="2" t="s">
        <v>38</v>
      </c>
      <c r="B34">
        <v>98.108384458077708</v>
      </c>
      <c r="C34">
        <v>82.200110558319508</v>
      </c>
      <c r="D34">
        <v>15.430861723446894</v>
      </c>
    </row>
    <row r="35" spans="1:4" x14ac:dyDescent="0.3">
      <c r="A35" s="2" t="s">
        <v>39</v>
      </c>
      <c r="B35">
        <v>90.416513085145596</v>
      </c>
      <c r="C35">
        <v>88.390284067517499</v>
      </c>
      <c r="D35">
        <v>13.462826523777629</v>
      </c>
    </row>
    <row r="36" spans="1:4" x14ac:dyDescent="0.3">
      <c r="A36" s="2" t="s">
        <v>40</v>
      </c>
      <c r="B36">
        <v>104.3859649122807</v>
      </c>
      <c r="C36">
        <v>66.935483870967744</v>
      </c>
      <c r="D36" t="s">
        <v>58</v>
      </c>
    </row>
    <row r="37" spans="1:4" x14ac:dyDescent="0.3">
      <c r="A37" s="2" t="s">
        <v>41</v>
      </c>
      <c r="B37">
        <v>95</v>
      </c>
      <c r="C37">
        <v>72.3702664796634</v>
      </c>
      <c r="D37">
        <v>52.918287937743187</v>
      </c>
    </row>
    <row r="38" spans="1:4" x14ac:dyDescent="0.3">
      <c r="A38" s="2" t="s">
        <v>42</v>
      </c>
      <c r="B38">
        <v>104.16666666666667</v>
      </c>
      <c r="C38">
        <v>20.833333333333332</v>
      </c>
      <c r="D38" t="s">
        <v>58</v>
      </c>
    </row>
    <row r="39" spans="1:4" x14ac:dyDescent="0.3">
      <c r="A39" s="2" t="s">
        <v>43</v>
      </c>
      <c r="B39">
        <v>93.23682961556716</v>
      </c>
      <c r="C39">
        <v>86.423751686909583</v>
      </c>
      <c r="D39">
        <v>51.859956236323853</v>
      </c>
    </row>
    <row r="40" spans="1:4" x14ac:dyDescent="0.3">
      <c r="A40" s="2" t="s">
        <v>44</v>
      </c>
      <c r="B40">
        <v>99.156118143459921</v>
      </c>
      <c r="C40">
        <v>88.324873096446694</v>
      </c>
      <c r="D40" t="s">
        <v>58</v>
      </c>
    </row>
    <row r="41" spans="1:4" x14ac:dyDescent="0.3">
      <c r="A41" s="2" t="s">
        <v>45</v>
      </c>
      <c r="B41">
        <v>95.529061102831591</v>
      </c>
      <c r="C41">
        <v>72.527472527472526</v>
      </c>
      <c r="D41">
        <v>32.547169811320757</v>
      </c>
    </row>
    <row r="42" spans="1:4" x14ac:dyDescent="0.3">
      <c r="A42" s="2" t="s">
        <v>46</v>
      </c>
      <c r="B42">
        <v>101.30548302872063</v>
      </c>
      <c r="C42">
        <v>94.430379746835442</v>
      </c>
      <c r="D42" t="s">
        <v>58</v>
      </c>
    </row>
    <row r="43" spans="1:4" x14ac:dyDescent="0.3">
      <c r="A43" s="2" t="s">
        <v>47</v>
      </c>
      <c r="B43">
        <v>92.737430167597765</v>
      </c>
      <c r="C43">
        <v>79.195402298850581</v>
      </c>
      <c r="D43">
        <v>72.549019607843135</v>
      </c>
    </row>
    <row r="44" spans="1:4" x14ac:dyDescent="0.3">
      <c r="A44" s="2" t="s">
        <v>48</v>
      </c>
      <c r="B44">
        <v>86.774193548387103</v>
      </c>
      <c r="C44">
        <v>70.988725065047703</v>
      </c>
      <c r="D44">
        <v>54.436450839328536</v>
      </c>
    </row>
    <row r="45" spans="1:4" x14ac:dyDescent="0.3">
      <c r="A45" s="2" t="s">
        <v>49</v>
      </c>
      <c r="B45">
        <v>95.227272727272734</v>
      </c>
      <c r="C45">
        <v>68.304668304668311</v>
      </c>
      <c r="D45">
        <v>23.605150214592275</v>
      </c>
    </row>
    <row r="46" spans="1:4" x14ac:dyDescent="0.3">
      <c r="A46" s="2" t="s">
        <v>50</v>
      </c>
      <c r="B46">
        <v>101.74880763116057</v>
      </c>
      <c r="C46">
        <v>74.72527472527473</v>
      </c>
      <c r="D46" t="s">
        <v>58</v>
      </c>
    </row>
    <row r="47" spans="1:4" x14ac:dyDescent="0.3">
      <c r="A47" s="2" t="s">
        <v>51</v>
      </c>
      <c r="B47">
        <v>89.803921568627445</v>
      </c>
      <c r="C47">
        <v>54.081632653061227</v>
      </c>
      <c r="D47" t="s">
        <v>58</v>
      </c>
    </row>
    <row r="48" spans="1:4" x14ac:dyDescent="0.3">
      <c r="A48" s="2" t="s">
        <v>52</v>
      </c>
      <c r="B48">
        <v>86.230248306997737</v>
      </c>
      <c r="C48">
        <v>70.054446460980031</v>
      </c>
      <c r="D48">
        <v>2.8787878787878789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5E3B4CE0606F46849A4CF64CF2EACB" ma:contentTypeVersion="10" ma:contentTypeDescription="Create a new document." ma:contentTypeScope="" ma:versionID="d4b7e4a3977ed1fb12f498aa9ab783d1">
  <xsd:schema xmlns:xsd="http://www.w3.org/2001/XMLSchema" xmlns:xs="http://www.w3.org/2001/XMLSchema" xmlns:p="http://schemas.microsoft.com/office/2006/metadata/properties" xmlns:ns3="96c9cd64-4e8a-4571-9673-d1c5ae8b9463" targetNamespace="http://schemas.microsoft.com/office/2006/metadata/properties" ma:root="true" ma:fieldsID="78aa79acd9190b5aabd7b3413b563782" ns3:_="">
    <xsd:import namespace="96c9cd64-4e8a-4571-9673-d1c5ae8b946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6c9cd64-4e8a-4571-9673-d1c5ae8b946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DAE2CF2-CF2B-4A07-862B-44D34329C44F}">
  <ds:schemaRefs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http://purl.org/dc/terms/"/>
    <ds:schemaRef ds:uri="http://schemas.microsoft.com/office/2006/metadata/properties"/>
    <ds:schemaRef ds:uri="http://schemas.openxmlformats.org/package/2006/metadata/core-properties"/>
    <ds:schemaRef ds:uri="96c9cd64-4e8a-4571-9673-d1c5ae8b9463"/>
    <ds:schemaRef ds:uri="http://purl.org/dc/dcmitype/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7722397A-C00B-4F50-AE59-F04460ECAD3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6c9cd64-4e8a-4571-9673-d1c5ae8b946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74642DA-498C-4A5B-8C8A-E25409904D6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Cobertura 21-22</vt:lpstr>
      <vt:lpstr>Abandono 20-21 (SI)</vt:lpstr>
      <vt:lpstr>Reprobación 20-21 (SI)</vt:lpstr>
      <vt:lpstr>Eficiencia Terminal 20-21 (SI)</vt:lpstr>
      <vt:lpstr>Absorción 21-22 (SI)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Concepcion De la Cruz Hernandez</dc:creator>
  <cp:lastModifiedBy>Walter Alejandro Moreno Ramirez</cp:lastModifiedBy>
  <dcterms:created xsi:type="dcterms:W3CDTF">2022-05-20T15:41:47Z</dcterms:created>
  <dcterms:modified xsi:type="dcterms:W3CDTF">2022-05-26T20:17:19Z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0x0101005D5E3B4CE0606F46849A4CF64CF2EACB</vt:lpwstr>
  </property>
</Properties>
</file>